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45" windowHeight="4110"/>
  </bookViews>
  <sheets>
    <sheet name="Протокол" sheetId="1" r:id="rId1"/>
    <sheet name="Общие результаты" sheetId="3" r:id="rId2"/>
    <sheet name="Не трогать" sheetId="2" state="hidden" r:id="rId3"/>
  </sheets>
  <calcPr calcId="144525"/>
</workbook>
</file>

<file path=xl/calcChain.xml><?xml version="1.0" encoding="utf-8"?>
<calcChain xmlns="http://schemas.openxmlformats.org/spreadsheetml/2006/main">
  <c r="V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8" i="1"/>
  <c r="B7" i="3" l="1"/>
  <c r="A311" i="2"/>
  <c r="B311" i="2"/>
  <c r="C311" i="2"/>
  <c r="D311" i="2"/>
  <c r="E311" i="2"/>
  <c r="A312" i="2"/>
  <c r="B312" i="2"/>
  <c r="C312" i="2"/>
  <c r="D312" i="2"/>
  <c r="A313" i="2"/>
  <c r="B313" i="2"/>
  <c r="C313" i="2"/>
  <c r="D313" i="2"/>
  <c r="E313" i="2"/>
  <c r="A314" i="2"/>
  <c r="B314" i="2"/>
  <c r="C314" i="2"/>
  <c r="D314" i="2"/>
  <c r="A315" i="2"/>
  <c r="B315" i="2"/>
  <c r="C315" i="2"/>
  <c r="D315" i="2"/>
  <c r="E315" i="2"/>
  <c r="A316" i="2"/>
  <c r="B316" i="2"/>
  <c r="C316" i="2"/>
  <c r="D316" i="2"/>
  <c r="A317" i="2"/>
  <c r="B317" i="2"/>
  <c r="C317" i="2"/>
  <c r="D317" i="2"/>
  <c r="E317" i="2"/>
  <c r="A318" i="2"/>
  <c r="B318" i="2"/>
  <c r="C318" i="2"/>
  <c r="D318" i="2"/>
  <c r="A319" i="2"/>
  <c r="B319" i="2"/>
  <c r="C319" i="2"/>
  <c r="D319" i="2"/>
  <c r="E319" i="2"/>
  <c r="A320" i="2"/>
  <c r="B320" i="2"/>
  <c r="C320" i="2"/>
  <c r="D320" i="2"/>
  <c r="A321" i="2"/>
  <c r="B321" i="2"/>
  <c r="C321" i="2"/>
  <c r="D321" i="2"/>
  <c r="E321" i="2"/>
  <c r="A322" i="2"/>
  <c r="B322" i="2"/>
  <c r="C322" i="2"/>
  <c r="D322" i="2"/>
  <c r="A323" i="2"/>
  <c r="B323" i="2"/>
  <c r="C323" i="2"/>
  <c r="D323" i="2"/>
  <c r="E323" i="2"/>
  <c r="A324" i="2"/>
  <c r="B324" i="2"/>
  <c r="C324" i="2"/>
  <c r="D324" i="2"/>
  <c r="A325" i="2"/>
  <c r="B325" i="2"/>
  <c r="C325" i="2"/>
  <c r="D325" i="2"/>
  <c r="E325" i="2"/>
  <c r="A326" i="2"/>
  <c r="B326" i="2"/>
  <c r="C326" i="2"/>
  <c r="D326" i="2"/>
  <c r="A327" i="2"/>
  <c r="B327" i="2"/>
  <c r="C327" i="2"/>
  <c r="D327" i="2"/>
  <c r="E327" i="2"/>
  <c r="A328" i="2"/>
  <c r="B328" i="2"/>
  <c r="C328" i="2"/>
  <c r="D328" i="2"/>
  <c r="A329" i="2"/>
  <c r="B329" i="2"/>
  <c r="C329" i="2"/>
  <c r="D329" i="2"/>
  <c r="E329" i="2"/>
  <c r="A330" i="2"/>
  <c r="B330" i="2"/>
  <c r="C330" i="2"/>
  <c r="D330" i="2"/>
  <c r="A331" i="2"/>
  <c r="B331" i="2"/>
  <c r="C331" i="2"/>
  <c r="D331" i="2"/>
  <c r="E331" i="2"/>
  <c r="A332" i="2"/>
  <c r="B332" i="2"/>
  <c r="C332" i="2"/>
  <c r="D332" i="2"/>
  <c r="A333" i="2"/>
  <c r="B333" i="2"/>
  <c r="C333" i="2"/>
  <c r="D333" i="2"/>
  <c r="E333" i="2"/>
  <c r="A334" i="2"/>
  <c r="B334" i="2"/>
  <c r="C334" i="2"/>
  <c r="D334" i="2"/>
  <c r="A335" i="2"/>
  <c r="B335" i="2"/>
  <c r="C335" i="2"/>
  <c r="D335" i="2"/>
  <c r="E335" i="2"/>
  <c r="A336" i="2"/>
  <c r="B336" i="2"/>
  <c r="C336" i="2"/>
  <c r="D336" i="2"/>
  <c r="A337" i="2"/>
  <c r="B337" i="2"/>
  <c r="C337" i="2"/>
  <c r="D337" i="2"/>
  <c r="E337" i="2"/>
  <c r="A338" i="2"/>
  <c r="B338" i="2"/>
  <c r="C338" i="2"/>
  <c r="D338" i="2"/>
  <c r="A339" i="2"/>
  <c r="B339" i="2"/>
  <c r="C339" i="2"/>
  <c r="D339" i="2"/>
  <c r="E339" i="2"/>
  <c r="A340" i="2"/>
  <c r="B340" i="2"/>
  <c r="C340" i="2"/>
  <c r="D340" i="2"/>
  <c r="A341" i="2"/>
  <c r="B341" i="2"/>
  <c r="C341" i="2"/>
  <c r="D341" i="2"/>
  <c r="E341" i="2"/>
  <c r="A342" i="2"/>
  <c r="B342" i="2"/>
  <c r="C342" i="2"/>
  <c r="D342" i="2"/>
  <c r="A343" i="2"/>
  <c r="B343" i="2"/>
  <c r="C343" i="2"/>
  <c r="D343" i="2"/>
  <c r="E343" i="2"/>
  <c r="A344" i="2"/>
  <c r="B344" i="2"/>
  <c r="C344" i="2"/>
  <c r="D344" i="2"/>
  <c r="A345" i="2"/>
  <c r="B345" i="2"/>
  <c r="C345" i="2"/>
  <c r="D345" i="2"/>
  <c r="E345" i="2"/>
  <c r="A346" i="2"/>
  <c r="B346" i="2"/>
  <c r="C346" i="2"/>
  <c r="D346" i="2"/>
  <c r="A347" i="2"/>
  <c r="B347" i="2"/>
  <c r="C347" i="2"/>
  <c r="D347" i="2"/>
  <c r="E347" i="2"/>
  <c r="A348" i="2"/>
  <c r="B348" i="2"/>
  <c r="C348" i="2"/>
  <c r="D348" i="2"/>
  <c r="A349" i="2"/>
  <c r="B349" i="2"/>
  <c r="C349" i="2"/>
  <c r="D349" i="2"/>
  <c r="E349" i="2"/>
  <c r="A350" i="2"/>
  <c r="B350" i="2"/>
  <c r="C350" i="2"/>
  <c r="D350" i="2"/>
  <c r="A351" i="2"/>
  <c r="B351" i="2"/>
  <c r="C351" i="2"/>
  <c r="D351" i="2"/>
  <c r="E351" i="2"/>
  <c r="A352" i="2"/>
  <c r="B352" i="2"/>
  <c r="C352" i="2"/>
  <c r="D352" i="2"/>
  <c r="A353" i="2"/>
  <c r="B353" i="2"/>
  <c r="C353" i="2"/>
  <c r="D353" i="2"/>
  <c r="E353" i="2"/>
  <c r="A354" i="2"/>
  <c r="B354" i="2"/>
  <c r="C354" i="2"/>
  <c r="D354" i="2"/>
  <c r="A355" i="2"/>
  <c r="B355" i="2"/>
  <c r="C355" i="2"/>
  <c r="D355" i="2"/>
  <c r="E355" i="2"/>
  <c r="A356" i="2"/>
  <c r="B356" i="2"/>
  <c r="C356" i="2"/>
  <c r="D356" i="2"/>
  <c r="A357" i="2"/>
  <c r="B357" i="2"/>
  <c r="C357" i="2"/>
  <c r="D357" i="2"/>
  <c r="E357" i="2"/>
  <c r="A358" i="2"/>
  <c r="B358" i="2"/>
  <c r="C358" i="2"/>
  <c r="D358" i="2"/>
  <c r="A359" i="2"/>
  <c r="B359" i="2"/>
  <c r="C359" i="2"/>
  <c r="D359" i="2"/>
  <c r="E359" i="2"/>
  <c r="A360" i="2"/>
  <c r="B360" i="2"/>
  <c r="C360" i="2"/>
  <c r="D360" i="2"/>
  <c r="A361" i="2"/>
  <c r="B361" i="2"/>
  <c r="C361" i="2"/>
  <c r="D361" i="2"/>
  <c r="E361" i="2"/>
  <c r="A362" i="2"/>
  <c r="B362" i="2"/>
  <c r="C362" i="2"/>
  <c r="D362" i="2"/>
  <c r="A363" i="2"/>
  <c r="B363" i="2"/>
  <c r="C363" i="2"/>
  <c r="D363" i="2"/>
  <c r="E363" i="2"/>
  <c r="A364" i="2"/>
  <c r="B364" i="2"/>
  <c r="C364" i="2"/>
  <c r="D364" i="2"/>
  <c r="A365" i="2"/>
  <c r="B365" i="2"/>
  <c r="C365" i="2"/>
  <c r="D365" i="2"/>
  <c r="E365" i="2"/>
  <c r="A366" i="2"/>
  <c r="B366" i="2"/>
  <c r="C366" i="2"/>
  <c r="D366" i="2"/>
  <c r="A367" i="2"/>
  <c r="B367" i="2"/>
  <c r="C367" i="2"/>
  <c r="D367" i="2"/>
  <c r="E367" i="2"/>
  <c r="A368" i="2"/>
  <c r="B368" i="2"/>
  <c r="C368" i="2"/>
  <c r="D368" i="2"/>
  <c r="A369" i="2"/>
  <c r="B369" i="2"/>
  <c r="C369" i="2"/>
  <c r="D369" i="2"/>
  <c r="E369" i="2"/>
  <c r="A370" i="2"/>
  <c r="B370" i="2"/>
  <c r="C370" i="2"/>
  <c r="D370" i="2"/>
  <c r="A371" i="2"/>
  <c r="B371" i="2"/>
  <c r="C371" i="2"/>
  <c r="D371" i="2"/>
  <c r="E371" i="2"/>
  <c r="A372" i="2"/>
  <c r="B372" i="2"/>
  <c r="C372" i="2"/>
  <c r="D372" i="2"/>
  <c r="A373" i="2"/>
  <c r="B373" i="2"/>
  <c r="C373" i="2"/>
  <c r="D373" i="2"/>
  <c r="E373" i="2"/>
  <c r="A374" i="2"/>
  <c r="B374" i="2"/>
  <c r="C374" i="2"/>
  <c r="D374" i="2"/>
  <c r="A375" i="2"/>
  <c r="B375" i="2"/>
  <c r="C375" i="2"/>
  <c r="D375" i="2"/>
  <c r="E375" i="2"/>
  <c r="A376" i="2"/>
  <c r="B376" i="2"/>
  <c r="C376" i="2"/>
  <c r="D376" i="2"/>
  <c r="A377" i="2"/>
  <c r="B377" i="2"/>
  <c r="C377" i="2"/>
  <c r="D377" i="2"/>
  <c r="E377" i="2"/>
  <c r="A378" i="2"/>
  <c r="B378" i="2"/>
  <c r="C378" i="2"/>
  <c r="D378" i="2"/>
  <c r="A379" i="2"/>
  <c r="B379" i="2"/>
  <c r="C379" i="2"/>
  <c r="D379" i="2"/>
  <c r="E379" i="2"/>
  <c r="A380" i="2"/>
  <c r="B380" i="2"/>
  <c r="C380" i="2"/>
  <c r="D380" i="2"/>
  <c r="A381" i="2"/>
  <c r="B381" i="2"/>
  <c r="C381" i="2"/>
  <c r="D381" i="2"/>
  <c r="E381" i="2"/>
  <c r="A382" i="2"/>
  <c r="B382" i="2"/>
  <c r="C382" i="2"/>
  <c r="D382" i="2"/>
  <c r="A383" i="2"/>
  <c r="B383" i="2"/>
  <c r="C383" i="2"/>
  <c r="D383" i="2"/>
  <c r="E383" i="2"/>
  <c r="A384" i="2"/>
  <c r="B384" i="2"/>
  <c r="C384" i="2"/>
  <c r="D384" i="2"/>
  <c r="A385" i="2"/>
  <c r="B385" i="2"/>
  <c r="C385" i="2"/>
  <c r="D385" i="2"/>
  <c r="E385" i="2"/>
  <c r="A386" i="2"/>
  <c r="B386" i="2"/>
  <c r="C386" i="2"/>
  <c r="D386" i="2"/>
  <c r="A387" i="2"/>
  <c r="B387" i="2"/>
  <c r="C387" i="2"/>
  <c r="D387" i="2"/>
  <c r="E387" i="2"/>
  <c r="A388" i="2"/>
  <c r="B388" i="2"/>
  <c r="C388" i="2"/>
  <c r="D388" i="2"/>
  <c r="A389" i="2"/>
  <c r="B389" i="2"/>
  <c r="C389" i="2"/>
  <c r="D389" i="2"/>
  <c r="E389" i="2"/>
  <c r="A390" i="2"/>
  <c r="B390" i="2"/>
  <c r="C390" i="2"/>
  <c r="D390" i="2"/>
  <c r="A391" i="2"/>
  <c r="B391" i="2"/>
  <c r="C391" i="2"/>
  <c r="D391" i="2"/>
  <c r="E391" i="2"/>
  <c r="A392" i="2"/>
  <c r="B392" i="2"/>
  <c r="C392" i="2"/>
  <c r="D392" i="2"/>
  <c r="A393" i="2"/>
  <c r="B393" i="2"/>
  <c r="C393" i="2"/>
  <c r="D393" i="2"/>
  <c r="E393" i="2"/>
  <c r="A394" i="2"/>
  <c r="B394" i="2"/>
  <c r="C394" i="2"/>
  <c r="D394" i="2"/>
  <c r="A395" i="2"/>
  <c r="B395" i="2"/>
  <c r="C395" i="2"/>
  <c r="D395" i="2"/>
  <c r="E395" i="2"/>
  <c r="A396" i="2"/>
  <c r="B396" i="2"/>
  <c r="C396" i="2"/>
  <c r="D396" i="2"/>
  <c r="A397" i="2"/>
  <c r="B397" i="2"/>
  <c r="C397" i="2"/>
  <c r="D397" i="2"/>
  <c r="E397" i="2"/>
  <c r="A398" i="2"/>
  <c r="B398" i="2"/>
  <c r="C398" i="2"/>
  <c r="D398" i="2"/>
  <c r="A399" i="2"/>
  <c r="B399" i="2"/>
  <c r="C399" i="2"/>
  <c r="D399" i="2"/>
  <c r="E399" i="2"/>
  <c r="A400" i="2"/>
  <c r="B400" i="2"/>
  <c r="C400" i="2"/>
  <c r="D400" i="2"/>
  <c r="A401" i="2"/>
  <c r="B401" i="2"/>
  <c r="C401" i="2"/>
  <c r="D401" i="2"/>
  <c r="E401" i="2"/>
  <c r="A402" i="2"/>
  <c r="B402" i="2"/>
  <c r="C402" i="2"/>
  <c r="D402" i="2"/>
  <c r="A403" i="2"/>
  <c r="B403" i="2"/>
  <c r="C403" i="2"/>
  <c r="D403" i="2"/>
  <c r="E403" i="2"/>
  <c r="A404" i="2"/>
  <c r="B404" i="2"/>
  <c r="C404" i="2"/>
  <c r="D404" i="2"/>
  <c r="A405" i="2"/>
  <c r="B405" i="2"/>
  <c r="C405" i="2"/>
  <c r="D405" i="2"/>
  <c r="E405" i="2"/>
  <c r="A406" i="2"/>
  <c r="B406" i="2"/>
  <c r="C406" i="2"/>
  <c r="D406" i="2"/>
  <c r="A407" i="2"/>
  <c r="B407" i="2"/>
  <c r="C407" i="2"/>
  <c r="D407" i="2"/>
  <c r="E407" i="2"/>
  <c r="A408" i="2"/>
  <c r="B408" i="2"/>
  <c r="C408" i="2"/>
  <c r="D408" i="2"/>
  <c r="A409" i="2"/>
  <c r="B409" i="2"/>
  <c r="C409" i="2"/>
  <c r="D409" i="2"/>
  <c r="E409" i="2"/>
  <c r="A410" i="2"/>
  <c r="B410" i="2"/>
  <c r="C410" i="2"/>
  <c r="D410" i="2"/>
  <c r="A411" i="2"/>
  <c r="B411" i="2"/>
  <c r="C411" i="2"/>
  <c r="D411" i="2"/>
  <c r="E411" i="2"/>
  <c r="A412" i="2"/>
  <c r="B412" i="2"/>
  <c r="C412" i="2"/>
  <c r="D412" i="2"/>
  <c r="A413" i="2"/>
  <c r="B413" i="2"/>
  <c r="C413" i="2"/>
  <c r="D413" i="2"/>
  <c r="E413" i="2"/>
  <c r="A414" i="2"/>
  <c r="B414" i="2"/>
  <c r="C414" i="2"/>
  <c r="D414" i="2"/>
  <c r="A415" i="2"/>
  <c r="B415" i="2"/>
  <c r="C415" i="2"/>
  <c r="D415" i="2"/>
  <c r="E415" i="2"/>
  <c r="A416" i="2"/>
  <c r="B416" i="2"/>
  <c r="C416" i="2"/>
  <c r="D416" i="2"/>
  <c r="A417" i="2"/>
  <c r="B417" i="2"/>
  <c r="C417" i="2"/>
  <c r="D417" i="2"/>
  <c r="E417" i="2"/>
  <c r="A418" i="2"/>
  <c r="B418" i="2"/>
  <c r="C418" i="2"/>
  <c r="D418" i="2"/>
  <c r="A419" i="2"/>
  <c r="B419" i="2"/>
  <c r="C419" i="2"/>
  <c r="D419" i="2"/>
  <c r="E419" i="2"/>
  <c r="A420" i="2"/>
  <c r="B420" i="2"/>
  <c r="C420" i="2"/>
  <c r="D420" i="2"/>
  <c r="A421" i="2"/>
  <c r="B421" i="2"/>
  <c r="C421" i="2"/>
  <c r="D421" i="2"/>
  <c r="E421" i="2"/>
  <c r="A422" i="2"/>
  <c r="B422" i="2"/>
  <c r="C422" i="2"/>
  <c r="D422" i="2"/>
  <c r="A423" i="2"/>
  <c r="B423" i="2"/>
  <c r="C423" i="2"/>
  <c r="D423" i="2"/>
  <c r="E423" i="2"/>
  <c r="A424" i="2"/>
  <c r="B424" i="2"/>
  <c r="C424" i="2"/>
  <c r="D424" i="2"/>
  <c r="A425" i="2"/>
  <c r="B425" i="2"/>
  <c r="C425" i="2"/>
  <c r="D425" i="2"/>
  <c r="E425" i="2"/>
  <c r="A426" i="2"/>
  <c r="B426" i="2"/>
  <c r="C426" i="2"/>
  <c r="D426" i="2"/>
  <c r="A427" i="2"/>
  <c r="B427" i="2"/>
  <c r="C427" i="2"/>
  <c r="D427" i="2"/>
  <c r="E427" i="2"/>
  <c r="A428" i="2"/>
  <c r="B428" i="2"/>
  <c r="C428" i="2"/>
  <c r="D428" i="2"/>
  <c r="A429" i="2"/>
  <c r="B429" i="2"/>
  <c r="C429" i="2"/>
  <c r="D429" i="2"/>
  <c r="E429" i="2"/>
  <c r="A430" i="2"/>
  <c r="B430" i="2"/>
  <c r="C430" i="2"/>
  <c r="D430" i="2"/>
  <c r="A431" i="2"/>
  <c r="B431" i="2"/>
  <c r="C431" i="2"/>
  <c r="D431" i="2"/>
  <c r="E431" i="2"/>
  <c r="A432" i="2"/>
  <c r="B432" i="2"/>
  <c r="C432" i="2"/>
  <c r="D432" i="2"/>
  <c r="A433" i="2"/>
  <c r="B433" i="2"/>
  <c r="C433" i="2"/>
  <c r="D433" i="2"/>
  <c r="E433" i="2"/>
  <c r="A434" i="2"/>
  <c r="B434" i="2"/>
  <c r="C434" i="2"/>
  <c r="D434" i="2"/>
  <c r="A435" i="2"/>
  <c r="B435" i="2"/>
  <c r="C435" i="2"/>
  <c r="D435" i="2"/>
  <c r="E435" i="2"/>
  <c r="A436" i="2"/>
  <c r="B436" i="2"/>
  <c r="C436" i="2"/>
  <c r="D436" i="2"/>
  <c r="A437" i="2"/>
  <c r="B437" i="2"/>
  <c r="C437" i="2"/>
  <c r="D437" i="2"/>
  <c r="E437" i="2"/>
  <c r="A438" i="2"/>
  <c r="B438" i="2"/>
  <c r="C438" i="2"/>
  <c r="D438" i="2"/>
  <c r="A439" i="2"/>
  <c r="B439" i="2"/>
  <c r="C439" i="2"/>
  <c r="D439" i="2"/>
  <c r="E439" i="2"/>
  <c r="A440" i="2"/>
  <c r="B440" i="2"/>
  <c r="C440" i="2"/>
  <c r="D440" i="2"/>
  <c r="A441" i="2"/>
  <c r="B441" i="2"/>
  <c r="C441" i="2"/>
  <c r="D441" i="2"/>
  <c r="E441" i="2"/>
  <c r="A442" i="2"/>
  <c r="B442" i="2"/>
  <c r="C442" i="2"/>
  <c r="D442" i="2"/>
  <c r="A443" i="2"/>
  <c r="B443" i="2"/>
  <c r="C443" i="2"/>
  <c r="D443" i="2"/>
  <c r="E443" i="2"/>
  <c r="A444" i="2"/>
  <c r="B444" i="2"/>
  <c r="C444" i="2"/>
  <c r="D444" i="2"/>
  <c r="A445" i="2"/>
  <c r="B445" i="2"/>
  <c r="C445" i="2"/>
  <c r="D445" i="2"/>
  <c r="E445" i="2"/>
  <c r="A446" i="2"/>
  <c r="B446" i="2"/>
  <c r="C446" i="2"/>
  <c r="D446" i="2"/>
  <c r="A447" i="2"/>
  <c r="B447" i="2"/>
  <c r="C447" i="2"/>
  <c r="D447" i="2"/>
  <c r="E447" i="2"/>
  <c r="A448" i="2"/>
  <c r="B448" i="2"/>
  <c r="C448" i="2"/>
  <c r="D448" i="2"/>
  <c r="A449" i="2"/>
  <c r="B449" i="2"/>
  <c r="C449" i="2"/>
  <c r="D449" i="2"/>
  <c r="E449" i="2"/>
  <c r="A450" i="2"/>
  <c r="B450" i="2"/>
  <c r="C450" i="2"/>
  <c r="D450" i="2"/>
  <c r="A451" i="2"/>
  <c r="B451" i="2"/>
  <c r="C451" i="2"/>
  <c r="D451" i="2"/>
  <c r="E451" i="2"/>
  <c r="A452" i="2"/>
  <c r="B452" i="2"/>
  <c r="C452" i="2"/>
  <c r="D452" i="2"/>
  <c r="A453" i="2"/>
  <c r="B453" i="2"/>
  <c r="C453" i="2"/>
  <c r="D453" i="2"/>
  <c r="E453" i="2"/>
  <c r="A454" i="2"/>
  <c r="B454" i="2"/>
  <c r="C454" i="2"/>
  <c r="D454" i="2"/>
  <c r="A455" i="2"/>
  <c r="B455" i="2"/>
  <c r="C455" i="2"/>
  <c r="D455" i="2"/>
  <c r="E455" i="2"/>
  <c r="A456" i="2"/>
  <c r="B456" i="2"/>
  <c r="C456" i="2"/>
  <c r="D456" i="2"/>
  <c r="A457" i="2"/>
  <c r="B457" i="2"/>
  <c r="C457" i="2"/>
  <c r="D457" i="2"/>
  <c r="E457" i="2"/>
  <c r="A458" i="2"/>
  <c r="B458" i="2"/>
  <c r="C458" i="2"/>
  <c r="D458" i="2"/>
  <c r="A459" i="2"/>
  <c r="B459" i="2"/>
  <c r="C459" i="2"/>
  <c r="D459" i="2"/>
  <c r="E459" i="2"/>
  <c r="A460" i="2"/>
  <c r="B460" i="2"/>
  <c r="C460" i="2"/>
  <c r="D460" i="2"/>
  <c r="A461" i="2"/>
  <c r="B461" i="2"/>
  <c r="C461" i="2"/>
  <c r="D461" i="2"/>
  <c r="E461" i="2"/>
  <c r="A462" i="2"/>
  <c r="B462" i="2"/>
  <c r="C462" i="2"/>
  <c r="D462" i="2"/>
  <c r="A463" i="2"/>
  <c r="B463" i="2"/>
  <c r="C463" i="2"/>
  <c r="D463" i="2"/>
  <c r="E463" i="2"/>
  <c r="A464" i="2"/>
  <c r="B464" i="2"/>
  <c r="C464" i="2"/>
  <c r="D464" i="2"/>
  <c r="A465" i="2"/>
  <c r="B465" i="2"/>
  <c r="C465" i="2"/>
  <c r="D465" i="2"/>
  <c r="E465" i="2"/>
  <c r="A466" i="2"/>
  <c r="B466" i="2"/>
  <c r="C466" i="2"/>
  <c r="D466" i="2"/>
  <c r="A467" i="2"/>
  <c r="B467" i="2"/>
  <c r="C467" i="2"/>
  <c r="D467" i="2"/>
  <c r="E467" i="2"/>
  <c r="A468" i="2"/>
  <c r="B468" i="2"/>
  <c r="C468" i="2"/>
  <c r="D468" i="2"/>
  <c r="A469" i="2"/>
  <c r="B469" i="2"/>
  <c r="C469" i="2"/>
  <c r="D469" i="2"/>
  <c r="E469" i="2"/>
  <c r="A470" i="2"/>
  <c r="B470" i="2"/>
  <c r="C470" i="2"/>
  <c r="D470" i="2"/>
  <c r="A471" i="2"/>
  <c r="B471" i="2"/>
  <c r="C471" i="2"/>
  <c r="D471" i="2"/>
  <c r="E471" i="2"/>
  <c r="A472" i="2"/>
  <c r="B472" i="2"/>
  <c r="C472" i="2"/>
  <c r="D472" i="2"/>
  <c r="A473" i="2"/>
  <c r="B473" i="2"/>
  <c r="C473" i="2"/>
  <c r="D473" i="2"/>
  <c r="E473" i="2"/>
  <c r="A474" i="2"/>
  <c r="B474" i="2"/>
  <c r="C474" i="2"/>
  <c r="D474" i="2"/>
  <c r="A475" i="2"/>
  <c r="B475" i="2"/>
  <c r="C475" i="2"/>
  <c r="D475" i="2"/>
  <c r="E475" i="2"/>
  <c r="A476" i="2"/>
  <c r="B476" i="2"/>
  <c r="C476" i="2"/>
  <c r="D476" i="2"/>
  <c r="A477" i="2"/>
  <c r="B477" i="2"/>
  <c r="C477" i="2"/>
  <c r="D477" i="2"/>
  <c r="E477" i="2"/>
  <c r="A478" i="2"/>
  <c r="B478" i="2"/>
  <c r="C478" i="2"/>
  <c r="D478" i="2"/>
  <c r="A479" i="2"/>
  <c r="B479" i="2"/>
  <c r="C479" i="2"/>
  <c r="D479" i="2"/>
  <c r="E479" i="2"/>
  <c r="A480" i="2"/>
  <c r="B480" i="2"/>
  <c r="C480" i="2"/>
  <c r="D480" i="2"/>
  <c r="A481" i="2"/>
  <c r="B481" i="2"/>
  <c r="C481" i="2"/>
  <c r="D481" i="2"/>
  <c r="E481" i="2"/>
  <c r="A482" i="2"/>
  <c r="B482" i="2"/>
  <c r="C482" i="2"/>
  <c r="D482" i="2"/>
  <c r="A483" i="2"/>
  <c r="B483" i="2"/>
  <c r="C483" i="2"/>
  <c r="D483" i="2"/>
  <c r="E483" i="2"/>
  <c r="A484" i="2"/>
  <c r="B484" i="2"/>
  <c r="C484" i="2"/>
  <c r="D484" i="2"/>
  <c r="A485" i="2"/>
  <c r="B485" i="2"/>
  <c r="C485" i="2"/>
  <c r="D485" i="2"/>
  <c r="E485" i="2"/>
  <c r="A486" i="2"/>
  <c r="B486" i="2"/>
  <c r="C486" i="2"/>
  <c r="D486" i="2"/>
  <c r="A487" i="2"/>
  <c r="B487" i="2"/>
  <c r="C487" i="2"/>
  <c r="D487" i="2"/>
  <c r="E487" i="2"/>
  <c r="A488" i="2"/>
  <c r="B488" i="2"/>
  <c r="C488" i="2"/>
  <c r="D488" i="2"/>
  <c r="A489" i="2"/>
  <c r="B489" i="2"/>
  <c r="C489" i="2"/>
  <c r="D489" i="2"/>
  <c r="E489" i="2"/>
  <c r="A490" i="2"/>
  <c r="B490" i="2"/>
  <c r="C490" i="2"/>
  <c r="D490" i="2"/>
  <c r="A491" i="2"/>
  <c r="B491" i="2"/>
  <c r="C491" i="2"/>
  <c r="D491" i="2"/>
  <c r="E491" i="2"/>
  <c r="A492" i="2"/>
  <c r="B492" i="2"/>
  <c r="C492" i="2"/>
  <c r="D492" i="2"/>
  <c r="A493" i="2"/>
  <c r="B493" i="2"/>
  <c r="C493" i="2"/>
  <c r="D493" i="2"/>
  <c r="E493" i="2"/>
  <c r="A494" i="2"/>
  <c r="B494" i="2"/>
  <c r="C494" i="2"/>
  <c r="D494" i="2"/>
  <c r="A495" i="2"/>
  <c r="B495" i="2"/>
  <c r="C495" i="2"/>
  <c r="D495" i="2"/>
  <c r="E495" i="2"/>
  <c r="A496" i="2"/>
  <c r="B496" i="2"/>
  <c r="C496" i="2"/>
  <c r="D496" i="2"/>
  <c r="A497" i="2"/>
  <c r="B497" i="2"/>
  <c r="C497" i="2"/>
  <c r="D497" i="2"/>
  <c r="E497" i="2"/>
  <c r="A498" i="2"/>
  <c r="B498" i="2"/>
  <c r="C498" i="2"/>
  <c r="D498" i="2"/>
  <c r="A499" i="2"/>
  <c r="B499" i="2"/>
  <c r="C499" i="2"/>
  <c r="D499" i="2"/>
  <c r="E499" i="2"/>
  <c r="A500" i="2"/>
  <c r="B500" i="2"/>
  <c r="C500" i="2"/>
  <c r="D500" i="2"/>
  <c r="A501" i="2"/>
  <c r="B501" i="2"/>
  <c r="C501" i="2"/>
  <c r="D501" i="2"/>
  <c r="E501" i="2"/>
  <c r="A502" i="2"/>
  <c r="B502" i="2"/>
  <c r="C502" i="2"/>
  <c r="D502" i="2"/>
  <c r="A503" i="2"/>
  <c r="B503" i="2"/>
  <c r="C503" i="2"/>
  <c r="D503" i="2"/>
  <c r="E503" i="2"/>
  <c r="A504" i="2"/>
  <c r="B504" i="2"/>
  <c r="C504" i="2"/>
  <c r="D504" i="2"/>
  <c r="A505" i="2"/>
  <c r="B505" i="2"/>
  <c r="C505" i="2"/>
  <c r="D505" i="2"/>
  <c r="E505" i="2"/>
  <c r="A506" i="2"/>
  <c r="B506" i="2"/>
  <c r="C506" i="2"/>
  <c r="D506" i="2"/>
  <c r="A507" i="2"/>
  <c r="B507" i="2"/>
  <c r="C507" i="2"/>
  <c r="D507" i="2"/>
  <c r="E507" i="2"/>
  <c r="A508" i="2"/>
  <c r="B508" i="2"/>
  <c r="C508" i="2"/>
  <c r="D508" i="2"/>
  <c r="A509" i="2"/>
  <c r="B509" i="2"/>
  <c r="C509" i="2"/>
  <c r="D509" i="2"/>
  <c r="E509" i="2"/>
  <c r="A510" i="2"/>
  <c r="B510" i="2"/>
  <c r="C510" i="2"/>
  <c r="D510" i="2"/>
  <c r="A511" i="2"/>
  <c r="B511" i="2"/>
  <c r="C511" i="2"/>
  <c r="D511" i="2"/>
  <c r="E511" i="2"/>
  <c r="A512" i="2"/>
  <c r="B512" i="2"/>
  <c r="C512" i="2"/>
  <c r="D512" i="2"/>
  <c r="A513" i="2"/>
  <c r="B513" i="2"/>
  <c r="C513" i="2"/>
  <c r="D513" i="2"/>
  <c r="E513" i="2"/>
  <c r="A514" i="2"/>
  <c r="B514" i="2"/>
  <c r="C514" i="2"/>
  <c r="D514" i="2"/>
  <c r="A515" i="2"/>
  <c r="B515" i="2"/>
  <c r="C515" i="2"/>
  <c r="D515" i="2"/>
  <c r="E515" i="2"/>
  <c r="A516" i="2"/>
  <c r="B516" i="2"/>
  <c r="C516" i="2"/>
  <c r="D516" i="2"/>
  <c r="A517" i="2"/>
  <c r="B517" i="2"/>
  <c r="C517" i="2"/>
  <c r="D517" i="2"/>
  <c r="E517" i="2"/>
  <c r="A518" i="2"/>
  <c r="B518" i="2"/>
  <c r="C518" i="2"/>
  <c r="D518" i="2"/>
  <c r="A519" i="2"/>
  <c r="B519" i="2"/>
  <c r="C519" i="2"/>
  <c r="D519" i="2"/>
  <c r="E519" i="2"/>
  <c r="A520" i="2"/>
  <c r="B520" i="2"/>
  <c r="C520" i="2"/>
  <c r="D520" i="2"/>
  <c r="A521" i="2"/>
  <c r="B521" i="2"/>
  <c r="C521" i="2"/>
  <c r="D521" i="2"/>
  <c r="E521" i="2"/>
  <c r="A522" i="2"/>
  <c r="B522" i="2"/>
  <c r="C522" i="2"/>
  <c r="D522" i="2"/>
  <c r="A523" i="2"/>
  <c r="B523" i="2"/>
  <c r="C523" i="2"/>
  <c r="D523" i="2"/>
  <c r="E523" i="2"/>
  <c r="A524" i="2"/>
  <c r="B524" i="2"/>
  <c r="C524" i="2"/>
  <c r="D524" i="2"/>
  <c r="A525" i="2"/>
  <c r="B525" i="2"/>
  <c r="C525" i="2"/>
  <c r="D525" i="2"/>
  <c r="E525" i="2"/>
  <c r="A526" i="2"/>
  <c r="B526" i="2"/>
  <c r="C526" i="2"/>
  <c r="D526" i="2"/>
  <c r="A527" i="2"/>
  <c r="B527" i="2"/>
  <c r="C527" i="2"/>
  <c r="D527" i="2"/>
  <c r="E527" i="2"/>
  <c r="A528" i="2"/>
  <c r="B528" i="2"/>
  <c r="C528" i="2"/>
  <c r="D528" i="2"/>
  <c r="A529" i="2"/>
  <c r="B529" i="2"/>
  <c r="C529" i="2"/>
  <c r="D529" i="2"/>
  <c r="E529" i="2"/>
  <c r="A530" i="2"/>
  <c r="B530" i="2"/>
  <c r="C530" i="2"/>
  <c r="D530" i="2"/>
  <c r="A531" i="2"/>
  <c r="B531" i="2"/>
  <c r="C531" i="2"/>
  <c r="D531" i="2"/>
  <c r="E531" i="2"/>
  <c r="A532" i="2"/>
  <c r="B532" i="2"/>
  <c r="C532" i="2"/>
  <c r="D532" i="2"/>
  <c r="A533" i="2"/>
  <c r="B533" i="2"/>
  <c r="C533" i="2"/>
  <c r="D533" i="2"/>
  <c r="E533" i="2"/>
  <c r="A534" i="2"/>
  <c r="B534" i="2"/>
  <c r="C534" i="2"/>
  <c r="D534" i="2"/>
  <c r="A535" i="2"/>
  <c r="B535" i="2"/>
  <c r="C535" i="2"/>
  <c r="D535" i="2"/>
  <c r="E535" i="2"/>
  <c r="A536" i="2"/>
  <c r="B536" i="2"/>
  <c r="C536" i="2"/>
  <c r="D536" i="2"/>
  <c r="A537" i="2"/>
  <c r="B537" i="2"/>
  <c r="C537" i="2"/>
  <c r="D537" i="2"/>
  <c r="E537" i="2"/>
  <c r="A538" i="2"/>
  <c r="B538" i="2"/>
  <c r="C538" i="2"/>
  <c r="D538" i="2"/>
  <c r="A539" i="2"/>
  <c r="B539" i="2"/>
  <c r="C539" i="2"/>
  <c r="D539" i="2"/>
  <c r="E539" i="2"/>
  <c r="A540" i="2"/>
  <c r="B540" i="2"/>
  <c r="C540" i="2"/>
  <c r="D540" i="2"/>
  <c r="A541" i="2"/>
  <c r="B541" i="2"/>
  <c r="C541" i="2"/>
  <c r="D541" i="2"/>
  <c r="E541" i="2"/>
  <c r="A542" i="2"/>
  <c r="B542" i="2"/>
  <c r="C542" i="2"/>
  <c r="D542" i="2"/>
  <c r="A543" i="2"/>
  <c r="B543" i="2"/>
  <c r="C543" i="2"/>
  <c r="D543" i="2"/>
  <c r="E543" i="2"/>
  <c r="A544" i="2"/>
  <c r="B544" i="2"/>
  <c r="C544" i="2"/>
  <c r="D544" i="2"/>
  <c r="A545" i="2"/>
  <c r="B545" i="2"/>
  <c r="C545" i="2"/>
  <c r="D545" i="2"/>
  <c r="E545" i="2"/>
  <c r="A546" i="2"/>
  <c r="B546" i="2"/>
  <c r="C546" i="2"/>
  <c r="D546" i="2"/>
  <c r="A547" i="2"/>
  <c r="B547" i="2"/>
  <c r="C547" i="2"/>
  <c r="D547" i="2"/>
  <c r="E547" i="2"/>
  <c r="A548" i="2"/>
  <c r="B548" i="2"/>
  <c r="C548" i="2"/>
  <c r="D548" i="2"/>
  <c r="A549" i="2"/>
  <c r="B549" i="2"/>
  <c r="C549" i="2"/>
  <c r="D549" i="2"/>
  <c r="E549" i="2"/>
  <c r="A550" i="2"/>
  <c r="B550" i="2"/>
  <c r="C550" i="2"/>
  <c r="D550" i="2"/>
  <c r="A551" i="2"/>
  <c r="B551" i="2"/>
  <c r="C551" i="2"/>
  <c r="D551" i="2"/>
  <c r="E551" i="2"/>
  <c r="A552" i="2"/>
  <c r="B552" i="2"/>
  <c r="C552" i="2"/>
  <c r="D552" i="2"/>
  <c r="A553" i="2"/>
  <c r="B553" i="2"/>
  <c r="C553" i="2"/>
  <c r="D553" i="2"/>
  <c r="E553" i="2"/>
  <c r="A554" i="2"/>
  <c r="B554" i="2"/>
  <c r="C554" i="2"/>
  <c r="D554" i="2"/>
  <c r="A555" i="2"/>
  <c r="B555" i="2"/>
  <c r="C555" i="2"/>
  <c r="D555" i="2"/>
  <c r="E555" i="2"/>
  <c r="A556" i="2"/>
  <c r="B556" i="2"/>
  <c r="C556" i="2"/>
  <c r="D556" i="2"/>
  <c r="A557" i="2"/>
  <c r="B557" i="2"/>
  <c r="C557" i="2"/>
  <c r="D557" i="2"/>
  <c r="E557" i="2"/>
  <c r="A558" i="2"/>
  <c r="B558" i="2"/>
  <c r="C558" i="2"/>
  <c r="D558" i="2"/>
  <c r="A559" i="2"/>
  <c r="B559" i="2"/>
  <c r="C559" i="2"/>
  <c r="D559" i="2"/>
  <c r="E559" i="2"/>
  <c r="A560" i="2"/>
  <c r="B560" i="2"/>
  <c r="C560" i="2"/>
  <c r="D560" i="2"/>
  <c r="A561" i="2"/>
  <c r="B561" i="2"/>
  <c r="C561" i="2"/>
  <c r="D561" i="2"/>
  <c r="E561" i="2"/>
  <c r="A562" i="2"/>
  <c r="B562" i="2"/>
  <c r="C562" i="2"/>
  <c r="D562" i="2"/>
  <c r="A563" i="2"/>
  <c r="B563" i="2"/>
  <c r="C563" i="2"/>
  <c r="D563" i="2"/>
  <c r="E563" i="2"/>
  <c r="A564" i="2"/>
  <c r="B564" i="2"/>
  <c r="C564" i="2"/>
  <c r="D564" i="2"/>
  <c r="A565" i="2"/>
  <c r="B565" i="2"/>
  <c r="C565" i="2"/>
  <c r="D565" i="2"/>
  <c r="E565" i="2"/>
  <c r="A566" i="2"/>
  <c r="B566" i="2"/>
  <c r="C566" i="2"/>
  <c r="D566" i="2"/>
  <c r="A567" i="2"/>
  <c r="B567" i="2"/>
  <c r="C567" i="2"/>
  <c r="D567" i="2"/>
  <c r="E567" i="2"/>
  <c r="A568" i="2"/>
  <c r="B568" i="2"/>
  <c r="C568" i="2"/>
  <c r="D568" i="2"/>
  <c r="A569" i="2"/>
  <c r="B569" i="2"/>
  <c r="C569" i="2"/>
  <c r="D569" i="2"/>
  <c r="E569" i="2"/>
  <c r="A570" i="2"/>
  <c r="B570" i="2"/>
  <c r="C570" i="2"/>
  <c r="D570" i="2"/>
  <c r="A571" i="2"/>
  <c r="B571" i="2"/>
  <c r="C571" i="2"/>
  <c r="D571" i="2"/>
  <c r="E571" i="2"/>
  <c r="A572" i="2"/>
  <c r="B572" i="2"/>
  <c r="C572" i="2"/>
  <c r="D572" i="2"/>
  <c r="A573" i="2"/>
  <c r="B573" i="2"/>
  <c r="C573" i="2"/>
  <c r="D573" i="2"/>
  <c r="E573" i="2"/>
  <c r="A574" i="2"/>
  <c r="B574" i="2"/>
  <c r="C574" i="2"/>
  <c r="D574" i="2"/>
  <c r="A575" i="2"/>
  <c r="B575" i="2"/>
  <c r="C575" i="2"/>
  <c r="D575" i="2"/>
  <c r="E575" i="2"/>
  <c r="A576" i="2"/>
  <c r="B576" i="2"/>
  <c r="C576" i="2"/>
  <c r="D576" i="2"/>
  <c r="A577" i="2"/>
  <c r="B577" i="2"/>
  <c r="C577" i="2"/>
  <c r="D577" i="2"/>
  <c r="E577" i="2"/>
  <c r="A578" i="2"/>
  <c r="B578" i="2"/>
  <c r="C578" i="2"/>
  <c r="D578" i="2"/>
  <c r="A579" i="2"/>
  <c r="B579" i="2"/>
  <c r="C579" i="2"/>
  <c r="D579" i="2"/>
  <c r="E579" i="2"/>
  <c r="A580" i="2"/>
  <c r="B580" i="2"/>
  <c r="C580" i="2"/>
  <c r="D580" i="2"/>
  <c r="A581" i="2"/>
  <c r="B581" i="2"/>
  <c r="C581" i="2"/>
  <c r="D581" i="2"/>
  <c r="E581" i="2"/>
  <c r="A582" i="2"/>
  <c r="B582" i="2"/>
  <c r="C582" i="2"/>
  <c r="D582" i="2"/>
  <c r="A583" i="2"/>
  <c r="B583" i="2"/>
  <c r="C583" i="2"/>
  <c r="D583" i="2"/>
  <c r="E583" i="2"/>
  <c r="A584" i="2"/>
  <c r="B584" i="2"/>
  <c r="C584" i="2"/>
  <c r="D584" i="2"/>
  <c r="A585" i="2"/>
  <c r="B585" i="2"/>
  <c r="C585" i="2"/>
  <c r="D585" i="2"/>
  <c r="E585" i="2"/>
  <c r="A586" i="2"/>
  <c r="B586" i="2"/>
  <c r="C586" i="2"/>
  <c r="D586" i="2"/>
  <c r="A587" i="2"/>
  <c r="B587" i="2"/>
  <c r="C587" i="2"/>
  <c r="D587" i="2"/>
  <c r="E587" i="2"/>
  <c r="A588" i="2"/>
  <c r="B588" i="2"/>
  <c r="C588" i="2"/>
  <c r="D588" i="2"/>
  <c r="A589" i="2"/>
  <c r="B589" i="2"/>
  <c r="C589" i="2"/>
  <c r="D589" i="2"/>
  <c r="E589" i="2"/>
  <c r="A590" i="2"/>
  <c r="B590" i="2"/>
  <c r="C590" i="2"/>
  <c r="D590" i="2"/>
  <c r="A591" i="2"/>
  <c r="B591" i="2"/>
  <c r="C591" i="2"/>
  <c r="D591" i="2"/>
  <c r="E591" i="2"/>
  <c r="A592" i="2"/>
  <c r="B592" i="2"/>
  <c r="C592" i="2"/>
  <c r="D592" i="2"/>
  <c r="A593" i="2"/>
  <c r="B593" i="2"/>
  <c r="C593" i="2"/>
  <c r="D593" i="2"/>
  <c r="E593" i="2"/>
  <c r="A594" i="2"/>
  <c r="B594" i="2"/>
  <c r="C594" i="2"/>
  <c r="D594" i="2"/>
  <c r="A595" i="2"/>
  <c r="B595" i="2"/>
  <c r="C595" i="2"/>
  <c r="D595" i="2"/>
  <c r="E595" i="2"/>
  <c r="A596" i="2"/>
  <c r="B596" i="2"/>
  <c r="C596" i="2"/>
  <c r="D596" i="2"/>
  <c r="A597" i="2"/>
  <c r="B597" i="2"/>
  <c r="C597" i="2"/>
  <c r="D597" i="2"/>
  <c r="E597" i="2"/>
  <c r="A598" i="2"/>
  <c r="B598" i="2"/>
  <c r="C598" i="2"/>
  <c r="D598" i="2"/>
  <c r="A599" i="2"/>
  <c r="B599" i="2"/>
  <c r="C599" i="2"/>
  <c r="D599" i="2"/>
  <c r="E599" i="2"/>
  <c r="A600" i="2"/>
  <c r="B600" i="2"/>
  <c r="C600" i="2"/>
  <c r="D600" i="2"/>
  <c r="A601" i="2"/>
  <c r="B601" i="2"/>
  <c r="C601" i="2"/>
  <c r="D601" i="2"/>
  <c r="E601" i="2"/>
  <c r="A602" i="2"/>
  <c r="B602" i="2"/>
  <c r="C602" i="2"/>
  <c r="D602" i="2"/>
  <c r="A603" i="2"/>
  <c r="B603" i="2"/>
  <c r="C603" i="2"/>
  <c r="D603" i="2"/>
  <c r="E603" i="2"/>
  <c r="A604" i="2"/>
  <c r="B604" i="2"/>
  <c r="C604" i="2"/>
  <c r="D604" i="2"/>
  <c r="A605" i="2"/>
  <c r="B605" i="2"/>
  <c r="C605" i="2"/>
  <c r="D605" i="2"/>
  <c r="E605" i="2"/>
  <c r="A606" i="2"/>
  <c r="B606" i="2"/>
  <c r="C606" i="2"/>
  <c r="D606" i="2"/>
  <c r="A607" i="2"/>
  <c r="B607" i="2"/>
  <c r="C607" i="2"/>
  <c r="D607" i="2"/>
  <c r="E607" i="2"/>
  <c r="A608" i="2"/>
  <c r="B608" i="2"/>
  <c r="C608" i="2"/>
  <c r="D608" i="2"/>
  <c r="A609" i="2"/>
  <c r="B609" i="2"/>
  <c r="C609" i="2"/>
  <c r="D609" i="2"/>
  <c r="E609" i="2"/>
  <c r="A610" i="2"/>
  <c r="B610" i="2"/>
  <c r="C610" i="2"/>
  <c r="D610" i="2"/>
  <c r="A611" i="2"/>
  <c r="B611" i="2"/>
  <c r="C611" i="2"/>
  <c r="D611" i="2"/>
  <c r="E611" i="2"/>
  <c r="A612" i="2"/>
  <c r="B612" i="2"/>
  <c r="C612" i="2"/>
  <c r="D612" i="2"/>
  <c r="A613" i="2"/>
  <c r="B613" i="2"/>
  <c r="C613" i="2"/>
  <c r="D613" i="2"/>
  <c r="E613" i="2"/>
  <c r="A614" i="2"/>
  <c r="B614" i="2"/>
  <c r="C614" i="2"/>
  <c r="D614" i="2"/>
  <c r="A615" i="2"/>
  <c r="B615" i="2"/>
  <c r="C615" i="2"/>
  <c r="D615" i="2"/>
  <c r="E615" i="2"/>
  <c r="A616" i="2"/>
  <c r="B616" i="2"/>
  <c r="C616" i="2"/>
  <c r="D616" i="2"/>
  <c r="A617" i="2"/>
  <c r="B617" i="2"/>
  <c r="C617" i="2"/>
  <c r="D617" i="2"/>
  <c r="E617" i="2"/>
  <c r="A618" i="2"/>
  <c r="B618" i="2"/>
  <c r="C618" i="2"/>
  <c r="D618" i="2"/>
  <c r="A619" i="2"/>
  <c r="B619" i="2"/>
  <c r="C619" i="2"/>
  <c r="D619" i="2"/>
  <c r="E619" i="2"/>
  <c r="A620" i="2"/>
  <c r="B620" i="2"/>
  <c r="C620" i="2"/>
  <c r="D620" i="2"/>
  <c r="A621" i="2"/>
  <c r="B621" i="2"/>
  <c r="C621" i="2"/>
  <c r="D621" i="2"/>
  <c r="E621" i="2"/>
  <c r="A622" i="2"/>
  <c r="B622" i="2"/>
  <c r="C622" i="2"/>
  <c r="D622" i="2"/>
  <c r="A623" i="2"/>
  <c r="B623" i="2"/>
  <c r="C623" i="2"/>
  <c r="D623" i="2"/>
  <c r="E623" i="2"/>
  <c r="A624" i="2"/>
  <c r="B624" i="2"/>
  <c r="C624" i="2"/>
  <c r="D624" i="2"/>
  <c r="A625" i="2"/>
  <c r="B625" i="2"/>
  <c r="C625" i="2"/>
  <c r="D625" i="2"/>
  <c r="E625" i="2"/>
  <c r="A626" i="2"/>
  <c r="B626" i="2"/>
  <c r="C626" i="2"/>
  <c r="D626" i="2"/>
  <c r="A627" i="2"/>
  <c r="B627" i="2"/>
  <c r="C627" i="2"/>
  <c r="D627" i="2"/>
  <c r="E627" i="2"/>
  <c r="A628" i="2"/>
  <c r="B628" i="2"/>
  <c r="C628" i="2"/>
  <c r="D628" i="2"/>
  <c r="A629" i="2"/>
  <c r="B629" i="2"/>
  <c r="C629" i="2"/>
  <c r="D629" i="2"/>
  <c r="E629" i="2"/>
  <c r="A630" i="2"/>
  <c r="B630" i="2"/>
  <c r="C630" i="2"/>
  <c r="D630" i="2"/>
  <c r="A631" i="2"/>
  <c r="B631" i="2"/>
  <c r="C631" i="2"/>
  <c r="D631" i="2"/>
  <c r="E631" i="2"/>
  <c r="A632" i="2"/>
  <c r="B632" i="2"/>
  <c r="C632" i="2"/>
  <c r="D632" i="2"/>
  <c r="A633" i="2"/>
  <c r="B633" i="2"/>
  <c r="C633" i="2"/>
  <c r="D633" i="2"/>
  <c r="E633" i="2"/>
  <c r="A634" i="2"/>
  <c r="B634" i="2"/>
  <c r="C634" i="2"/>
  <c r="D634" i="2"/>
  <c r="A635" i="2"/>
  <c r="B635" i="2"/>
  <c r="C635" i="2"/>
  <c r="D635" i="2"/>
  <c r="E635" i="2"/>
  <c r="A636" i="2"/>
  <c r="B636" i="2"/>
  <c r="C636" i="2"/>
  <c r="D636" i="2"/>
  <c r="A637" i="2"/>
  <c r="B637" i="2"/>
  <c r="C637" i="2"/>
  <c r="D637" i="2"/>
  <c r="E637" i="2"/>
  <c r="A638" i="2"/>
  <c r="B638" i="2"/>
  <c r="C638" i="2"/>
  <c r="D638" i="2"/>
  <c r="A639" i="2"/>
  <c r="B639" i="2"/>
  <c r="C639" i="2"/>
  <c r="D639" i="2"/>
  <c r="E639" i="2"/>
  <c r="A640" i="2"/>
  <c r="B640" i="2"/>
  <c r="C640" i="2"/>
  <c r="D640" i="2"/>
  <c r="A641" i="2"/>
  <c r="B641" i="2"/>
  <c r="C641" i="2"/>
  <c r="D641" i="2"/>
  <c r="E641" i="2"/>
  <c r="A642" i="2"/>
  <c r="B642" i="2"/>
  <c r="C642" i="2"/>
  <c r="D642" i="2"/>
  <c r="A643" i="2"/>
  <c r="B643" i="2"/>
  <c r="C643" i="2"/>
  <c r="D643" i="2"/>
  <c r="E643" i="2"/>
  <c r="A644" i="2"/>
  <c r="B644" i="2"/>
  <c r="C644" i="2"/>
  <c r="D644" i="2"/>
  <c r="A645" i="2"/>
  <c r="B645" i="2"/>
  <c r="C645" i="2"/>
  <c r="D645" i="2"/>
  <c r="E645" i="2"/>
  <c r="A646" i="2"/>
  <c r="B646" i="2"/>
  <c r="C646" i="2"/>
  <c r="D646" i="2"/>
  <c r="A647" i="2"/>
  <c r="B647" i="2"/>
  <c r="C647" i="2"/>
  <c r="D647" i="2"/>
  <c r="E647" i="2"/>
  <c r="A648" i="2"/>
  <c r="B648" i="2"/>
  <c r="C648" i="2"/>
  <c r="D648" i="2"/>
  <c r="A649" i="2"/>
  <c r="B649" i="2"/>
  <c r="C649" i="2"/>
  <c r="D649" i="2"/>
  <c r="E649" i="2"/>
  <c r="A650" i="2"/>
  <c r="B650" i="2"/>
  <c r="C650" i="2"/>
  <c r="D650" i="2"/>
  <c r="A651" i="2"/>
  <c r="B651" i="2"/>
  <c r="C651" i="2"/>
  <c r="D651" i="2"/>
  <c r="E651" i="2"/>
  <c r="A652" i="2"/>
  <c r="B652" i="2"/>
  <c r="C652" i="2"/>
  <c r="D652" i="2"/>
  <c r="A653" i="2"/>
  <c r="B653" i="2"/>
  <c r="C653" i="2"/>
  <c r="D653" i="2"/>
  <c r="E653" i="2"/>
  <c r="A654" i="2"/>
  <c r="B654" i="2"/>
  <c r="C654" i="2"/>
  <c r="D654" i="2"/>
  <c r="A655" i="2"/>
  <c r="B655" i="2"/>
  <c r="C655" i="2"/>
  <c r="D655" i="2"/>
  <c r="E655" i="2"/>
  <c r="A656" i="2"/>
  <c r="B656" i="2"/>
  <c r="C656" i="2"/>
  <c r="D656" i="2"/>
  <c r="A657" i="2"/>
  <c r="B657" i="2"/>
  <c r="C657" i="2"/>
  <c r="D657" i="2"/>
  <c r="E657" i="2"/>
  <c r="A658" i="2"/>
  <c r="B658" i="2"/>
  <c r="C658" i="2"/>
  <c r="D658" i="2"/>
  <c r="A659" i="2"/>
  <c r="B659" i="2"/>
  <c r="C659" i="2"/>
  <c r="D659" i="2"/>
  <c r="E659" i="2"/>
  <c r="A660" i="2"/>
  <c r="B660" i="2"/>
  <c r="C660" i="2"/>
  <c r="D660" i="2"/>
  <c r="A661" i="2"/>
  <c r="B661" i="2"/>
  <c r="C661" i="2"/>
  <c r="D661" i="2"/>
  <c r="E661" i="2"/>
  <c r="A662" i="2"/>
  <c r="B662" i="2"/>
  <c r="C662" i="2"/>
  <c r="D662" i="2"/>
  <c r="A663" i="2"/>
  <c r="B663" i="2"/>
  <c r="C663" i="2"/>
  <c r="D663" i="2"/>
  <c r="E663" i="2"/>
  <c r="A664" i="2"/>
  <c r="B664" i="2"/>
  <c r="C664" i="2"/>
  <c r="D664" i="2"/>
  <c r="A665" i="2"/>
  <c r="B665" i="2"/>
  <c r="C665" i="2"/>
  <c r="D665" i="2"/>
  <c r="E665" i="2"/>
  <c r="A666" i="2"/>
  <c r="B666" i="2"/>
  <c r="C666" i="2"/>
  <c r="D666" i="2"/>
  <c r="A667" i="2"/>
  <c r="B667" i="2"/>
  <c r="C667" i="2"/>
  <c r="D667" i="2"/>
  <c r="E667" i="2"/>
  <c r="A668" i="2"/>
  <c r="B668" i="2"/>
  <c r="C668" i="2"/>
  <c r="D668" i="2"/>
  <c r="A669" i="2"/>
  <c r="B669" i="2"/>
  <c r="C669" i="2"/>
  <c r="D669" i="2"/>
  <c r="E669" i="2"/>
  <c r="A670" i="2"/>
  <c r="B670" i="2"/>
  <c r="C670" i="2"/>
  <c r="D670" i="2"/>
  <c r="A671" i="2"/>
  <c r="B671" i="2"/>
  <c r="C671" i="2"/>
  <c r="D671" i="2"/>
  <c r="E671" i="2"/>
  <c r="A672" i="2"/>
  <c r="B672" i="2"/>
  <c r="C672" i="2"/>
  <c r="D672" i="2"/>
  <c r="A673" i="2"/>
  <c r="B673" i="2"/>
  <c r="C673" i="2"/>
  <c r="D673" i="2"/>
  <c r="E673" i="2"/>
  <c r="A674" i="2"/>
  <c r="B674" i="2"/>
  <c r="C674" i="2"/>
  <c r="D674" i="2"/>
  <c r="A675" i="2"/>
  <c r="B675" i="2"/>
  <c r="C675" i="2"/>
  <c r="D675" i="2"/>
  <c r="E675" i="2"/>
  <c r="A676" i="2"/>
  <c r="B676" i="2"/>
  <c r="C676" i="2"/>
  <c r="D676" i="2"/>
  <c r="A677" i="2"/>
  <c r="B677" i="2"/>
  <c r="C677" i="2"/>
  <c r="D677" i="2"/>
  <c r="E677" i="2"/>
  <c r="A678" i="2"/>
  <c r="B678" i="2"/>
  <c r="C678" i="2"/>
  <c r="D678" i="2"/>
  <c r="A679" i="2"/>
  <c r="B679" i="2"/>
  <c r="C679" i="2"/>
  <c r="D679" i="2"/>
  <c r="E679" i="2"/>
  <c r="A680" i="2"/>
  <c r="B680" i="2"/>
  <c r="C680" i="2"/>
  <c r="D680" i="2"/>
  <c r="A681" i="2"/>
  <c r="B681" i="2"/>
  <c r="C681" i="2"/>
  <c r="D681" i="2"/>
  <c r="E681" i="2"/>
  <c r="A682" i="2"/>
  <c r="B682" i="2"/>
  <c r="C682" i="2"/>
  <c r="D682" i="2"/>
  <c r="A683" i="2"/>
  <c r="B683" i="2"/>
  <c r="C683" i="2"/>
  <c r="D683" i="2"/>
  <c r="E683" i="2"/>
  <c r="A684" i="2"/>
  <c r="B684" i="2"/>
  <c r="C684" i="2"/>
  <c r="D684" i="2"/>
  <c r="A685" i="2"/>
  <c r="B685" i="2"/>
  <c r="C685" i="2"/>
  <c r="D685" i="2"/>
  <c r="E685" i="2"/>
  <c r="A686" i="2"/>
  <c r="B686" i="2"/>
  <c r="C686" i="2"/>
  <c r="D686" i="2"/>
  <c r="A687" i="2"/>
  <c r="B687" i="2"/>
  <c r="C687" i="2"/>
  <c r="D687" i="2"/>
  <c r="E687" i="2"/>
  <c r="A688" i="2"/>
  <c r="B688" i="2"/>
  <c r="C688" i="2"/>
  <c r="D688" i="2"/>
  <c r="A689" i="2"/>
  <c r="B689" i="2"/>
  <c r="C689" i="2"/>
  <c r="D689" i="2"/>
  <c r="E689" i="2"/>
  <c r="A690" i="2"/>
  <c r="B690" i="2"/>
  <c r="C690" i="2"/>
  <c r="D690" i="2"/>
  <c r="A691" i="2"/>
  <c r="B691" i="2"/>
  <c r="C691" i="2"/>
  <c r="D691" i="2"/>
  <c r="E691" i="2"/>
  <c r="A692" i="2"/>
  <c r="B692" i="2"/>
  <c r="C692" i="2"/>
  <c r="D692" i="2"/>
  <c r="A693" i="2"/>
  <c r="B693" i="2"/>
  <c r="C693" i="2"/>
  <c r="D693" i="2"/>
  <c r="E693" i="2"/>
  <c r="A694" i="2"/>
  <c r="B694" i="2"/>
  <c r="C694" i="2"/>
  <c r="D694" i="2"/>
  <c r="A695" i="2"/>
  <c r="B695" i="2"/>
  <c r="C695" i="2"/>
  <c r="D695" i="2"/>
  <c r="E695" i="2"/>
  <c r="A696" i="2"/>
  <c r="B696" i="2"/>
  <c r="C696" i="2"/>
  <c r="D696" i="2"/>
  <c r="A697" i="2"/>
  <c r="B697" i="2"/>
  <c r="C697" i="2"/>
  <c r="D697" i="2"/>
  <c r="E697" i="2"/>
  <c r="A698" i="2"/>
  <c r="B698" i="2"/>
  <c r="C698" i="2"/>
  <c r="D698" i="2"/>
  <c r="A699" i="2"/>
  <c r="B699" i="2"/>
  <c r="C699" i="2"/>
  <c r="D699" i="2"/>
  <c r="E699" i="2"/>
  <c r="A700" i="2"/>
  <c r="B700" i="2"/>
  <c r="C700" i="2"/>
  <c r="D700" i="2"/>
  <c r="A701" i="2"/>
  <c r="B701" i="2"/>
  <c r="C701" i="2"/>
  <c r="D701" i="2"/>
  <c r="E701" i="2"/>
  <c r="A702" i="2"/>
  <c r="B702" i="2"/>
  <c r="C702" i="2"/>
  <c r="D702" i="2"/>
  <c r="A703" i="2"/>
  <c r="B703" i="2"/>
  <c r="C703" i="2"/>
  <c r="D703" i="2"/>
  <c r="E703" i="2"/>
  <c r="A704" i="2"/>
  <c r="B704" i="2"/>
  <c r="C704" i="2"/>
  <c r="D704" i="2"/>
  <c r="A705" i="2"/>
  <c r="B705" i="2"/>
  <c r="C705" i="2"/>
  <c r="D705" i="2"/>
  <c r="E705" i="2"/>
  <c r="A706" i="2"/>
  <c r="B706" i="2"/>
  <c r="C706" i="2"/>
  <c r="D706" i="2"/>
  <c r="A707" i="2"/>
  <c r="B707" i="2"/>
  <c r="C707" i="2"/>
  <c r="D707" i="2"/>
  <c r="E707" i="2"/>
  <c r="A708" i="2"/>
  <c r="B708" i="2"/>
  <c r="C708" i="2"/>
  <c r="D708" i="2"/>
  <c r="A709" i="2"/>
  <c r="B709" i="2"/>
  <c r="C709" i="2"/>
  <c r="D709" i="2"/>
  <c r="E709" i="2"/>
  <c r="A710" i="2"/>
  <c r="B710" i="2"/>
  <c r="C710" i="2"/>
  <c r="D710" i="2"/>
  <c r="A711" i="2"/>
  <c r="B711" i="2"/>
  <c r="C711" i="2"/>
  <c r="D711" i="2"/>
  <c r="E711" i="2"/>
  <c r="A712" i="2"/>
  <c r="B712" i="2"/>
  <c r="C712" i="2"/>
  <c r="D712" i="2"/>
  <c r="A713" i="2"/>
  <c r="B713" i="2"/>
  <c r="C713" i="2"/>
  <c r="D713" i="2"/>
  <c r="E713" i="2"/>
  <c r="A714" i="2"/>
  <c r="B714" i="2"/>
  <c r="C714" i="2"/>
  <c r="D714" i="2"/>
  <c r="A715" i="2"/>
  <c r="B715" i="2"/>
  <c r="C715" i="2"/>
  <c r="D715" i="2"/>
  <c r="E715" i="2"/>
  <c r="A716" i="2"/>
  <c r="B716" i="2"/>
  <c r="C716" i="2"/>
  <c r="D716" i="2"/>
  <c r="A717" i="2"/>
  <c r="B717" i="2"/>
  <c r="C717" i="2"/>
  <c r="D717" i="2"/>
  <c r="E717" i="2"/>
  <c r="A718" i="2"/>
  <c r="B718" i="2"/>
  <c r="C718" i="2"/>
  <c r="D718" i="2"/>
  <c r="A719" i="2"/>
  <c r="B719" i="2"/>
  <c r="C719" i="2"/>
  <c r="D719" i="2"/>
  <c r="E719" i="2"/>
  <c r="A720" i="2"/>
  <c r="B720" i="2"/>
  <c r="C720" i="2"/>
  <c r="D720" i="2"/>
  <c r="A721" i="2"/>
  <c r="B721" i="2"/>
  <c r="C721" i="2"/>
  <c r="D721" i="2"/>
  <c r="E721" i="2"/>
  <c r="A722" i="2"/>
  <c r="B722" i="2"/>
  <c r="C722" i="2"/>
  <c r="D722" i="2"/>
  <c r="A723" i="2"/>
  <c r="B723" i="2"/>
  <c r="C723" i="2"/>
  <c r="D723" i="2"/>
  <c r="E723" i="2"/>
  <c r="A724" i="2"/>
  <c r="B724" i="2"/>
  <c r="C724" i="2"/>
  <c r="D724" i="2"/>
  <c r="A725" i="2"/>
  <c r="B725" i="2"/>
  <c r="C725" i="2"/>
  <c r="D725" i="2"/>
  <c r="E725" i="2"/>
  <c r="A726" i="2"/>
  <c r="B726" i="2"/>
  <c r="C726" i="2"/>
  <c r="D726" i="2"/>
  <c r="A727" i="2"/>
  <c r="B727" i="2"/>
  <c r="C727" i="2"/>
  <c r="D727" i="2"/>
  <c r="E727" i="2"/>
  <c r="A728" i="2"/>
  <c r="B728" i="2"/>
  <c r="C728" i="2"/>
  <c r="D728" i="2"/>
  <c r="A729" i="2"/>
  <c r="B729" i="2"/>
  <c r="C729" i="2"/>
  <c r="D729" i="2"/>
  <c r="E729" i="2"/>
  <c r="A730" i="2"/>
  <c r="B730" i="2"/>
  <c r="C730" i="2"/>
  <c r="D730" i="2"/>
  <c r="A731" i="2"/>
  <c r="B731" i="2"/>
  <c r="C731" i="2"/>
  <c r="D731" i="2"/>
  <c r="E731" i="2"/>
  <c r="A732" i="2"/>
  <c r="B732" i="2"/>
  <c r="C732" i="2"/>
  <c r="D732" i="2"/>
  <c r="A733" i="2"/>
  <c r="B733" i="2"/>
  <c r="C733" i="2"/>
  <c r="D733" i="2"/>
  <c r="E733" i="2"/>
  <c r="A734" i="2"/>
  <c r="B734" i="2"/>
  <c r="C734" i="2"/>
  <c r="D734" i="2"/>
  <c r="A735" i="2"/>
  <c r="B735" i="2"/>
  <c r="C735" i="2"/>
  <c r="D735" i="2"/>
  <c r="E735" i="2"/>
  <c r="A736" i="2"/>
  <c r="B736" i="2"/>
  <c r="C736" i="2"/>
  <c r="D736" i="2"/>
  <c r="A737" i="2"/>
  <c r="B737" i="2"/>
  <c r="C737" i="2"/>
  <c r="D737" i="2"/>
  <c r="E737" i="2"/>
  <c r="A738" i="2"/>
  <c r="B738" i="2"/>
  <c r="C738" i="2"/>
  <c r="D738" i="2"/>
  <c r="A739" i="2"/>
  <c r="B739" i="2"/>
  <c r="C739" i="2"/>
  <c r="D739" i="2"/>
  <c r="E739" i="2"/>
  <c r="A740" i="2"/>
  <c r="B740" i="2"/>
  <c r="C740" i="2"/>
  <c r="D740" i="2"/>
  <c r="A741" i="2"/>
  <c r="B741" i="2"/>
  <c r="C741" i="2"/>
  <c r="D741" i="2"/>
  <c r="E741" i="2"/>
  <c r="A742" i="2"/>
  <c r="B742" i="2"/>
  <c r="C742" i="2"/>
  <c r="D742" i="2"/>
  <c r="A743" i="2"/>
  <c r="B743" i="2"/>
  <c r="C743" i="2"/>
  <c r="D743" i="2"/>
  <c r="E743" i="2"/>
  <c r="A744" i="2"/>
  <c r="B744" i="2"/>
  <c r="C744" i="2"/>
  <c r="D744" i="2"/>
  <c r="A745" i="2"/>
  <c r="B745" i="2"/>
  <c r="C745" i="2"/>
  <c r="D745" i="2"/>
  <c r="E745" i="2"/>
  <c r="A746" i="2"/>
  <c r="B746" i="2"/>
  <c r="C746" i="2"/>
  <c r="D746" i="2"/>
  <c r="A747" i="2"/>
  <c r="B747" i="2"/>
  <c r="C747" i="2"/>
  <c r="D747" i="2"/>
  <c r="E747" i="2"/>
  <c r="A748" i="2"/>
  <c r="B748" i="2"/>
  <c r="C748" i="2"/>
  <c r="D748" i="2"/>
  <c r="A749" i="2"/>
  <c r="B749" i="2"/>
  <c r="C749" i="2"/>
  <c r="D749" i="2"/>
  <c r="E749" i="2"/>
  <c r="A750" i="2"/>
  <c r="B750" i="2"/>
  <c r="C750" i="2"/>
  <c r="D750" i="2"/>
  <c r="A751" i="2"/>
  <c r="B751" i="2"/>
  <c r="C751" i="2"/>
  <c r="D751" i="2"/>
  <c r="E751" i="2"/>
  <c r="A752" i="2"/>
  <c r="B752" i="2"/>
  <c r="C752" i="2"/>
  <c r="D752" i="2"/>
  <c r="A753" i="2"/>
  <c r="B753" i="2"/>
  <c r="C753" i="2"/>
  <c r="D753" i="2"/>
  <c r="E753" i="2"/>
  <c r="A754" i="2"/>
  <c r="B754" i="2"/>
  <c r="C754" i="2"/>
  <c r="D754" i="2"/>
  <c r="A755" i="2"/>
  <c r="B755" i="2"/>
  <c r="C755" i="2"/>
  <c r="D755" i="2"/>
  <c r="E755" i="2"/>
  <c r="A756" i="2"/>
  <c r="B756" i="2"/>
  <c r="C756" i="2"/>
  <c r="D756" i="2"/>
  <c r="A757" i="2"/>
  <c r="B757" i="2"/>
  <c r="C757" i="2"/>
  <c r="D757" i="2"/>
  <c r="E757" i="2"/>
  <c r="A758" i="2"/>
  <c r="B758" i="2"/>
  <c r="C758" i="2"/>
  <c r="D758" i="2"/>
  <c r="A759" i="2"/>
  <c r="B759" i="2"/>
  <c r="C759" i="2"/>
  <c r="D759" i="2"/>
  <c r="E759" i="2"/>
  <c r="A760" i="2"/>
  <c r="B760" i="2"/>
  <c r="C760" i="2"/>
  <c r="D760" i="2"/>
  <c r="A761" i="2"/>
  <c r="B761" i="2"/>
  <c r="C761" i="2"/>
  <c r="D761" i="2"/>
  <c r="E761" i="2"/>
  <c r="A762" i="2"/>
  <c r="B762" i="2"/>
  <c r="C762" i="2"/>
  <c r="D762" i="2"/>
  <c r="A763" i="2"/>
  <c r="B763" i="2"/>
  <c r="C763" i="2"/>
  <c r="D763" i="2"/>
  <c r="E763" i="2"/>
  <c r="A764" i="2"/>
  <c r="B764" i="2"/>
  <c r="C764" i="2"/>
  <c r="D764" i="2"/>
  <c r="A765" i="2"/>
  <c r="B765" i="2"/>
  <c r="C765" i="2"/>
  <c r="D765" i="2"/>
  <c r="E765" i="2"/>
  <c r="A766" i="2"/>
  <c r="B766" i="2"/>
  <c r="C766" i="2"/>
  <c r="D766" i="2"/>
  <c r="A767" i="2"/>
  <c r="B767" i="2"/>
  <c r="C767" i="2"/>
  <c r="D767" i="2"/>
  <c r="E767" i="2"/>
  <c r="A768" i="2"/>
  <c r="B768" i="2"/>
  <c r="C768" i="2"/>
  <c r="D768" i="2"/>
  <c r="A769" i="2"/>
  <c r="B769" i="2"/>
  <c r="C769" i="2"/>
  <c r="D769" i="2"/>
  <c r="E769" i="2"/>
  <c r="A770" i="2"/>
  <c r="B770" i="2"/>
  <c r="C770" i="2"/>
  <c r="D770" i="2"/>
  <c r="A771" i="2"/>
  <c r="B771" i="2"/>
  <c r="C771" i="2"/>
  <c r="D771" i="2"/>
  <c r="E771" i="2"/>
  <c r="A772" i="2"/>
  <c r="B772" i="2"/>
  <c r="C772" i="2"/>
  <c r="D772" i="2"/>
  <c r="A773" i="2"/>
  <c r="B773" i="2"/>
  <c r="C773" i="2"/>
  <c r="D773" i="2"/>
  <c r="E773" i="2"/>
  <c r="A774" i="2"/>
  <c r="B774" i="2"/>
  <c r="C774" i="2"/>
  <c r="D774" i="2"/>
  <c r="A775" i="2"/>
  <c r="B775" i="2"/>
  <c r="C775" i="2"/>
  <c r="D775" i="2"/>
  <c r="E775" i="2"/>
  <c r="A776" i="2"/>
  <c r="B776" i="2"/>
  <c r="C776" i="2"/>
  <c r="D776" i="2"/>
  <c r="A777" i="2"/>
  <c r="B777" i="2"/>
  <c r="C777" i="2"/>
  <c r="D777" i="2"/>
  <c r="E777" i="2"/>
  <c r="A778" i="2"/>
  <c r="B778" i="2"/>
  <c r="C778" i="2"/>
  <c r="D778" i="2"/>
  <c r="A779" i="2"/>
  <c r="B779" i="2"/>
  <c r="C779" i="2"/>
  <c r="D779" i="2"/>
  <c r="E779" i="2"/>
  <c r="A780" i="2"/>
  <c r="B780" i="2"/>
  <c r="C780" i="2"/>
  <c r="D780" i="2"/>
  <c r="A781" i="2"/>
  <c r="B781" i="2"/>
  <c r="C781" i="2"/>
  <c r="D781" i="2"/>
  <c r="E781" i="2"/>
  <c r="A782" i="2"/>
  <c r="B782" i="2"/>
  <c r="C782" i="2"/>
  <c r="D782" i="2"/>
  <c r="A783" i="2"/>
  <c r="B783" i="2"/>
  <c r="C783" i="2"/>
  <c r="D783" i="2"/>
  <c r="E783" i="2"/>
  <c r="A784" i="2"/>
  <c r="B784" i="2"/>
  <c r="C784" i="2"/>
  <c r="D784" i="2"/>
  <c r="A785" i="2"/>
  <c r="B785" i="2"/>
  <c r="C785" i="2"/>
  <c r="D785" i="2"/>
  <c r="E785" i="2"/>
  <c r="A786" i="2"/>
  <c r="B786" i="2"/>
  <c r="C786" i="2"/>
  <c r="D786" i="2"/>
  <c r="A787" i="2"/>
  <c r="B787" i="2"/>
  <c r="C787" i="2"/>
  <c r="D787" i="2"/>
  <c r="E787" i="2"/>
  <c r="A788" i="2"/>
  <c r="B788" i="2"/>
  <c r="C788" i="2"/>
  <c r="D788" i="2"/>
  <c r="A789" i="2"/>
  <c r="B789" i="2"/>
  <c r="C789" i="2"/>
  <c r="D789" i="2"/>
  <c r="E789" i="2"/>
  <c r="A790" i="2"/>
  <c r="B790" i="2"/>
  <c r="C790" i="2"/>
  <c r="D790" i="2"/>
  <c r="A791" i="2"/>
  <c r="B791" i="2"/>
  <c r="C791" i="2"/>
  <c r="D791" i="2"/>
  <c r="E791" i="2"/>
  <c r="A792" i="2"/>
  <c r="B792" i="2"/>
  <c r="C792" i="2"/>
  <c r="D792" i="2"/>
  <c r="A793" i="2"/>
  <c r="B793" i="2"/>
  <c r="C793" i="2"/>
  <c r="D793" i="2"/>
  <c r="E793" i="2"/>
  <c r="A794" i="2"/>
  <c r="B794" i="2"/>
  <c r="C794" i="2"/>
  <c r="D794" i="2"/>
  <c r="A795" i="2"/>
  <c r="B795" i="2"/>
  <c r="C795" i="2"/>
  <c r="D795" i="2"/>
  <c r="E795" i="2"/>
  <c r="A796" i="2"/>
  <c r="B796" i="2"/>
  <c r="C796" i="2"/>
  <c r="D796" i="2"/>
  <c r="A797" i="2"/>
  <c r="B797" i="2"/>
  <c r="C797" i="2"/>
  <c r="D797" i="2"/>
  <c r="E797" i="2"/>
  <c r="A798" i="2"/>
  <c r="B798" i="2"/>
  <c r="C798" i="2"/>
  <c r="D798" i="2"/>
  <c r="A799" i="2"/>
  <c r="B799" i="2"/>
  <c r="C799" i="2"/>
  <c r="D799" i="2"/>
  <c r="E799" i="2"/>
  <c r="A800" i="2"/>
  <c r="B800" i="2"/>
  <c r="C800" i="2"/>
  <c r="D800" i="2"/>
  <c r="A801" i="2"/>
  <c r="B801" i="2"/>
  <c r="C801" i="2"/>
  <c r="D801" i="2"/>
  <c r="E801" i="2"/>
  <c r="A802" i="2"/>
  <c r="B802" i="2"/>
  <c r="C802" i="2"/>
  <c r="D802" i="2"/>
  <c r="A803" i="2"/>
  <c r="B803" i="2"/>
  <c r="C803" i="2"/>
  <c r="D803" i="2"/>
  <c r="E803" i="2"/>
  <c r="A804" i="2"/>
  <c r="B804" i="2"/>
  <c r="C804" i="2"/>
  <c r="D804" i="2"/>
  <c r="A805" i="2"/>
  <c r="B805" i="2"/>
  <c r="C805" i="2"/>
  <c r="D805" i="2"/>
  <c r="E805" i="2"/>
  <c r="A806" i="2"/>
  <c r="B806" i="2"/>
  <c r="C806" i="2"/>
  <c r="D806" i="2"/>
  <c r="A807" i="2"/>
  <c r="B807" i="2"/>
  <c r="C807" i="2"/>
  <c r="D807" i="2"/>
  <c r="E807" i="2"/>
  <c r="A808" i="2"/>
  <c r="B808" i="2"/>
  <c r="C808" i="2"/>
  <c r="D808" i="2"/>
  <c r="A809" i="2"/>
  <c r="B809" i="2"/>
  <c r="C809" i="2"/>
  <c r="D809" i="2"/>
  <c r="E809" i="2"/>
  <c r="A810" i="2"/>
  <c r="B810" i="2"/>
  <c r="C810" i="2"/>
  <c r="D810" i="2"/>
  <c r="A811" i="2"/>
  <c r="B811" i="2"/>
  <c r="C811" i="2"/>
  <c r="D811" i="2"/>
  <c r="E811" i="2"/>
  <c r="A812" i="2"/>
  <c r="B812" i="2"/>
  <c r="C812" i="2"/>
  <c r="D812" i="2"/>
  <c r="A813" i="2"/>
  <c r="B813" i="2"/>
  <c r="C813" i="2"/>
  <c r="D813" i="2"/>
  <c r="E813" i="2"/>
  <c r="A814" i="2"/>
  <c r="B814" i="2"/>
  <c r="C814" i="2"/>
  <c r="D814" i="2"/>
  <c r="A815" i="2"/>
  <c r="B815" i="2"/>
  <c r="C815" i="2"/>
  <c r="D815" i="2"/>
  <c r="E815" i="2"/>
  <c r="A816" i="2"/>
  <c r="B816" i="2"/>
  <c r="C816" i="2"/>
  <c r="D816" i="2"/>
  <c r="A817" i="2"/>
  <c r="B817" i="2"/>
  <c r="C817" i="2"/>
  <c r="D817" i="2"/>
  <c r="E817" i="2"/>
  <c r="A818" i="2"/>
  <c r="B818" i="2"/>
  <c r="C818" i="2"/>
  <c r="D818" i="2"/>
  <c r="A819" i="2"/>
  <c r="B819" i="2"/>
  <c r="C819" i="2"/>
  <c r="D819" i="2"/>
  <c r="E819" i="2"/>
  <c r="A820" i="2"/>
  <c r="B820" i="2"/>
  <c r="C820" i="2"/>
  <c r="D820" i="2"/>
  <c r="A821" i="2"/>
  <c r="B821" i="2"/>
  <c r="C821" i="2"/>
  <c r="D821" i="2"/>
  <c r="E821" i="2"/>
  <c r="A822" i="2"/>
  <c r="B822" i="2"/>
  <c r="C822" i="2"/>
  <c r="D822" i="2"/>
  <c r="A823" i="2"/>
  <c r="B823" i="2"/>
  <c r="C823" i="2"/>
  <c r="D823" i="2"/>
  <c r="E823" i="2"/>
  <c r="A824" i="2"/>
  <c r="B824" i="2"/>
  <c r="C824" i="2"/>
  <c r="D824" i="2"/>
  <c r="A825" i="2"/>
  <c r="B825" i="2"/>
  <c r="C825" i="2"/>
  <c r="D825" i="2"/>
  <c r="E825" i="2"/>
  <c r="A826" i="2"/>
  <c r="B826" i="2"/>
  <c r="C826" i="2"/>
  <c r="D826" i="2"/>
  <c r="A827" i="2"/>
  <c r="B827" i="2"/>
  <c r="C827" i="2"/>
  <c r="D827" i="2"/>
  <c r="E827" i="2"/>
  <c r="A828" i="2"/>
  <c r="B828" i="2"/>
  <c r="C828" i="2"/>
  <c r="D828" i="2"/>
  <c r="A829" i="2"/>
  <c r="B829" i="2"/>
  <c r="C829" i="2"/>
  <c r="D829" i="2"/>
  <c r="E829" i="2"/>
  <c r="A830" i="2"/>
  <c r="B830" i="2"/>
  <c r="C830" i="2"/>
  <c r="D830" i="2"/>
  <c r="A831" i="2"/>
  <c r="B831" i="2"/>
  <c r="C831" i="2"/>
  <c r="D831" i="2"/>
  <c r="E831" i="2"/>
  <c r="A832" i="2"/>
  <c r="B832" i="2"/>
  <c r="C832" i="2"/>
  <c r="D832" i="2"/>
  <c r="A833" i="2"/>
  <c r="B833" i="2"/>
  <c r="C833" i="2"/>
  <c r="D833" i="2"/>
  <c r="E833" i="2"/>
  <c r="A834" i="2"/>
  <c r="B834" i="2"/>
  <c r="C834" i="2"/>
  <c r="D834" i="2"/>
  <c r="A835" i="2"/>
  <c r="B835" i="2"/>
  <c r="C835" i="2"/>
  <c r="D835" i="2"/>
  <c r="E835" i="2"/>
  <c r="A836" i="2"/>
  <c r="B836" i="2"/>
  <c r="C836" i="2"/>
  <c r="D836" i="2"/>
  <c r="A837" i="2"/>
  <c r="B837" i="2"/>
  <c r="C837" i="2"/>
  <c r="D837" i="2"/>
  <c r="E837" i="2"/>
  <c r="A838" i="2"/>
  <c r="B838" i="2"/>
  <c r="C838" i="2"/>
  <c r="D838" i="2"/>
  <c r="A839" i="2"/>
  <c r="B839" i="2"/>
  <c r="C839" i="2"/>
  <c r="D839" i="2"/>
  <c r="E839" i="2"/>
  <c r="A840" i="2"/>
  <c r="B840" i="2"/>
  <c r="C840" i="2"/>
  <c r="D840" i="2"/>
  <c r="A841" i="2"/>
  <c r="B841" i="2"/>
  <c r="C841" i="2"/>
  <c r="D841" i="2"/>
  <c r="E841" i="2"/>
  <c r="A842" i="2"/>
  <c r="B842" i="2"/>
  <c r="C842" i="2"/>
  <c r="D842" i="2"/>
  <c r="A843" i="2"/>
  <c r="B843" i="2"/>
  <c r="C843" i="2"/>
  <c r="D843" i="2"/>
  <c r="E843" i="2"/>
  <c r="A844" i="2"/>
  <c r="B844" i="2"/>
  <c r="C844" i="2"/>
  <c r="D844" i="2"/>
  <c r="A845" i="2"/>
  <c r="B845" i="2"/>
  <c r="C845" i="2"/>
  <c r="D845" i="2"/>
  <c r="E845" i="2"/>
  <c r="A846" i="2"/>
  <c r="B846" i="2"/>
  <c r="C846" i="2"/>
  <c r="D846" i="2"/>
  <c r="A847" i="2"/>
  <c r="B847" i="2"/>
  <c r="C847" i="2"/>
  <c r="D847" i="2"/>
  <c r="E847" i="2"/>
  <c r="A848" i="2"/>
  <c r="B848" i="2"/>
  <c r="C848" i="2"/>
  <c r="D848" i="2"/>
  <c r="A849" i="2"/>
  <c r="B849" i="2"/>
  <c r="C849" i="2"/>
  <c r="D849" i="2"/>
  <c r="E849" i="2"/>
  <c r="A850" i="2"/>
  <c r="B850" i="2"/>
  <c r="C850" i="2"/>
  <c r="D850" i="2"/>
  <c r="A851" i="2"/>
  <c r="B851" i="2"/>
  <c r="C851" i="2"/>
  <c r="D851" i="2"/>
  <c r="E851" i="2"/>
  <c r="A852" i="2"/>
  <c r="B852" i="2"/>
  <c r="C852" i="2"/>
  <c r="D852" i="2"/>
  <c r="A853" i="2"/>
  <c r="B853" i="2"/>
  <c r="C853" i="2"/>
  <c r="D853" i="2"/>
  <c r="E853" i="2"/>
  <c r="A854" i="2"/>
  <c r="B854" i="2"/>
  <c r="C854" i="2"/>
  <c r="D854" i="2"/>
  <c r="A855" i="2"/>
  <c r="B855" i="2"/>
  <c r="C855" i="2"/>
  <c r="D855" i="2"/>
  <c r="E855" i="2"/>
  <c r="A856" i="2"/>
  <c r="B856" i="2"/>
  <c r="C856" i="2"/>
  <c r="D856" i="2"/>
  <c r="A857" i="2"/>
  <c r="B857" i="2"/>
  <c r="C857" i="2"/>
  <c r="D857" i="2"/>
  <c r="E857" i="2"/>
  <c r="A858" i="2"/>
  <c r="B858" i="2"/>
  <c r="C858" i="2"/>
  <c r="D858" i="2"/>
  <c r="A859" i="2"/>
  <c r="B859" i="2"/>
  <c r="C859" i="2"/>
  <c r="D859" i="2"/>
  <c r="E859" i="2"/>
  <c r="A860" i="2"/>
  <c r="B860" i="2"/>
  <c r="C860" i="2"/>
  <c r="D860" i="2"/>
  <c r="A861" i="2"/>
  <c r="B861" i="2"/>
  <c r="C861" i="2"/>
  <c r="D861" i="2"/>
  <c r="E861" i="2"/>
  <c r="A862" i="2"/>
  <c r="B862" i="2"/>
  <c r="C862" i="2"/>
  <c r="D862" i="2"/>
  <c r="A863" i="2"/>
  <c r="B863" i="2"/>
  <c r="C863" i="2"/>
  <c r="D863" i="2"/>
  <c r="E863" i="2"/>
  <c r="A864" i="2"/>
  <c r="B864" i="2"/>
  <c r="C864" i="2"/>
  <c r="D864" i="2"/>
  <c r="A865" i="2"/>
  <c r="B865" i="2"/>
  <c r="C865" i="2"/>
  <c r="D865" i="2"/>
  <c r="E865" i="2"/>
  <c r="A866" i="2"/>
  <c r="B866" i="2"/>
  <c r="C866" i="2"/>
  <c r="D866" i="2"/>
  <c r="A867" i="2"/>
  <c r="B867" i="2"/>
  <c r="C867" i="2"/>
  <c r="D867" i="2"/>
  <c r="E867" i="2"/>
  <c r="A868" i="2"/>
  <c r="B868" i="2"/>
  <c r="C868" i="2"/>
  <c r="D868" i="2"/>
  <c r="A869" i="2"/>
  <c r="B869" i="2"/>
  <c r="C869" i="2"/>
  <c r="D869" i="2"/>
  <c r="E869" i="2"/>
  <c r="A870" i="2"/>
  <c r="B870" i="2"/>
  <c r="C870" i="2"/>
  <c r="D870" i="2"/>
  <c r="A871" i="2"/>
  <c r="B871" i="2"/>
  <c r="C871" i="2"/>
  <c r="D871" i="2"/>
  <c r="E871" i="2"/>
  <c r="A872" i="2"/>
  <c r="B872" i="2"/>
  <c r="C872" i="2"/>
  <c r="D872" i="2"/>
  <c r="A873" i="2"/>
  <c r="B873" i="2"/>
  <c r="C873" i="2"/>
  <c r="D873" i="2"/>
  <c r="E873" i="2"/>
  <c r="A874" i="2"/>
  <c r="B874" i="2"/>
  <c r="C874" i="2"/>
  <c r="D874" i="2"/>
  <c r="A875" i="2"/>
  <c r="B875" i="2"/>
  <c r="C875" i="2"/>
  <c r="D875" i="2"/>
  <c r="E875" i="2"/>
  <c r="A876" i="2"/>
  <c r="B876" i="2"/>
  <c r="C876" i="2"/>
  <c r="D876" i="2"/>
  <c r="A877" i="2"/>
  <c r="B877" i="2"/>
  <c r="C877" i="2"/>
  <c r="D877" i="2"/>
  <c r="E877" i="2"/>
  <c r="A878" i="2"/>
  <c r="B878" i="2"/>
  <c r="C878" i="2"/>
  <c r="D878" i="2"/>
  <c r="A879" i="2"/>
  <c r="B879" i="2"/>
  <c r="C879" i="2"/>
  <c r="D879" i="2"/>
  <c r="E879" i="2"/>
  <c r="A880" i="2"/>
  <c r="B880" i="2"/>
  <c r="C880" i="2"/>
  <c r="D880" i="2"/>
  <c r="A881" i="2"/>
  <c r="B881" i="2"/>
  <c r="C881" i="2"/>
  <c r="D881" i="2"/>
  <c r="E881" i="2"/>
  <c r="A882" i="2"/>
  <c r="B882" i="2"/>
  <c r="C882" i="2"/>
  <c r="D882" i="2"/>
  <c r="A883" i="2"/>
  <c r="B883" i="2"/>
  <c r="C883" i="2"/>
  <c r="D883" i="2"/>
  <c r="E883" i="2"/>
  <c r="A884" i="2"/>
  <c r="B884" i="2"/>
  <c r="C884" i="2"/>
  <c r="D884" i="2"/>
  <c r="A885" i="2"/>
  <c r="B885" i="2"/>
  <c r="C885" i="2"/>
  <c r="D885" i="2"/>
  <c r="E885" i="2"/>
  <c r="A886" i="2"/>
  <c r="B886" i="2"/>
  <c r="C886" i="2"/>
  <c r="D886" i="2"/>
  <c r="A887" i="2"/>
  <c r="B887" i="2"/>
  <c r="C887" i="2"/>
  <c r="D887" i="2"/>
  <c r="E887" i="2"/>
  <c r="A888" i="2"/>
  <c r="B888" i="2"/>
  <c r="C888" i="2"/>
  <c r="D888" i="2"/>
  <c r="A889" i="2"/>
  <c r="B889" i="2"/>
  <c r="C889" i="2"/>
  <c r="D889" i="2"/>
  <c r="E889" i="2"/>
  <c r="A890" i="2"/>
  <c r="B890" i="2"/>
  <c r="C890" i="2"/>
  <c r="D890" i="2"/>
  <c r="A891" i="2"/>
  <c r="B891" i="2"/>
  <c r="C891" i="2"/>
  <c r="D891" i="2"/>
  <c r="E891" i="2"/>
  <c r="A892" i="2"/>
  <c r="B892" i="2"/>
  <c r="C892" i="2"/>
  <c r="D892" i="2"/>
  <c r="A893" i="2"/>
  <c r="B893" i="2"/>
  <c r="C893" i="2"/>
  <c r="D893" i="2"/>
  <c r="E893" i="2"/>
  <c r="A894" i="2"/>
  <c r="B894" i="2"/>
  <c r="C894" i="2"/>
  <c r="D894" i="2"/>
  <c r="A895" i="2"/>
  <c r="B895" i="2"/>
  <c r="C895" i="2"/>
  <c r="D895" i="2"/>
  <c r="E895" i="2"/>
  <c r="A896" i="2"/>
  <c r="B896" i="2"/>
  <c r="C896" i="2"/>
  <c r="D896" i="2"/>
  <c r="A897" i="2"/>
  <c r="B897" i="2"/>
  <c r="C897" i="2"/>
  <c r="D897" i="2"/>
  <c r="E897" i="2"/>
  <c r="A898" i="2"/>
  <c r="B898" i="2"/>
  <c r="C898" i="2"/>
  <c r="D898" i="2"/>
  <c r="A899" i="2"/>
  <c r="B899" i="2"/>
  <c r="C899" i="2"/>
  <c r="D899" i="2"/>
  <c r="E899" i="2"/>
  <c r="A900" i="2"/>
  <c r="B900" i="2"/>
  <c r="C900" i="2"/>
  <c r="D900" i="2"/>
  <c r="A901" i="2"/>
  <c r="B901" i="2"/>
  <c r="C901" i="2"/>
  <c r="D901" i="2"/>
  <c r="E901" i="2"/>
  <c r="A902" i="2"/>
  <c r="B902" i="2"/>
  <c r="C902" i="2"/>
  <c r="D902" i="2"/>
  <c r="A903" i="2"/>
  <c r="B903" i="2"/>
  <c r="C903" i="2"/>
  <c r="D903" i="2"/>
  <c r="E903" i="2"/>
  <c r="A904" i="2"/>
  <c r="B904" i="2"/>
  <c r="C904" i="2"/>
  <c r="D904" i="2"/>
  <c r="A905" i="2"/>
  <c r="B905" i="2"/>
  <c r="C905" i="2"/>
  <c r="D905" i="2"/>
  <c r="E905" i="2"/>
  <c r="A906" i="2"/>
  <c r="B906" i="2"/>
  <c r="C906" i="2"/>
  <c r="D906" i="2"/>
  <c r="A907" i="2"/>
  <c r="B907" i="2"/>
  <c r="C907" i="2"/>
  <c r="D907" i="2"/>
  <c r="E907" i="2"/>
  <c r="A908" i="2"/>
  <c r="B908" i="2"/>
  <c r="C908" i="2"/>
  <c r="D908" i="2"/>
  <c r="A909" i="2"/>
  <c r="B909" i="2"/>
  <c r="C909" i="2"/>
  <c r="D909" i="2"/>
  <c r="E909" i="2"/>
  <c r="A910" i="2"/>
  <c r="B910" i="2"/>
  <c r="C910" i="2"/>
  <c r="D910" i="2"/>
  <c r="A911" i="2"/>
  <c r="B911" i="2"/>
  <c r="C911" i="2"/>
  <c r="D911" i="2"/>
  <c r="E911" i="2"/>
  <c r="A912" i="2"/>
  <c r="B912" i="2"/>
  <c r="C912" i="2"/>
  <c r="D912" i="2"/>
  <c r="A913" i="2"/>
  <c r="B913" i="2"/>
  <c r="C913" i="2"/>
  <c r="D913" i="2"/>
  <c r="E913" i="2"/>
  <c r="A914" i="2"/>
  <c r="B914" i="2"/>
  <c r="C914" i="2"/>
  <c r="D914" i="2"/>
  <c r="A915" i="2"/>
  <c r="B915" i="2"/>
  <c r="C915" i="2"/>
  <c r="D915" i="2"/>
  <c r="E915" i="2"/>
  <c r="A916" i="2"/>
  <c r="B916" i="2"/>
  <c r="C916" i="2"/>
  <c r="D916" i="2"/>
  <c r="A917" i="2"/>
  <c r="B917" i="2"/>
  <c r="C917" i="2"/>
  <c r="D917" i="2"/>
  <c r="E917" i="2"/>
  <c r="A918" i="2"/>
  <c r="B918" i="2"/>
  <c r="C918" i="2"/>
  <c r="D918" i="2"/>
  <c r="A919" i="2"/>
  <c r="B919" i="2"/>
  <c r="C919" i="2"/>
  <c r="D919" i="2"/>
  <c r="E919" i="2"/>
  <c r="A920" i="2"/>
  <c r="B920" i="2"/>
  <c r="C920" i="2"/>
  <c r="D920" i="2"/>
  <c r="A921" i="2"/>
  <c r="B921" i="2"/>
  <c r="C921" i="2"/>
  <c r="D921" i="2"/>
  <c r="E921" i="2"/>
  <c r="A922" i="2"/>
  <c r="B922" i="2"/>
  <c r="C922" i="2"/>
  <c r="D922" i="2"/>
  <c r="A923" i="2"/>
  <c r="B923" i="2"/>
  <c r="C923" i="2"/>
  <c r="D923" i="2"/>
  <c r="E923" i="2"/>
  <c r="A924" i="2"/>
  <c r="B924" i="2"/>
  <c r="C924" i="2"/>
  <c r="D924" i="2"/>
  <c r="A925" i="2"/>
  <c r="B925" i="2"/>
  <c r="C925" i="2"/>
  <c r="D925" i="2"/>
  <c r="E925" i="2"/>
  <c r="A926" i="2"/>
  <c r="B926" i="2"/>
  <c r="C926" i="2"/>
  <c r="D926" i="2"/>
  <c r="A927" i="2"/>
  <c r="B927" i="2"/>
  <c r="C927" i="2"/>
  <c r="D927" i="2"/>
  <c r="E927" i="2"/>
  <c r="A928" i="2"/>
  <c r="B928" i="2"/>
  <c r="C928" i="2"/>
  <c r="D928" i="2"/>
  <c r="A929" i="2"/>
  <c r="B929" i="2"/>
  <c r="C929" i="2"/>
  <c r="D929" i="2"/>
  <c r="E929" i="2"/>
  <c r="A930" i="2"/>
  <c r="B930" i="2"/>
  <c r="C930" i="2"/>
  <c r="D930" i="2"/>
  <c r="A931" i="2"/>
  <c r="B931" i="2"/>
  <c r="C931" i="2"/>
  <c r="D931" i="2"/>
  <c r="E931" i="2"/>
  <c r="A932" i="2"/>
  <c r="B932" i="2"/>
  <c r="C932" i="2"/>
  <c r="D932" i="2"/>
  <c r="A933" i="2"/>
  <c r="B933" i="2"/>
  <c r="C933" i="2"/>
  <c r="D933" i="2"/>
  <c r="E933" i="2"/>
  <c r="A934" i="2"/>
  <c r="B934" i="2"/>
  <c r="C934" i="2"/>
  <c r="D934" i="2"/>
  <c r="A935" i="2"/>
  <c r="B935" i="2"/>
  <c r="C935" i="2"/>
  <c r="D935" i="2"/>
  <c r="E935" i="2"/>
  <c r="A936" i="2"/>
  <c r="B936" i="2"/>
  <c r="C936" i="2"/>
  <c r="D936" i="2"/>
  <c r="A937" i="2"/>
  <c r="B937" i="2"/>
  <c r="C937" i="2"/>
  <c r="D937" i="2"/>
  <c r="E937" i="2"/>
  <c r="A938" i="2"/>
  <c r="B938" i="2"/>
  <c r="C938" i="2"/>
  <c r="D938" i="2"/>
  <c r="A939" i="2"/>
  <c r="B939" i="2"/>
  <c r="C939" i="2"/>
  <c r="D939" i="2"/>
  <c r="E939" i="2"/>
  <c r="A940" i="2"/>
  <c r="B940" i="2"/>
  <c r="C940" i="2"/>
  <c r="D940" i="2"/>
  <c r="A941" i="2"/>
  <c r="B941" i="2"/>
  <c r="C941" i="2"/>
  <c r="D941" i="2"/>
  <c r="E941" i="2"/>
  <c r="A942" i="2"/>
  <c r="B942" i="2"/>
  <c r="C942" i="2"/>
  <c r="D942" i="2"/>
  <c r="A943" i="2"/>
  <c r="B943" i="2"/>
  <c r="C943" i="2"/>
  <c r="D943" i="2"/>
  <c r="E943" i="2"/>
  <c r="A944" i="2"/>
  <c r="B944" i="2"/>
  <c r="C944" i="2"/>
  <c r="D944" i="2"/>
  <c r="A945" i="2"/>
  <c r="B945" i="2"/>
  <c r="C945" i="2"/>
  <c r="D945" i="2"/>
  <c r="E945" i="2"/>
  <c r="A946" i="2"/>
  <c r="B946" i="2"/>
  <c r="C946" i="2"/>
  <c r="D946" i="2"/>
  <c r="A947" i="2"/>
  <c r="B947" i="2"/>
  <c r="C947" i="2"/>
  <c r="D947" i="2"/>
  <c r="E947" i="2"/>
  <c r="A948" i="2"/>
  <c r="B948" i="2"/>
  <c r="C948" i="2"/>
  <c r="D948" i="2"/>
  <c r="A949" i="2"/>
  <c r="B949" i="2"/>
  <c r="C949" i="2"/>
  <c r="D949" i="2"/>
  <c r="E949" i="2"/>
  <c r="A950" i="2"/>
  <c r="B950" i="2"/>
  <c r="C950" i="2"/>
  <c r="D950" i="2"/>
  <c r="A951" i="2"/>
  <c r="B951" i="2"/>
  <c r="C951" i="2"/>
  <c r="D951" i="2"/>
  <c r="E951" i="2"/>
  <c r="A952" i="2"/>
  <c r="B952" i="2"/>
  <c r="C952" i="2"/>
  <c r="D952" i="2"/>
  <c r="A953" i="2"/>
  <c r="B953" i="2"/>
  <c r="C953" i="2"/>
  <c r="D953" i="2"/>
  <c r="E953" i="2"/>
  <c r="A954" i="2"/>
  <c r="B954" i="2"/>
  <c r="C954" i="2"/>
  <c r="D954" i="2"/>
  <c r="A955" i="2"/>
  <c r="B955" i="2"/>
  <c r="C955" i="2"/>
  <c r="D955" i="2"/>
  <c r="E955" i="2"/>
  <c r="A956" i="2"/>
  <c r="B956" i="2"/>
  <c r="C956" i="2"/>
  <c r="D956" i="2"/>
  <c r="A957" i="2"/>
  <c r="B957" i="2"/>
  <c r="C957" i="2"/>
  <c r="D957" i="2"/>
  <c r="E957" i="2"/>
  <c r="A958" i="2"/>
  <c r="B958" i="2"/>
  <c r="C958" i="2"/>
  <c r="D958" i="2"/>
  <c r="A959" i="2"/>
  <c r="B959" i="2"/>
  <c r="C959" i="2"/>
  <c r="D959" i="2"/>
  <c r="E959" i="2"/>
  <c r="A960" i="2"/>
  <c r="B960" i="2"/>
  <c r="C960" i="2"/>
  <c r="D960" i="2"/>
  <c r="A961" i="2"/>
  <c r="B961" i="2"/>
  <c r="C961" i="2"/>
  <c r="D961" i="2"/>
  <c r="E961" i="2"/>
  <c r="A962" i="2"/>
  <c r="B962" i="2"/>
  <c r="C962" i="2"/>
  <c r="D962" i="2"/>
  <c r="A963" i="2"/>
  <c r="B963" i="2"/>
  <c r="C963" i="2"/>
  <c r="D963" i="2"/>
  <c r="E963" i="2"/>
  <c r="A964" i="2"/>
  <c r="B964" i="2"/>
  <c r="C964" i="2"/>
  <c r="D964" i="2"/>
  <c r="A965" i="2"/>
  <c r="B965" i="2"/>
  <c r="C965" i="2"/>
  <c r="D965" i="2"/>
  <c r="E965" i="2"/>
  <c r="A966" i="2"/>
  <c r="B966" i="2"/>
  <c r="C966" i="2"/>
  <c r="D966" i="2"/>
  <c r="A967" i="2"/>
  <c r="B967" i="2"/>
  <c r="C967" i="2"/>
  <c r="D967" i="2"/>
  <c r="E967" i="2"/>
  <c r="A968" i="2"/>
  <c r="B968" i="2"/>
  <c r="C968" i="2"/>
  <c r="D968" i="2"/>
  <c r="A969" i="2"/>
  <c r="B969" i="2"/>
  <c r="C969" i="2"/>
  <c r="D969" i="2"/>
  <c r="E969" i="2"/>
  <c r="A970" i="2"/>
  <c r="B970" i="2"/>
  <c r="C970" i="2"/>
  <c r="D970" i="2"/>
  <c r="A971" i="2"/>
  <c r="B971" i="2"/>
  <c r="C971" i="2"/>
  <c r="D971" i="2"/>
  <c r="E971" i="2"/>
  <c r="A972" i="2"/>
  <c r="B972" i="2"/>
  <c r="C972" i="2"/>
  <c r="D972" i="2"/>
  <c r="A973" i="2"/>
  <c r="B973" i="2"/>
  <c r="C973" i="2"/>
  <c r="D973" i="2"/>
  <c r="E973" i="2"/>
  <c r="A974" i="2"/>
  <c r="B974" i="2"/>
  <c r="C974" i="2"/>
  <c r="D974" i="2"/>
  <c r="A975" i="2"/>
  <c r="B975" i="2"/>
  <c r="C975" i="2"/>
  <c r="D975" i="2"/>
  <c r="E975" i="2"/>
  <c r="A976" i="2"/>
  <c r="B976" i="2"/>
  <c r="C976" i="2"/>
  <c r="D976" i="2"/>
  <c r="A977" i="2"/>
  <c r="B977" i="2"/>
  <c r="C977" i="2"/>
  <c r="D977" i="2"/>
  <c r="E977" i="2"/>
  <c r="A978" i="2"/>
  <c r="B978" i="2"/>
  <c r="C978" i="2"/>
  <c r="D978" i="2"/>
  <c r="A979" i="2"/>
  <c r="B979" i="2"/>
  <c r="C979" i="2"/>
  <c r="D979" i="2"/>
  <c r="E979" i="2"/>
  <c r="A980" i="2"/>
  <c r="B980" i="2"/>
  <c r="C980" i="2"/>
  <c r="D980" i="2"/>
  <c r="A981" i="2"/>
  <c r="B981" i="2"/>
  <c r="C981" i="2"/>
  <c r="D981" i="2"/>
  <c r="E981" i="2"/>
  <c r="A982" i="2"/>
  <c r="B982" i="2"/>
  <c r="C982" i="2"/>
  <c r="D982" i="2"/>
  <c r="A983" i="2"/>
  <c r="B983" i="2"/>
  <c r="C983" i="2"/>
  <c r="D983" i="2"/>
  <c r="E983" i="2"/>
  <c r="A984" i="2"/>
  <c r="B984" i="2"/>
  <c r="C984" i="2"/>
  <c r="D984" i="2"/>
  <c r="A985" i="2"/>
  <c r="B985" i="2"/>
  <c r="C985" i="2"/>
  <c r="D985" i="2"/>
  <c r="E985" i="2"/>
  <c r="A986" i="2"/>
  <c r="B986" i="2"/>
  <c r="C986" i="2"/>
  <c r="D986" i="2"/>
  <c r="A987" i="2"/>
  <c r="B987" i="2"/>
  <c r="C987" i="2"/>
  <c r="D987" i="2"/>
  <c r="E987" i="2"/>
  <c r="A988" i="2"/>
  <c r="B988" i="2"/>
  <c r="C988" i="2"/>
  <c r="D988" i="2"/>
  <c r="A989" i="2"/>
  <c r="B989" i="2"/>
  <c r="C989" i="2"/>
  <c r="D989" i="2"/>
  <c r="E989" i="2"/>
  <c r="A990" i="2"/>
  <c r="B990" i="2"/>
  <c r="C990" i="2"/>
  <c r="D990" i="2"/>
  <c r="A991" i="2"/>
  <c r="B991" i="2"/>
  <c r="C991" i="2"/>
  <c r="D991" i="2"/>
  <c r="E991" i="2"/>
  <c r="A992" i="2"/>
  <c r="B992" i="2"/>
  <c r="C992" i="2"/>
  <c r="D992" i="2"/>
  <c r="A993" i="2"/>
  <c r="B993" i="2"/>
  <c r="C993" i="2"/>
  <c r="D993" i="2"/>
  <c r="E993" i="2"/>
  <c r="A994" i="2"/>
  <c r="B994" i="2"/>
  <c r="C994" i="2"/>
  <c r="D994" i="2"/>
  <c r="A995" i="2"/>
  <c r="B995" i="2"/>
  <c r="C995" i="2"/>
  <c r="D995" i="2"/>
  <c r="E995" i="2"/>
  <c r="A996" i="2"/>
  <c r="B996" i="2"/>
  <c r="C996" i="2"/>
  <c r="D996" i="2"/>
  <c r="A997" i="2"/>
  <c r="B997" i="2"/>
  <c r="C997" i="2"/>
  <c r="D997" i="2"/>
  <c r="E997" i="2"/>
  <c r="A998" i="2"/>
  <c r="B998" i="2"/>
  <c r="C998" i="2"/>
  <c r="D998" i="2"/>
  <c r="A999" i="2"/>
  <c r="B999" i="2"/>
  <c r="C999" i="2"/>
  <c r="D999" i="2"/>
  <c r="E999" i="2"/>
  <c r="A1000" i="2"/>
  <c r="B1000" i="2"/>
  <c r="C1000" i="2"/>
  <c r="D1000" i="2"/>
  <c r="A1001" i="2"/>
  <c r="B1001" i="2"/>
  <c r="C1001" i="2"/>
  <c r="D1001" i="2"/>
  <c r="E1001" i="2"/>
  <c r="A1002" i="2"/>
  <c r="B1002" i="2"/>
  <c r="C1002" i="2"/>
  <c r="D1002" i="2"/>
  <c r="A1003" i="2"/>
  <c r="B1003" i="2"/>
  <c r="C1003" i="2"/>
  <c r="D1003" i="2"/>
  <c r="E1003" i="2"/>
  <c r="A1004" i="2"/>
  <c r="B1004" i="2"/>
  <c r="C1004" i="2"/>
  <c r="D1004" i="2"/>
  <c r="A1005" i="2"/>
  <c r="B1005" i="2"/>
  <c r="C1005" i="2"/>
  <c r="D1005" i="2"/>
  <c r="E1005" i="2"/>
  <c r="A1006" i="2"/>
  <c r="B1006" i="2"/>
  <c r="C1006" i="2"/>
  <c r="D1006" i="2"/>
  <c r="A1007" i="2"/>
  <c r="B1007" i="2"/>
  <c r="C1007" i="2"/>
  <c r="D1007" i="2"/>
  <c r="E1007" i="2"/>
  <c r="A1008" i="2"/>
  <c r="B1008" i="2"/>
  <c r="C1008" i="2"/>
  <c r="D1008" i="2"/>
  <c r="A1009" i="2"/>
  <c r="B1009" i="2"/>
  <c r="C1009" i="2"/>
  <c r="D1009" i="2"/>
  <c r="E1009" i="2"/>
  <c r="A1010" i="2"/>
  <c r="B1010" i="2"/>
  <c r="C1010" i="2"/>
  <c r="D1010" i="2"/>
  <c r="A1011" i="2"/>
  <c r="B1011" i="2"/>
  <c r="C1011" i="2"/>
  <c r="D1011" i="2"/>
  <c r="E1011" i="2"/>
  <c r="A1012" i="2"/>
  <c r="B1012" i="2"/>
  <c r="C1012" i="2"/>
  <c r="D1012" i="2"/>
  <c r="A1013" i="2"/>
  <c r="B1013" i="2"/>
  <c r="C1013" i="2"/>
  <c r="D1013" i="2"/>
  <c r="E1013" i="2"/>
  <c r="A1014" i="2"/>
  <c r="B1014" i="2"/>
  <c r="C1014" i="2"/>
  <c r="D1014" i="2"/>
  <c r="A1015" i="2"/>
  <c r="B1015" i="2"/>
  <c r="C1015" i="2"/>
  <c r="D1015" i="2"/>
  <c r="E1015" i="2"/>
  <c r="A1016" i="2"/>
  <c r="B1016" i="2"/>
  <c r="C1016" i="2"/>
  <c r="D1016" i="2"/>
  <c r="A1017" i="2"/>
  <c r="B1017" i="2"/>
  <c r="C1017" i="2"/>
  <c r="D1017" i="2"/>
  <c r="E1017" i="2"/>
  <c r="A1018" i="2"/>
  <c r="B1018" i="2"/>
  <c r="C1018" i="2"/>
  <c r="D1018" i="2"/>
  <c r="A1019" i="2"/>
  <c r="B1019" i="2"/>
  <c r="C1019" i="2"/>
  <c r="D1019" i="2"/>
  <c r="E1019" i="2"/>
  <c r="A1020" i="2"/>
  <c r="B1020" i="2"/>
  <c r="C1020" i="2"/>
  <c r="D1020" i="2"/>
  <c r="A1021" i="2"/>
  <c r="B1021" i="2"/>
  <c r="C1021" i="2"/>
  <c r="D1021" i="2"/>
  <c r="E1021" i="2"/>
  <c r="A1022" i="2"/>
  <c r="B1022" i="2"/>
  <c r="C1022" i="2"/>
  <c r="D1022" i="2"/>
  <c r="A1023" i="2"/>
  <c r="B1023" i="2"/>
  <c r="C1023" i="2"/>
  <c r="D1023" i="2"/>
  <c r="E1023" i="2"/>
  <c r="A1024" i="2"/>
  <c r="B1024" i="2"/>
  <c r="C1024" i="2"/>
  <c r="D1024" i="2"/>
  <c r="A1025" i="2"/>
  <c r="B1025" i="2"/>
  <c r="C1025" i="2"/>
  <c r="D1025" i="2"/>
  <c r="E1025" i="2"/>
  <c r="A1026" i="2"/>
  <c r="B1026" i="2"/>
  <c r="C1026" i="2"/>
  <c r="D1026" i="2"/>
  <c r="A1027" i="2"/>
  <c r="B1027" i="2"/>
  <c r="C1027" i="2"/>
  <c r="D1027" i="2"/>
  <c r="E1027" i="2"/>
  <c r="A1028" i="2"/>
  <c r="B1028" i="2"/>
  <c r="C1028" i="2"/>
  <c r="D1028" i="2"/>
  <c r="A1029" i="2"/>
  <c r="B1029" i="2"/>
  <c r="C1029" i="2"/>
  <c r="D1029" i="2"/>
  <c r="E1029" i="2"/>
  <c r="A1030" i="2"/>
  <c r="B1030" i="2"/>
  <c r="C1030" i="2"/>
  <c r="D1030" i="2"/>
  <c r="A1031" i="2"/>
  <c r="B1031" i="2"/>
  <c r="C1031" i="2"/>
  <c r="D1031" i="2"/>
  <c r="E1031" i="2"/>
  <c r="A1032" i="2"/>
  <c r="B1032" i="2"/>
  <c r="C1032" i="2"/>
  <c r="D1032" i="2"/>
  <c r="A1033" i="2"/>
  <c r="B1033" i="2"/>
  <c r="C1033" i="2"/>
  <c r="D1033" i="2"/>
  <c r="E1033" i="2"/>
  <c r="A1034" i="2"/>
  <c r="B1034" i="2"/>
  <c r="C1034" i="2"/>
  <c r="D1034" i="2"/>
  <c r="A1035" i="2"/>
  <c r="B1035" i="2"/>
  <c r="C1035" i="2"/>
  <c r="D1035" i="2"/>
  <c r="E1035" i="2"/>
  <c r="A1036" i="2"/>
  <c r="B1036" i="2"/>
  <c r="C1036" i="2"/>
  <c r="D1036" i="2"/>
  <c r="A1037" i="2"/>
  <c r="B1037" i="2"/>
  <c r="C1037" i="2"/>
  <c r="D1037" i="2"/>
  <c r="E1037" i="2"/>
  <c r="A1038" i="2"/>
  <c r="B1038" i="2"/>
  <c r="C1038" i="2"/>
  <c r="D1038" i="2"/>
  <c r="A1039" i="2"/>
  <c r="B1039" i="2"/>
  <c r="C1039" i="2"/>
  <c r="D1039" i="2"/>
  <c r="E1039" i="2"/>
  <c r="A1040" i="2"/>
  <c r="B1040" i="2"/>
  <c r="C1040" i="2"/>
  <c r="D1040" i="2"/>
  <c r="A1041" i="2"/>
  <c r="B1041" i="2"/>
  <c r="C1041" i="2"/>
  <c r="D1041" i="2"/>
  <c r="E1041" i="2"/>
  <c r="A1042" i="2"/>
  <c r="B1042" i="2"/>
  <c r="C1042" i="2"/>
  <c r="D1042" i="2"/>
  <c r="A1043" i="2"/>
  <c r="B1043" i="2"/>
  <c r="C1043" i="2"/>
  <c r="D1043" i="2"/>
  <c r="E1043" i="2"/>
  <c r="A1044" i="2"/>
  <c r="B1044" i="2"/>
  <c r="C1044" i="2"/>
  <c r="D1044" i="2"/>
  <c r="A1045" i="2"/>
  <c r="B1045" i="2"/>
  <c r="C1045" i="2"/>
  <c r="D1045" i="2"/>
  <c r="E1045" i="2"/>
  <c r="A1046" i="2"/>
  <c r="B1046" i="2"/>
  <c r="C1046" i="2"/>
  <c r="D1046" i="2"/>
  <c r="A1047" i="2"/>
  <c r="B1047" i="2"/>
  <c r="C1047" i="2"/>
  <c r="D1047" i="2"/>
  <c r="E1047" i="2"/>
  <c r="A1048" i="2"/>
  <c r="B1048" i="2"/>
  <c r="C1048" i="2"/>
  <c r="D1048" i="2"/>
  <c r="A1049" i="2"/>
  <c r="B1049" i="2"/>
  <c r="C1049" i="2"/>
  <c r="D1049" i="2"/>
  <c r="E1049" i="2"/>
  <c r="A1050" i="2"/>
  <c r="B1050" i="2"/>
  <c r="C1050" i="2"/>
  <c r="D1050" i="2"/>
  <c r="A1051" i="2"/>
  <c r="B1051" i="2"/>
  <c r="C1051" i="2"/>
  <c r="D1051" i="2"/>
  <c r="E1051" i="2"/>
  <c r="A1052" i="2"/>
  <c r="B1052" i="2"/>
  <c r="C1052" i="2"/>
  <c r="D1052" i="2"/>
  <c r="A1053" i="2"/>
  <c r="B1053" i="2"/>
  <c r="C1053" i="2"/>
  <c r="D1053" i="2"/>
  <c r="E1053" i="2"/>
  <c r="A1054" i="2"/>
  <c r="B1054" i="2"/>
  <c r="C1054" i="2"/>
  <c r="D1054" i="2"/>
  <c r="A1055" i="2"/>
  <c r="B1055" i="2"/>
  <c r="C1055" i="2"/>
  <c r="D1055" i="2"/>
  <c r="E1055" i="2"/>
  <c r="A1056" i="2"/>
  <c r="B1056" i="2"/>
  <c r="C1056" i="2"/>
  <c r="D1056" i="2"/>
  <c r="A1057" i="2"/>
  <c r="B1057" i="2"/>
  <c r="C1057" i="2"/>
  <c r="D1057" i="2"/>
  <c r="E1057" i="2"/>
  <c r="A1058" i="2"/>
  <c r="B1058" i="2"/>
  <c r="C1058" i="2"/>
  <c r="D1058" i="2"/>
  <c r="A1059" i="2"/>
  <c r="B1059" i="2"/>
  <c r="C1059" i="2"/>
  <c r="D1059" i="2"/>
  <c r="E1059" i="2"/>
  <c r="A1060" i="2"/>
  <c r="B1060" i="2"/>
  <c r="C1060" i="2"/>
  <c r="D1060" i="2"/>
  <c r="A1061" i="2"/>
  <c r="B1061" i="2"/>
  <c r="C1061" i="2"/>
  <c r="D1061" i="2"/>
  <c r="E1061" i="2"/>
  <c r="A1062" i="2"/>
  <c r="B1062" i="2"/>
  <c r="C1062" i="2"/>
  <c r="D1062" i="2"/>
  <c r="A1063" i="2"/>
  <c r="B1063" i="2"/>
  <c r="C1063" i="2"/>
  <c r="D1063" i="2"/>
  <c r="E1063" i="2"/>
  <c r="A1064" i="2"/>
  <c r="B1064" i="2"/>
  <c r="C1064" i="2"/>
  <c r="D1064" i="2"/>
  <c r="A1065" i="2"/>
  <c r="B1065" i="2"/>
  <c r="C1065" i="2"/>
  <c r="D1065" i="2"/>
  <c r="E1065" i="2"/>
  <c r="A1066" i="2"/>
  <c r="B1066" i="2"/>
  <c r="C1066" i="2"/>
  <c r="D1066" i="2"/>
  <c r="A1067" i="2"/>
  <c r="B1067" i="2"/>
  <c r="C1067" i="2"/>
  <c r="D1067" i="2"/>
  <c r="E1067" i="2"/>
  <c r="A1068" i="2"/>
  <c r="B1068" i="2"/>
  <c r="C1068" i="2"/>
  <c r="D1068" i="2"/>
  <c r="A1069" i="2"/>
  <c r="B1069" i="2"/>
  <c r="C1069" i="2"/>
  <c r="D1069" i="2"/>
  <c r="E1069" i="2"/>
  <c r="A1070" i="2"/>
  <c r="B1070" i="2"/>
  <c r="C1070" i="2"/>
  <c r="D1070" i="2"/>
  <c r="A1071" i="2"/>
  <c r="B1071" i="2"/>
  <c r="C1071" i="2"/>
  <c r="D1071" i="2"/>
  <c r="E1071" i="2"/>
  <c r="A1072" i="2"/>
  <c r="B1072" i="2"/>
  <c r="C1072" i="2"/>
  <c r="D1072" i="2"/>
  <c r="A1073" i="2"/>
  <c r="B1073" i="2"/>
  <c r="C1073" i="2"/>
  <c r="D1073" i="2"/>
  <c r="E1073" i="2"/>
  <c r="A1074" i="2"/>
  <c r="B1074" i="2"/>
  <c r="C1074" i="2"/>
  <c r="D1074" i="2"/>
  <c r="A1075" i="2"/>
  <c r="B1075" i="2"/>
  <c r="C1075" i="2"/>
  <c r="D1075" i="2"/>
  <c r="E1075" i="2"/>
  <c r="A1076" i="2"/>
  <c r="B1076" i="2"/>
  <c r="C1076" i="2"/>
  <c r="D1076" i="2"/>
  <c r="A1077" i="2"/>
  <c r="B1077" i="2"/>
  <c r="C1077" i="2"/>
  <c r="D1077" i="2"/>
  <c r="E1077" i="2"/>
  <c r="A1078" i="2"/>
  <c r="B1078" i="2"/>
  <c r="C1078" i="2"/>
  <c r="D1078" i="2"/>
  <c r="A1079" i="2"/>
  <c r="B1079" i="2"/>
  <c r="C1079" i="2"/>
  <c r="D1079" i="2"/>
  <c r="E1079" i="2"/>
  <c r="A1080" i="2"/>
  <c r="B1080" i="2"/>
  <c r="C1080" i="2"/>
  <c r="D1080" i="2"/>
  <c r="A1081" i="2"/>
  <c r="B1081" i="2"/>
  <c r="C1081" i="2"/>
  <c r="D1081" i="2"/>
  <c r="E1081" i="2"/>
  <c r="A1082" i="2"/>
  <c r="B1082" i="2"/>
  <c r="C1082" i="2"/>
  <c r="D1082" i="2"/>
  <c r="A1083" i="2"/>
  <c r="B1083" i="2"/>
  <c r="C1083" i="2"/>
  <c r="D1083" i="2"/>
  <c r="E1083" i="2"/>
  <c r="A1084" i="2"/>
  <c r="B1084" i="2"/>
  <c r="C1084" i="2"/>
  <c r="D1084" i="2"/>
  <c r="A1085" i="2"/>
  <c r="B1085" i="2"/>
  <c r="C1085" i="2"/>
  <c r="D1085" i="2"/>
  <c r="E1085" i="2"/>
  <c r="A1086" i="2"/>
  <c r="B1086" i="2"/>
  <c r="C1086" i="2"/>
  <c r="D1086" i="2"/>
  <c r="A1087" i="2"/>
  <c r="B1087" i="2"/>
  <c r="C1087" i="2"/>
  <c r="D1087" i="2"/>
  <c r="E1087" i="2"/>
  <c r="A1088" i="2"/>
  <c r="B1088" i="2"/>
  <c r="C1088" i="2"/>
  <c r="D1088" i="2"/>
  <c r="A1089" i="2"/>
  <c r="B1089" i="2"/>
  <c r="C1089" i="2"/>
  <c r="D1089" i="2"/>
  <c r="E1089" i="2"/>
  <c r="A1090" i="2"/>
  <c r="B1090" i="2"/>
  <c r="C1090" i="2"/>
  <c r="D1090" i="2"/>
  <c r="A1091" i="2"/>
  <c r="B1091" i="2"/>
  <c r="C1091" i="2"/>
  <c r="D1091" i="2"/>
  <c r="E1091" i="2"/>
  <c r="A1092" i="2"/>
  <c r="B1092" i="2"/>
  <c r="C1092" i="2"/>
  <c r="D1092" i="2"/>
  <c r="A1093" i="2"/>
  <c r="B1093" i="2"/>
  <c r="C1093" i="2"/>
  <c r="D1093" i="2"/>
  <c r="E1093" i="2"/>
  <c r="A1094" i="2"/>
  <c r="B1094" i="2"/>
  <c r="C1094" i="2"/>
  <c r="D1094" i="2"/>
  <c r="A1095" i="2"/>
  <c r="B1095" i="2"/>
  <c r="C1095" i="2"/>
  <c r="D1095" i="2"/>
  <c r="E1095" i="2"/>
  <c r="A1096" i="2"/>
  <c r="B1096" i="2"/>
  <c r="C1096" i="2"/>
  <c r="D1096" i="2"/>
  <c r="A1097" i="2"/>
  <c r="B1097" i="2"/>
  <c r="C1097" i="2"/>
  <c r="D1097" i="2"/>
  <c r="E1097" i="2"/>
  <c r="A1098" i="2"/>
  <c r="B1098" i="2"/>
  <c r="C1098" i="2"/>
  <c r="D1098" i="2"/>
  <c r="A1099" i="2"/>
  <c r="B1099" i="2"/>
  <c r="C1099" i="2"/>
  <c r="D1099" i="2"/>
  <c r="E1099" i="2"/>
  <c r="A1100" i="2"/>
  <c r="B1100" i="2"/>
  <c r="C1100" i="2"/>
  <c r="D1100" i="2"/>
  <c r="A1101" i="2"/>
  <c r="B1101" i="2"/>
  <c r="C1101" i="2"/>
  <c r="D1101" i="2"/>
  <c r="E1101" i="2"/>
  <c r="A1102" i="2"/>
  <c r="B1102" i="2"/>
  <c r="C1102" i="2"/>
  <c r="D1102" i="2"/>
  <c r="A1103" i="2"/>
  <c r="B1103" i="2"/>
  <c r="C1103" i="2"/>
  <c r="D1103" i="2"/>
  <c r="E1103" i="2"/>
  <c r="A1104" i="2"/>
  <c r="B1104" i="2"/>
  <c r="C1104" i="2"/>
  <c r="D1104" i="2"/>
  <c r="A1105" i="2"/>
  <c r="B1105" i="2"/>
  <c r="C1105" i="2"/>
  <c r="D1105" i="2"/>
  <c r="E1105" i="2"/>
  <c r="A1106" i="2"/>
  <c r="B1106" i="2"/>
  <c r="C1106" i="2"/>
  <c r="D1106" i="2"/>
  <c r="A1107" i="2"/>
  <c r="B1107" i="2"/>
  <c r="C1107" i="2"/>
  <c r="D1107" i="2"/>
  <c r="E1107" i="2"/>
  <c r="A1108" i="2"/>
  <c r="B1108" i="2"/>
  <c r="C1108" i="2"/>
  <c r="D1108" i="2"/>
  <c r="A1109" i="2"/>
  <c r="B1109" i="2"/>
  <c r="C1109" i="2"/>
  <c r="D1109" i="2"/>
  <c r="E1109" i="2"/>
  <c r="A1110" i="2"/>
  <c r="B1110" i="2"/>
  <c r="C1110" i="2"/>
  <c r="D1110" i="2"/>
  <c r="A1111" i="2"/>
  <c r="B1111" i="2"/>
  <c r="C1111" i="2"/>
  <c r="D1111" i="2"/>
  <c r="E1111" i="2"/>
  <c r="A1112" i="2"/>
  <c r="B1112" i="2"/>
  <c r="C1112" i="2"/>
  <c r="D1112" i="2"/>
  <c r="A1113" i="2"/>
  <c r="B1113" i="2"/>
  <c r="C1113" i="2"/>
  <c r="D1113" i="2"/>
  <c r="E1113" i="2"/>
  <c r="A1114" i="2"/>
  <c r="B1114" i="2"/>
  <c r="C1114" i="2"/>
  <c r="D1114" i="2"/>
  <c r="A1115" i="2"/>
  <c r="B1115" i="2"/>
  <c r="C1115" i="2"/>
  <c r="D1115" i="2"/>
  <c r="E1115" i="2"/>
  <c r="A1116" i="2"/>
  <c r="B1116" i="2"/>
  <c r="C1116" i="2"/>
  <c r="D1116" i="2"/>
  <c r="A1117" i="2"/>
  <c r="B1117" i="2"/>
  <c r="C1117" i="2"/>
  <c r="D1117" i="2"/>
  <c r="E1117" i="2"/>
  <c r="A1118" i="2"/>
  <c r="B1118" i="2"/>
  <c r="C1118" i="2"/>
  <c r="D1118" i="2"/>
  <c r="A1119" i="2"/>
  <c r="B1119" i="2"/>
  <c r="C1119" i="2"/>
  <c r="D1119" i="2"/>
  <c r="E1119" i="2"/>
  <c r="A1120" i="2"/>
  <c r="B1120" i="2"/>
  <c r="C1120" i="2"/>
  <c r="D1120" i="2"/>
  <c r="A1121" i="2"/>
  <c r="B1121" i="2"/>
  <c r="C1121" i="2"/>
  <c r="D1121" i="2"/>
  <c r="E1121" i="2"/>
  <c r="A1122" i="2"/>
  <c r="B1122" i="2"/>
  <c r="C1122" i="2"/>
  <c r="D1122" i="2"/>
  <c r="A1123" i="2"/>
  <c r="B1123" i="2"/>
  <c r="C1123" i="2"/>
  <c r="D1123" i="2"/>
  <c r="E1123" i="2"/>
  <c r="A1124" i="2"/>
  <c r="B1124" i="2"/>
  <c r="C1124" i="2"/>
  <c r="D1124" i="2"/>
  <c r="A1125" i="2"/>
  <c r="B1125" i="2"/>
  <c r="C1125" i="2"/>
  <c r="D1125" i="2"/>
  <c r="E1125" i="2"/>
  <c r="A1126" i="2"/>
  <c r="B1126" i="2"/>
  <c r="C1126" i="2"/>
  <c r="D1126" i="2"/>
  <c r="A1127" i="2"/>
  <c r="B1127" i="2"/>
  <c r="C1127" i="2"/>
  <c r="D1127" i="2"/>
  <c r="E1127" i="2"/>
  <c r="A1128" i="2"/>
  <c r="B1128" i="2"/>
  <c r="C1128" i="2"/>
  <c r="D1128" i="2"/>
  <c r="A1129" i="2"/>
  <c r="B1129" i="2"/>
  <c r="C1129" i="2"/>
  <c r="D1129" i="2"/>
  <c r="E1129" i="2"/>
  <c r="A1130" i="2"/>
  <c r="B1130" i="2"/>
  <c r="C1130" i="2"/>
  <c r="D1130" i="2"/>
  <c r="A1131" i="2"/>
  <c r="B1131" i="2"/>
  <c r="C1131" i="2"/>
  <c r="D1131" i="2"/>
  <c r="E1131" i="2"/>
  <c r="A1132" i="2"/>
  <c r="B1132" i="2"/>
  <c r="C1132" i="2"/>
  <c r="D1132" i="2"/>
  <c r="A1133" i="2"/>
  <c r="B1133" i="2"/>
  <c r="C1133" i="2"/>
  <c r="D1133" i="2"/>
  <c r="E1133" i="2"/>
  <c r="A1134" i="2"/>
  <c r="B1134" i="2"/>
  <c r="C1134" i="2"/>
  <c r="D1134" i="2"/>
  <c r="A1135" i="2"/>
  <c r="B1135" i="2"/>
  <c r="C1135" i="2"/>
  <c r="D1135" i="2"/>
  <c r="E1135" i="2"/>
  <c r="A1136" i="2"/>
  <c r="B1136" i="2"/>
  <c r="C1136" i="2"/>
  <c r="D1136" i="2"/>
  <c r="A1137" i="2"/>
  <c r="B1137" i="2"/>
  <c r="C1137" i="2"/>
  <c r="D1137" i="2"/>
  <c r="E1137" i="2"/>
  <c r="A1138" i="2"/>
  <c r="B1138" i="2"/>
  <c r="C1138" i="2"/>
  <c r="D1138" i="2"/>
  <c r="A1139" i="2"/>
  <c r="B1139" i="2"/>
  <c r="C1139" i="2"/>
  <c r="D1139" i="2"/>
  <c r="E1139" i="2"/>
  <c r="A1140" i="2"/>
  <c r="B1140" i="2"/>
  <c r="C1140" i="2"/>
  <c r="D1140" i="2"/>
  <c r="A1141" i="2"/>
  <c r="B1141" i="2"/>
  <c r="C1141" i="2"/>
  <c r="D1141" i="2"/>
  <c r="E1141" i="2"/>
  <c r="A1142" i="2"/>
  <c r="B1142" i="2"/>
  <c r="C1142" i="2"/>
  <c r="D1142" i="2"/>
  <c r="A1143" i="2"/>
  <c r="B1143" i="2"/>
  <c r="C1143" i="2"/>
  <c r="D1143" i="2"/>
  <c r="E1143" i="2"/>
  <c r="A1144" i="2"/>
  <c r="B1144" i="2"/>
  <c r="C1144" i="2"/>
  <c r="D1144" i="2"/>
  <c r="A1145" i="2"/>
  <c r="B1145" i="2"/>
  <c r="C1145" i="2"/>
  <c r="D1145" i="2"/>
  <c r="E1145" i="2"/>
  <c r="A1146" i="2"/>
  <c r="B1146" i="2"/>
  <c r="C1146" i="2"/>
  <c r="D1146" i="2"/>
  <c r="A1147" i="2"/>
  <c r="B1147" i="2"/>
  <c r="C1147" i="2"/>
  <c r="D1147" i="2"/>
  <c r="E1147" i="2"/>
  <c r="A1148" i="2"/>
  <c r="B1148" i="2"/>
  <c r="C1148" i="2"/>
  <c r="D1148" i="2"/>
  <c r="A1149" i="2"/>
  <c r="B1149" i="2"/>
  <c r="C1149" i="2"/>
  <c r="D1149" i="2"/>
  <c r="E1149" i="2"/>
  <c r="A1150" i="2"/>
  <c r="B1150" i="2"/>
  <c r="C1150" i="2"/>
  <c r="D1150" i="2"/>
  <c r="A1151" i="2"/>
  <c r="B1151" i="2"/>
  <c r="C1151" i="2"/>
  <c r="D1151" i="2"/>
  <c r="E1151" i="2"/>
  <c r="A1152" i="2"/>
  <c r="B1152" i="2"/>
  <c r="C1152" i="2"/>
  <c r="D1152" i="2"/>
  <c r="A1153" i="2"/>
  <c r="B1153" i="2"/>
  <c r="C1153" i="2"/>
  <c r="D1153" i="2"/>
  <c r="E1153" i="2"/>
  <c r="A1154" i="2"/>
  <c r="B1154" i="2"/>
  <c r="C1154" i="2"/>
  <c r="D1154" i="2"/>
  <c r="A1155" i="2"/>
  <c r="B1155" i="2"/>
  <c r="C1155" i="2"/>
  <c r="D1155" i="2"/>
  <c r="E1155" i="2"/>
  <c r="A1156" i="2"/>
  <c r="B1156" i="2"/>
  <c r="C1156" i="2"/>
  <c r="D1156" i="2"/>
  <c r="A1157" i="2"/>
  <c r="B1157" i="2"/>
  <c r="C1157" i="2"/>
  <c r="D1157" i="2"/>
  <c r="E1157" i="2"/>
  <c r="A1158" i="2"/>
  <c r="B1158" i="2"/>
  <c r="C1158" i="2"/>
  <c r="D1158" i="2"/>
  <c r="A1159" i="2"/>
  <c r="B1159" i="2"/>
  <c r="C1159" i="2"/>
  <c r="D1159" i="2"/>
  <c r="E1159" i="2"/>
  <c r="A1160" i="2"/>
  <c r="B1160" i="2"/>
  <c r="C1160" i="2"/>
  <c r="D1160" i="2"/>
  <c r="A1161" i="2"/>
  <c r="B1161" i="2"/>
  <c r="C1161" i="2"/>
  <c r="D1161" i="2"/>
  <c r="E1161" i="2"/>
  <c r="A1162" i="2"/>
  <c r="B1162" i="2"/>
  <c r="C1162" i="2"/>
  <c r="D1162" i="2"/>
  <c r="A1163" i="2"/>
  <c r="B1163" i="2"/>
  <c r="C1163" i="2"/>
  <c r="D1163" i="2"/>
  <c r="E1163" i="2"/>
  <c r="A1164" i="2"/>
  <c r="B1164" i="2"/>
  <c r="C1164" i="2"/>
  <c r="D1164" i="2"/>
  <c r="A1165" i="2"/>
  <c r="B1165" i="2"/>
  <c r="C1165" i="2"/>
  <c r="D1165" i="2"/>
  <c r="E1165" i="2"/>
  <c r="A1166" i="2"/>
  <c r="B1166" i="2"/>
  <c r="C1166" i="2"/>
  <c r="D1166" i="2"/>
  <c r="A1167" i="2"/>
  <c r="B1167" i="2"/>
  <c r="C1167" i="2"/>
  <c r="D1167" i="2"/>
  <c r="E1167" i="2"/>
  <c r="A1168" i="2"/>
  <c r="B1168" i="2"/>
  <c r="C1168" i="2"/>
  <c r="D1168" i="2"/>
  <c r="A1169" i="2"/>
  <c r="B1169" i="2"/>
  <c r="C1169" i="2"/>
  <c r="D1169" i="2"/>
  <c r="E1169" i="2"/>
  <c r="A1170" i="2"/>
  <c r="B1170" i="2"/>
  <c r="C1170" i="2"/>
  <c r="D1170" i="2"/>
  <c r="A1171" i="2"/>
  <c r="B1171" i="2"/>
  <c r="C1171" i="2"/>
  <c r="D1171" i="2"/>
  <c r="E1171" i="2"/>
  <c r="A1172" i="2"/>
  <c r="B1172" i="2"/>
  <c r="C1172" i="2"/>
  <c r="D1172" i="2"/>
  <c r="A1173" i="2"/>
  <c r="B1173" i="2"/>
  <c r="C1173" i="2"/>
  <c r="D1173" i="2"/>
  <c r="E1173" i="2"/>
  <c r="A1174" i="2"/>
  <c r="B1174" i="2"/>
  <c r="C1174" i="2"/>
  <c r="D1174" i="2"/>
  <c r="A1175" i="2"/>
  <c r="B1175" i="2"/>
  <c r="C1175" i="2"/>
  <c r="D1175" i="2"/>
  <c r="E1175" i="2"/>
  <c r="A1176" i="2"/>
  <c r="B1176" i="2"/>
  <c r="C1176" i="2"/>
  <c r="D1176" i="2"/>
  <c r="A1177" i="2"/>
  <c r="B1177" i="2"/>
  <c r="C1177" i="2"/>
  <c r="D1177" i="2"/>
  <c r="E1177" i="2"/>
  <c r="A1178" i="2"/>
  <c r="B1178" i="2"/>
  <c r="C1178" i="2"/>
  <c r="D1178" i="2"/>
  <c r="A1179" i="2"/>
  <c r="B1179" i="2"/>
  <c r="C1179" i="2"/>
  <c r="D1179" i="2"/>
  <c r="E1179" i="2"/>
  <c r="A1180" i="2"/>
  <c r="B1180" i="2"/>
  <c r="C1180" i="2"/>
  <c r="D1180" i="2"/>
  <c r="A1181" i="2"/>
  <c r="B1181" i="2"/>
  <c r="C1181" i="2"/>
  <c r="D1181" i="2"/>
  <c r="E1181" i="2"/>
  <c r="A1182" i="2"/>
  <c r="B1182" i="2"/>
  <c r="C1182" i="2"/>
  <c r="D1182" i="2"/>
  <c r="A1183" i="2"/>
  <c r="B1183" i="2"/>
  <c r="C1183" i="2"/>
  <c r="D1183" i="2"/>
  <c r="E1183" i="2"/>
  <c r="A1184" i="2"/>
  <c r="B1184" i="2"/>
  <c r="C1184" i="2"/>
  <c r="D1184" i="2"/>
  <c r="A1185" i="2"/>
  <c r="B1185" i="2"/>
  <c r="C1185" i="2"/>
  <c r="D1185" i="2"/>
  <c r="E1185" i="2"/>
  <c r="A1186" i="2"/>
  <c r="B1186" i="2"/>
  <c r="C1186" i="2"/>
  <c r="D1186" i="2"/>
  <c r="A1187" i="2"/>
  <c r="B1187" i="2"/>
  <c r="C1187" i="2"/>
  <c r="D1187" i="2"/>
  <c r="E1187" i="2"/>
  <c r="A1188" i="2"/>
  <c r="B1188" i="2"/>
  <c r="C1188" i="2"/>
  <c r="D1188" i="2"/>
  <c r="A1189" i="2"/>
  <c r="B1189" i="2"/>
  <c r="C1189" i="2"/>
  <c r="D1189" i="2"/>
  <c r="E1189" i="2"/>
  <c r="A1190" i="2"/>
  <c r="B1190" i="2"/>
  <c r="C1190" i="2"/>
  <c r="D1190" i="2"/>
  <c r="A1191" i="2"/>
  <c r="B1191" i="2"/>
  <c r="C1191" i="2"/>
  <c r="D1191" i="2"/>
  <c r="E1191" i="2"/>
  <c r="A1192" i="2"/>
  <c r="B1192" i="2"/>
  <c r="C1192" i="2"/>
  <c r="D1192" i="2"/>
  <c r="A1193" i="2"/>
  <c r="B1193" i="2"/>
  <c r="C1193" i="2"/>
  <c r="D1193" i="2"/>
  <c r="E1193" i="2"/>
  <c r="A1194" i="2"/>
  <c r="B1194" i="2"/>
  <c r="C1194" i="2"/>
  <c r="D1194" i="2"/>
  <c r="A1195" i="2"/>
  <c r="B1195" i="2"/>
  <c r="C1195" i="2"/>
  <c r="D1195" i="2"/>
  <c r="E1195" i="2"/>
  <c r="A1196" i="2"/>
  <c r="B1196" i="2"/>
  <c r="C1196" i="2"/>
  <c r="D1196" i="2"/>
  <c r="A1197" i="2"/>
  <c r="B1197" i="2"/>
  <c r="C1197" i="2"/>
  <c r="D1197" i="2"/>
  <c r="E1197" i="2"/>
  <c r="A1198" i="2"/>
  <c r="B1198" i="2"/>
  <c r="C1198" i="2"/>
  <c r="D1198" i="2"/>
  <c r="A1199" i="2"/>
  <c r="B1199" i="2"/>
  <c r="C1199" i="2"/>
  <c r="D1199" i="2"/>
  <c r="E1199" i="2"/>
  <c r="A1200" i="2"/>
  <c r="B1200" i="2"/>
  <c r="C1200" i="2"/>
  <c r="D1200" i="2"/>
  <c r="A1201" i="2"/>
  <c r="B1201" i="2"/>
  <c r="C1201" i="2"/>
  <c r="D1201" i="2"/>
  <c r="E1201" i="2"/>
  <c r="A1202" i="2"/>
  <c r="B1202" i="2"/>
  <c r="C1202" i="2"/>
  <c r="D1202" i="2"/>
  <c r="A1203" i="2"/>
  <c r="B1203" i="2"/>
  <c r="C1203" i="2"/>
  <c r="D1203" i="2"/>
  <c r="E1203" i="2"/>
  <c r="A1204" i="2"/>
  <c r="B1204" i="2"/>
  <c r="C1204" i="2"/>
  <c r="D1204" i="2"/>
  <c r="A1205" i="2"/>
  <c r="B1205" i="2"/>
  <c r="C1205" i="2"/>
  <c r="D1205" i="2"/>
  <c r="E1205" i="2"/>
  <c r="A1206" i="2"/>
  <c r="B1206" i="2"/>
  <c r="C1206" i="2"/>
  <c r="D1206" i="2"/>
  <c r="A1207" i="2"/>
  <c r="B1207" i="2"/>
  <c r="C1207" i="2"/>
  <c r="D1207" i="2"/>
  <c r="E1207" i="2"/>
  <c r="A1208" i="2"/>
  <c r="B1208" i="2"/>
  <c r="C1208" i="2"/>
  <c r="D1208" i="2"/>
  <c r="A1209" i="2"/>
  <c r="B1209" i="2"/>
  <c r="C1209" i="2"/>
  <c r="D1209" i="2"/>
  <c r="E1209" i="2"/>
  <c r="A1210" i="2"/>
  <c r="B1210" i="2"/>
  <c r="C1210" i="2"/>
  <c r="D1210" i="2"/>
  <c r="A1211" i="2"/>
  <c r="B1211" i="2"/>
  <c r="C1211" i="2"/>
  <c r="D1211" i="2"/>
  <c r="E1211" i="2"/>
  <c r="A1212" i="2"/>
  <c r="B1212" i="2"/>
  <c r="C1212" i="2"/>
  <c r="D1212" i="2"/>
  <c r="A1213" i="2"/>
  <c r="B1213" i="2"/>
  <c r="C1213" i="2"/>
  <c r="D1213" i="2"/>
  <c r="E1213" i="2"/>
  <c r="A1214" i="2"/>
  <c r="B1214" i="2"/>
  <c r="C1214" i="2"/>
  <c r="D1214" i="2"/>
  <c r="A1215" i="2"/>
  <c r="B1215" i="2"/>
  <c r="C1215" i="2"/>
  <c r="D1215" i="2"/>
  <c r="E1215" i="2"/>
  <c r="A1216" i="2"/>
  <c r="B1216" i="2"/>
  <c r="C1216" i="2"/>
  <c r="D1216" i="2"/>
  <c r="A1217" i="2"/>
  <c r="B1217" i="2"/>
  <c r="C1217" i="2"/>
  <c r="D1217" i="2"/>
  <c r="E1217" i="2"/>
  <c r="A1218" i="2"/>
  <c r="B1218" i="2"/>
  <c r="C1218" i="2"/>
  <c r="D1218" i="2"/>
  <c r="A1219" i="2"/>
  <c r="B1219" i="2"/>
  <c r="C1219" i="2"/>
  <c r="D1219" i="2"/>
  <c r="E1219" i="2"/>
  <c r="A1220" i="2"/>
  <c r="B1220" i="2"/>
  <c r="C1220" i="2"/>
  <c r="D1220" i="2"/>
  <c r="A1221" i="2"/>
  <c r="B1221" i="2"/>
  <c r="C1221" i="2"/>
  <c r="D1221" i="2"/>
  <c r="E1221" i="2"/>
  <c r="A1222" i="2"/>
  <c r="B1222" i="2"/>
  <c r="C1222" i="2"/>
  <c r="D1222" i="2"/>
  <c r="A1223" i="2"/>
  <c r="B1223" i="2"/>
  <c r="C1223" i="2"/>
  <c r="D1223" i="2"/>
  <c r="E1223" i="2"/>
  <c r="A1224" i="2"/>
  <c r="B1224" i="2"/>
  <c r="C1224" i="2"/>
  <c r="D1224" i="2"/>
  <c r="A1225" i="2"/>
  <c r="B1225" i="2"/>
  <c r="C1225" i="2"/>
  <c r="D1225" i="2"/>
  <c r="E1225" i="2"/>
  <c r="A1226" i="2"/>
  <c r="B1226" i="2"/>
  <c r="C1226" i="2"/>
  <c r="D1226" i="2"/>
  <c r="A1227" i="2"/>
  <c r="B1227" i="2"/>
  <c r="C1227" i="2"/>
  <c r="D1227" i="2"/>
  <c r="E1227" i="2"/>
  <c r="A1228" i="2"/>
  <c r="B1228" i="2"/>
  <c r="C1228" i="2"/>
  <c r="D1228" i="2"/>
  <c r="A1229" i="2"/>
  <c r="B1229" i="2"/>
  <c r="C1229" i="2"/>
  <c r="D1229" i="2"/>
  <c r="E1229" i="2"/>
  <c r="A1230" i="2"/>
  <c r="B1230" i="2"/>
  <c r="C1230" i="2"/>
  <c r="D1230" i="2"/>
  <c r="A1231" i="2"/>
  <c r="B1231" i="2"/>
  <c r="C1231" i="2"/>
  <c r="D1231" i="2"/>
  <c r="E1231" i="2"/>
  <c r="A1232" i="2"/>
  <c r="B1232" i="2"/>
  <c r="C1232" i="2"/>
  <c r="D1232" i="2"/>
  <c r="A1233" i="2"/>
  <c r="B1233" i="2"/>
  <c r="C1233" i="2"/>
  <c r="D1233" i="2"/>
  <c r="E1233" i="2"/>
  <c r="A1234" i="2"/>
  <c r="B1234" i="2"/>
  <c r="C1234" i="2"/>
  <c r="D1234" i="2"/>
  <c r="A1235" i="2"/>
  <c r="B1235" i="2"/>
  <c r="C1235" i="2"/>
  <c r="D1235" i="2"/>
  <c r="E1235" i="2"/>
  <c r="A1236" i="2"/>
  <c r="B1236" i="2"/>
  <c r="C1236" i="2"/>
  <c r="D1236" i="2"/>
  <c r="A1237" i="2"/>
  <c r="B1237" i="2"/>
  <c r="C1237" i="2"/>
  <c r="D1237" i="2"/>
  <c r="E1237" i="2"/>
  <c r="A1238" i="2"/>
  <c r="B1238" i="2"/>
  <c r="C1238" i="2"/>
  <c r="D1238" i="2"/>
  <c r="A1239" i="2"/>
  <c r="B1239" i="2"/>
  <c r="C1239" i="2"/>
  <c r="D1239" i="2"/>
  <c r="E1239" i="2"/>
  <c r="A1240" i="2"/>
  <c r="B1240" i="2"/>
  <c r="C1240" i="2"/>
  <c r="D1240" i="2"/>
  <c r="A1241" i="2"/>
  <c r="B1241" i="2"/>
  <c r="C1241" i="2"/>
  <c r="D1241" i="2"/>
  <c r="E1241" i="2"/>
  <c r="A1242" i="2"/>
  <c r="B1242" i="2"/>
  <c r="C1242" i="2"/>
  <c r="D1242" i="2"/>
  <c r="A1243" i="2"/>
  <c r="B1243" i="2"/>
  <c r="C1243" i="2"/>
  <c r="D1243" i="2"/>
  <c r="E1243" i="2"/>
  <c r="A1244" i="2"/>
  <c r="B1244" i="2"/>
  <c r="C1244" i="2"/>
  <c r="D1244" i="2"/>
  <c r="A1245" i="2"/>
  <c r="B1245" i="2"/>
  <c r="C1245" i="2"/>
  <c r="D1245" i="2"/>
  <c r="E1245" i="2"/>
  <c r="A1246" i="2"/>
  <c r="B1246" i="2"/>
  <c r="C1246" i="2"/>
  <c r="D1246" i="2"/>
  <c r="A1247" i="2"/>
  <c r="B1247" i="2"/>
  <c r="C1247" i="2"/>
  <c r="D1247" i="2"/>
  <c r="E1247" i="2"/>
  <c r="A1248" i="2"/>
  <c r="B1248" i="2"/>
  <c r="C1248" i="2"/>
  <c r="D1248" i="2"/>
  <c r="A1249" i="2"/>
  <c r="B1249" i="2"/>
  <c r="C1249" i="2"/>
  <c r="D1249" i="2"/>
  <c r="E1249" i="2"/>
  <c r="A1250" i="2"/>
  <c r="B1250" i="2"/>
  <c r="C1250" i="2"/>
  <c r="D1250" i="2"/>
  <c r="A1251" i="2"/>
  <c r="B1251" i="2"/>
  <c r="C1251" i="2"/>
  <c r="D1251" i="2"/>
  <c r="E1251" i="2"/>
  <c r="A1252" i="2"/>
  <c r="B1252" i="2"/>
  <c r="C1252" i="2"/>
  <c r="D1252" i="2"/>
  <c r="A1253" i="2"/>
  <c r="B1253" i="2"/>
  <c r="C1253" i="2"/>
  <c r="D1253" i="2"/>
  <c r="E1253" i="2"/>
  <c r="A1254" i="2"/>
  <c r="B1254" i="2"/>
  <c r="C1254" i="2"/>
  <c r="D1254" i="2"/>
  <c r="A1255" i="2"/>
  <c r="B1255" i="2"/>
  <c r="C1255" i="2"/>
  <c r="D1255" i="2"/>
  <c r="E1255" i="2"/>
  <c r="A1256" i="2"/>
  <c r="B1256" i="2"/>
  <c r="C1256" i="2"/>
  <c r="D1256" i="2"/>
  <c r="A1257" i="2"/>
  <c r="B1257" i="2"/>
  <c r="C1257" i="2"/>
  <c r="D1257" i="2"/>
  <c r="E1257" i="2"/>
  <c r="A1258" i="2"/>
  <c r="B1258" i="2"/>
  <c r="C1258" i="2"/>
  <c r="D1258" i="2"/>
  <c r="A1259" i="2"/>
  <c r="B1259" i="2"/>
  <c r="C1259" i="2"/>
  <c r="D1259" i="2"/>
  <c r="E1259" i="2"/>
  <c r="A1260" i="2"/>
  <c r="B1260" i="2"/>
  <c r="C1260" i="2"/>
  <c r="D1260" i="2"/>
  <c r="A1261" i="2"/>
  <c r="B1261" i="2"/>
  <c r="C1261" i="2"/>
  <c r="D1261" i="2"/>
  <c r="E1261" i="2"/>
  <c r="A1262" i="2"/>
  <c r="B1262" i="2"/>
  <c r="C1262" i="2"/>
  <c r="D1262" i="2"/>
  <c r="A1263" i="2"/>
  <c r="B1263" i="2"/>
  <c r="C1263" i="2"/>
  <c r="D1263" i="2"/>
  <c r="E1263" i="2"/>
  <c r="A1264" i="2"/>
  <c r="B1264" i="2"/>
  <c r="C1264" i="2"/>
  <c r="D1264" i="2"/>
  <c r="A1265" i="2"/>
  <c r="B1265" i="2"/>
  <c r="C1265" i="2"/>
  <c r="D1265" i="2"/>
  <c r="E1265" i="2"/>
  <c r="A1266" i="2"/>
  <c r="B1266" i="2"/>
  <c r="C1266" i="2"/>
  <c r="D1266" i="2"/>
  <c r="A1267" i="2"/>
  <c r="B1267" i="2"/>
  <c r="C1267" i="2"/>
  <c r="D1267" i="2"/>
  <c r="E1267" i="2"/>
  <c r="A1268" i="2"/>
  <c r="B1268" i="2"/>
  <c r="C1268" i="2"/>
  <c r="D1268" i="2"/>
  <c r="A1269" i="2"/>
  <c r="B1269" i="2"/>
  <c r="C1269" i="2"/>
  <c r="D1269" i="2"/>
  <c r="E1269" i="2"/>
  <c r="A1270" i="2"/>
  <c r="B1270" i="2"/>
  <c r="C1270" i="2"/>
  <c r="D1270" i="2"/>
  <c r="A1271" i="2"/>
  <c r="B1271" i="2"/>
  <c r="C1271" i="2"/>
  <c r="D1271" i="2"/>
  <c r="E1271" i="2"/>
  <c r="A1272" i="2"/>
  <c r="B1272" i="2"/>
  <c r="C1272" i="2"/>
  <c r="D1272" i="2"/>
  <c r="A1273" i="2"/>
  <c r="B1273" i="2"/>
  <c r="C1273" i="2"/>
  <c r="D1273" i="2"/>
  <c r="E1273" i="2"/>
  <c r="A1274" i="2"/>
  <c r="B1274" i="2"/>
  <c r="C1274" i="2"/>
  <c r="D1274" i="2"/>
  <c r="A1275" i="2"/>
  <c r="B1275" i="2"/>
  <c r="C1275" i="2"/>
  <c r="D1275" i="2"/>
  <c r="E1275" i="2"/>
  <c r="A1276" i="2"/>
  <c r="B1276" i="2"/>
  <c r="C1276" i="2"/>
  <c r="D1276" i="2"/>
  <c r="A1277" i="2"/>
  <c r="B1277" i="2"/>
  <c r="C1277" i="2"/>
  <c r="D1277" i="2"/>
  <c r="E1277" i="2"/>
  <c r="A1278" i="2"/>
  <c r="B1278" i="2"/>
  <c r="C1278" i="2"/>
  <c r="D1278" i="2"/>
  <c r="A1279" i="2"/>
  <c r="B1279" i="2"/>
  <c r="C1279" i="2"/>
  <c r="D1279" i="2"/>
  <c r="E1279" i="2"/>
  <c r="A1280" i="2"/>
  <c r="B1280" i="2"/>
  <c r="C1280" i="2"/>
  <c r="D1280" i="2"/>
  <c r="A1281" i="2"/>
  <c r="B1281" i="2"/>
  <c r="C1281" i="2"/>
  <c r="D1281" i="2"/>
  <c r="E1281" i="2"/>
  <c r="A1282" i="2"/>
  <c r="B1282" i="2"/>
  <c r="C1282" i="2"/>
  <c r="D1282" i="2"/>
  <c r="A1283" i="2"/>
  <c r="B1283" i="2"/>
  <c r="C1283" i="2"/>
  <c r="D1283" i="2"/>
  <c r="E1283" i="2"/>
  <c r="A1284" i="2"/>
  <c r="B1284" i="2"/>
  <c r="C1284" i="2"/>
  <c r="D1284" i="2"/>
  <c r="A1285" i="2"/>
  <c r="B1285" i="2"/>
  <c r="C1285" i="2"/>
  <c r="D1285" i="2"/>
  <c r="E1285" i="2"/>
  <c r="A1286" i="2"/>
  <c r="B1286" i="2"/>
  <c r="C1286" i="2"/>
  <c r="D1286" i="2"/>
  <c r="A1287" i="2"/>
  <c r="B1287" i="2"/>
  <c r="C1287" i="2"/>
  <c r="D1287" i="2"/>
  <c r="E1287" i="2"/>
  <c r="A1288" i="2"/>
  <c r="B1288" i="2"/>
  <c r="C1288" i="2"/>
  <c r="D1288" i="2"/>
  <c r="A1289" i="2"/>
  <c r="B1289" i="2"/>
  <c r="C1289" i="2"/>
  <c r="D1289" i="2"/>
  <c r="E1289" i="2"/>
  <c r="A1290" i="2"/>
  <c r="B1290" i="2"/>
  <c r="C1290" i="2"/>
  <c r="D1290" i="2"/>
  <c r="A1291" i="2"/>
  <c r="B1291" i="2"/>
  <c r="C1291" i="2"/>
  <c r="D1291" i="2"/>
  <c r="E1291" i="2"/>
  <c r="A1292" i="2"/>
  <c r="B1292" i="2"/>
  <c r="C1292" i="2"/>
  <c r="D1292" i="2"/>
  <c r="A1293" i="2"/>
  <c r="B1293" i="2"/>
  <c r="C1293" i="2"/>
  <c r="D1293" i="2"/>
  <c r="E1293" i="2"/>
  <c r="A1294" i="2"/>
  <c r="B1294" i="2"/>
  <c r="C1294" i="2"/>
  <c r="D1294" i="2"/>
  <c r="A1295" i="2"/>
  <c r="B1295" i="2"/>
  <c r="C1295" i="2"/>
  <c r="D1295" i="2"/>
  <c r="E1295" i="2"/>
  <c r="A1296" i="2"/>
  <c r="B1296" i="2"/>
  <c r="C1296" i="2"/>
  <c r="D1296" i="2"/>
  <c r="A1297" i="2"/>
  <c r="B1297" i="2"/>
  <c r="C1297" i="2"/>
  <c r="D1297" i="2"/>
  <c r="E1297" i="2"/>
  <c r="A1298" i="2"/>
  <c r="B1298" i="2"/>
  <c r="C1298" i="2"/>
  <c r="D1298" i="2"/>
  <c r="A1299" i="2"/>
  <c r="B1299" i="2"/>
  <c r="C1299" i="2"/>
  <c r="D1299" i="2"/>
  <c r="E1299" i="2"/>
  <c r="A1300" i="2"/>
  <c r="B1300" i="2"/>
  <c r="C1300" i="2"/>
  <c r="D1300" i="2"/>
  <c r="A1301" i="2"/>
  <c r="B1301" i="2"/>
  <c r="C1301" i="2"/>
  <c r="D1301" i="2"/>
  <c r="E1301" i="2"/>
  <c r="A1302" i="2"/>
  <c r="B1302" i="2"/>
  <c r="C1302" i="2"/>
  <c r="D1302" i="2"/>
  <c r="A1303" i="2"/>
  <c r="B1303" i="2"/>
  <c r="C1303" i="2"/>
  <c r="D1303" i="2"/>
  <c r="E1303" i="2"/>
  <c r="A1304" i="2"/>
  <c r="B1304" i="2"/>
  <c r="C1304" i="2"/>
  <c r="D1304" i="2"/>
  <c r="A1305" i="2"/>
  <c r="B1305" i="2"/>
  <c r="C1305" i="2"/>
  <c r="D1305" i="2"/>
  <c r="E1305" i="2"/>
  <c r="A1306" i="2"/>
  <c r="B1306" i="2"/>
  <c r="C1306" i="2"/>
  <c r="D1306" i="2"/>
  <c r="A1307" i="2"/>
  <c r="B1307" i="2"/>
  <c r="C1307" i="2"/>
  <c r="D1307" i="2"/>
  <c r="E1307" i="2"/>
  <c r="A1308" i="2"/>
  <c r="B1308" i="2"/>
  <c r="C1308" i="2"/>
  <c r="D1308" i="2"/>
  <c r="A1309" i="2"/>
  <c r="B1309" i="2"/>
  <c r="C1309" i="2"/>
  <c r="D1309" i="2"/>
  <c r="E1309" i="2"/>
  <c r="A1310" i="2"/>
  <c r="B1310" i="2"/>
  <c r="C1310" i="2"/>
  <c r="D1310" i="2"/>
  <c r="A1311" i="2"/>
  <c r="B1311" i="2"/>
  <c r="C1311" i="2"/>
  <c r="D1311" i="2"/>
  <c r="E1311" i="2"/>
  <c r="A1312" i="2"/>
  <c r="B1312" i="2"/>
  <c r="C1312" i="2"/>
  <c r="D1312" i="2"/>
  <c r="A1313" i="2"/>
  <c r="B1313" i="2"/>
  <c r="C1313" i="2"/>
  <c r="D1313" i="2"/>
  <c r="E1313" i="2"/>
  <c r="A1314" i="2"/>
  <c r="B1314" i="2"/>
  <c r="C1314" i="2"/>
  <c r="D1314" i="2"/>
  <c r="A1315" i="2"/>
  <c r="B1315" i="2"/>
  <c r="C1315" i="2"/>
  <c r="D1315" i="2"/>
  <c r="E1315" i="2"/>
  <c r="A1316" i="2"/>
  <c r="B1316" i="2"/>
  <c r="C1316" i="2"/>
  <c r="D1316" i="2"/>
  <c r="A1317" i="2"/>
  <c r="B1317" i="2"/>
  <c r="C1317" i="2"/>
  <c r="D1317" i="2"/>
  <c r="E1317" i="2"/>
  <c r="A1318" i="2"/>
  <c r="B1318" i="2"/>
  <c r="C1318" i="2"/>
  <c r="D1318" i="2"/>
  <c r="A1319" i="2"/>
  <c r="B1319" i="2"/>
  <c r="C1319" i="2"/>
  <c r="D1319" i="2"/>
  <c r="E1319" i="2"/>
  <c r="A1320" i="2"/>
  <c r="B1320" i="2"/>
  <c r="C1320" i="2"/>
  <c r="D1320" i="2"/>
  <c r="A1321" i="2"/>
  <c r="B1321" i="2"/>
  <c r="C1321" i="2"/>
  <c r="D1321" i="2"/>
  <c r="E1321" i="2"/>
  <c r="A1322" i="2"/>
  <c r="B1322" i="2"/>
  <c r="C1322" i="2"/>
  <c r="D1322" i="2"/>
  <c r="A1323" i="2"/>
  <c r="B1323" i="2"/>
  <c r="C1323" i="2"/>
  <c r="D1323" i="2"/>
  <c r="E1323" i="2"/>
  <c r="A1324" i="2"/>
  <c r="B1324" i="2"/>
  <c r="C1324" i="2"/>
  <c r="D1324" i="2"/>
  <c r="A1325" i="2"/>
  <c r="B1325" i="2"/>
  <c r="C1325" i="2"/>
  <c r="D1325" i="2"/>
  <c r="E1325" i="2"/>
  <c r="A1326" i="2"/>
  <c r="B1326" i="2"/>
  <c r="C1326" i="2"/>
  <c r="D1326" i="2"/>
  <c r="A1327" i="2"/>
  <c r="B1327" i="2"/>
  <c r="C1327" i="2"/>
  <c r="D1327" i="2"/>
  <c r="E1327" i="2"/>
  <c r="A1328" i="2"/>
  <c r="B1328" i="2"/>
  <c r="C1328" i="2"/>
  <c r="D1328" i="2"/>
  <c r="A1329" i="2"/>
  <c r="B1329" i="2"/>
  <c r="C1329" i="2"/>
  <c r="D1329" i="2"/>
  <c r="E1329" i="2"/>
  <c r="A1330" i="2"/>
  <c r="B1330" i="2"/>
  <c r="C1330" i="2"/>
  <c r="D1330" i="2"/>
  <c r="A1331" i="2"/>
  <c r="B1331" i="2"/>
  <c r="C1331" i="2"/>
  <c r="D1331" i="2"/>
  <c r="E1331" i="2"/>
  <c r="A1332" i="2"/>
  <c r="B1332" i="2"/>
  <c r="C1332" i="2"/>
  <c r="D1332" i="2"/>
  <c r="A1333" i="2"/>
  <c r="B1333" i="2"/>
  <c r="C1333" i="2"/>
  <c r="D1333" i="2"/>
  <c r="E1333" i="2"/>
  <c r="A1334" i="2"/>
  <c r="B1334" i="2"/>
  <c r="C1334" i="2"/>
  <c r="D1334" i="2"/>
  <c r="A1335" i="2"/>
  <c r="B1335" i="2"/>
  <c r="C1335" i="2"/>
  <c r="D1335" i="2"/>
  <c r="E1335" i="2"/>
  <c r="A1336" i="2"/>
  <c r="B1336" i="2"/>
  <c r="C1336" i="2"/>
  <c r="D1336" i="2"/>
  <c r="A1337" i="2"/>
  <c r="B1337" i="2"/>
  <c r="C1337" i="2"/>
  <c r="D1337" i="2"/>
  <c r="E1337" i="2"/>
  <c r="A1338" i="2"/>
  <c r="B1338" i="2"/>
  <c r="C1338" i="2"/>
  <c r="D1338" i="2"/>
  <c r="A1339" i="2"/>
  <c r="B1339" i="2"/>
  <c r="C1339" i="2"/>
  <c r="D1339" i="2"/>
  <c r="E1339" i="2"/>
  <c r="A1340" i="2"/>
  <c r="B1340" i="2"/>
  <c r="C1340" i="2"/>
  <c r="D1340" i="2"/>
  <c r="A1341" i="2"/>
  <c r="B1341" i="2"/>
  <c r="C1341" i="2"/>
  <c r="D1341" i="2"/>
  <c r="E1341" i="2"/>
  <c r="A1342" i="2"/>
  <c r="B1342" i="2"/>
  <c r="C1342" i="2"/>
  <c r="D1342" i="2"/>
  <c r="A1343" i="2"/>
  <c r="B1343" i="2"/>
  <c r="C1343" i="2"/>
  <c r="D1343" i="2"/>
  <c r="E1343" i="2"/>
  <c r="A1344" i="2"/>
  <c r="B1344" i="2"/>
  <c r="C1344" i="2"/>
  <c r="D1344" i="2"/>
  <c r="A1345" i="2"/>
  <c r="B1345" i="2"/>
  <c r="C1345" i="2"/>
  <c r="D1345" i="2"/>
  <c r="E1345" i="2"/>
  <c r="A1346" i="2"/>
  <c r="B1346" i="2"/>
  <c r="C1346" i="2"/>
  <c r="D1346" i="2"/>
  <c r="A1347" i="2"/>
  <c r="B1347" i="2"/>
  <c r="C1347" i="2"/>
  <c r="D1347" i="2"/>
  <c r="E1347" i="2"/>
  <c r="A1348" i="2"/>
  <c r="B1348" i="2"/>
  <c r="C1348" i="2"/>
  <c r="D1348" i="2"/>
  <c r="A1349" i="2"/>
  <c r="B1349" i="2"/>
  <c r="C1349" i="2"/>
  <c r="D1349" i="2"/>
  <c r="E1349" i="2"/>
  <c r="A1350" i="2"/>
  <c r="B1350" i="2"/>
  <c r="C1350" i="2"/>
  <c r="D1350" i="2"/>
  <c r="A1351" i="2"/>
  <c r="B1351" i="2"/>
  <c r="C1351" i="2"/>
  <c r="D1351" i="2"/>
  <c r="E1351" i="2"/>
  <c r="A1352" i="2"/>
  <c r="B1352" i="2"/>
  <c r="C1352" i="2"/>
  <c r="D1352" i="2"/>
  <c r="A1353" i="2"/>
  <c r="B1353" i="2"/>
  <c r="C1353" i="2"/>
  <c r="D1353" i="2"/>
  <c r="E1353" i="2"/>
  <c r="A1354" i="2"/>
  <c r="B1354" i="2"/>
  <c r="C1354" i="2"/>
  <c r="D1354" i="2"/>
  <c r="A1355" i="2"/>
  <c r="B1355" i="2"/>
  <c r="C1355" i="2"/>
  <c r="D1355" i="2"/>
  <c r="E1355" i="2"/>
  <c r="A1356" i="2"/>
  <c r="B1356" i="2"/>
  <c r="C1356" i="2"/>
  <c r="D1356" i="2"/>
  <c r="A1357" i="2"/>
  <c r="B1357" i="2"/>
  <c r="C1357" i="2"/>
  <c r="D1357" i="2"/>
  <c r="E1357" i="2"/>
  <c r="A1358" i="2"/>
  <c r="B1358" i="2"/>
  <c r="C1358" i="2"/>
  <c r="D1358" i="2"/>
  <c r="A1359" i="2"/>
  <c r="B1359" i="2"/>
  <c r="C1359" i="2"/>
  <c r="D1359" i="2"/>
  <c r="E1359" i="2"/>
  <c r="A1360" i="2"/>
  <c r="B1360" i="2"/>
  <c r="C1360" i="2"/>
  <c r="D1360" i="2"/>
  <c r="A1361" i="2"/>
  <c r="B1361" i="2"/>
  <c r="C1361" i="2"/>
  <c r="D1361" i="2"/>
  <c r="E1361" i="2"/>
  <c r="A1362" i="2"/>
  <c r="B1362" i="2"/>
  <c r="C1362" i="2"/>
  <c r="D1362" i="2"/>
  <c r="A1363" i="2"/>
  <c r="B1363" i="2"/>
  <c r="C1363" i="2"/>
  <c r="D1363" i="2"/>
  <c r="E1363" i="2"/>
  <c r="A1364" i="2"/>
  <c r="B1364" i="2"/>
  <c r="C1364" i="2"/>
  <c r="D1364" i="2"/>
  <c r="A1365" i="2"/>
  <c r="B1365" i="2"/>
  <c r="C1365" i="2"/>
  <c r="D1365" i="2"/>
  <c r="E1365" i="2"/>
  <c r="A1366" i="2"/>
  <c r="B1366" i="2"/>
  <c r="C1366" i="2"/>
  <c r="D1366" i="2"/>
  <c r="A1367" i="2"/>
  <c r="B1367" i="2"/>
  <c r="C1367" i="2"/>
  <c r="D1367" i="2"/>
  <c r="E1367" i="2"/>
  <c r="A1368" i="2"/>
  <c r="B1368" i="2"/>
  <c r="C1368" i="2"/>
  <c r="D1368" i="2"/>
  <c r="A1369" i="2"/>
  <c r="B1369" i="2"/>
  <c r="C1369" i="2"/>
  <c r="D1369" i="2"/>
  <c r="E1369" i="2"/>
  <c r="A1370" i="2"/>
  <c r="B1370" i="2"/>
  <c r="C1370" i="2"/>
  <c r="D1370" i="2"/>
  <c r="A1371" i="2"/>
  <c r="B1371" i="2"/>
  <c r="C1371" i="2"/>
  <c r="D1371" i="2"/>
  <c r="E1371" i="2"/>
  <c r="A1372" i="2"/>
  <c r="B1372" i="2"/>
  <c r="C1372" i="2"/>
  <c r="D1372" i="2"/>
  <c r="A1373" i="2"/>
  <c r="B1373" i="2"/>
  <c r="C1373" i="2"/>
  <c r="D1373" i="2"/>
  <c r="E1373" i="2"/>
  <c r="A1374" i="2"/>
  <c r="B1374" i="2"/>
  <c r="C1374" i="2"/>
  <c r="D1374" i="2"/>
  <c r="A1375" i="2"/>
  <c r="B1375" i="2"/>
  <c r="C1375" i="2"/>
  <c r="D1375" i="2"/>
  <c r="E1375" i="2"/>
  <c r="A1376" i="2"/>
  <c r="B1376" i="2"/>
  <c r="C1376" i="2"/>
  <c r="D1376" i="2"/>
  <c r="A1377" i="2"/>
  <c r="B1377" i="2"/>
  <c r="C1377" i="2"/>
  <c r="D1377" i="2"/>
  <c r="E1377" i="2"/>
  <c r="A1378" i="2"/>
  <c r="B1378" i="2"/>
  <c r="C1378" i="2"/>
  <c r="D1378" i="2"/>
  <c r="A1379" i="2"/>
  <c r="B1379" i="2"/>
  <c r="C1379" i="2"/>
  <c r="D1379" i="2"/>
  <c r="E1379" i="2"/>
  <c r="A1380" i="2"/>
  <c r="B1380" i="2"/>
  <c r="C1380" i="2"/>
  <c r="D1380" i="2"/>
  <c r="A1381" i="2"/>
  <c r="B1381" i="2"/>
  <c r="C1381" i="2"/>
  <c r="D1381" i="2"/>
  <c r="E1381" i="2"/>
  <c r="A1382" i="2"/>
  <c r="B1382" i="2"/>
  <c r="C1382" i="2"/>
  <c r="D1382" i="2"/>
  <c r="A1383" i="2"/>
  <c r="B1383" i="2"/>
  <c r="C1383" i="2"/>
  <c r="D1383" i="2"/>
  <c r="E1383" i="2"/>
  <c r="A1384" i="2"/>
  <c r="B1384" i="2"/>
  <c r="C1384" i="2"/>
  <c r="D1384" i="2"/>
  <c r="A1385" i="2"/>
  <c r="B1385" i="2"/>
  <c r="C1385" i="2"/>
  <c r="D1385" i="2"/>
  <c r="E1385" i="2"/>
  <c r="A1386" i="2"/>
  <c r="B1386" i="2"/>
  <c r="C1386" i="2"/>
  <c r="D1386" i="2"/>
  <c r="A1387" i="2"/>
  <c r="B1387" i="2"/>
  <c r="C1387" i="2"/>
  <c r="D1387" i="2"/>
  <c r="E1387" i="2"/>
  <c r="A1388" i="2"/>
  <c r="B1388" i="2"/>
  <c r="C1388" i="2"/>
  <c r="D1388" i="2"/>
  <c r="A1389" i="2"/>
  <c r="B1389" i="2"/>
  <c r="C1389" i="2"/>
  <c r="D1389" i="2"/>
  <c r="E1389" i="2"/>
  <c r="A1390" i="2"/>
  <c r="B1390" i="2"/>
  <c r="C1390" i="2"/>
  <c r="D1390" i="2"/>
  <c r="A1391" i="2"/>
  <c r="B1391" i="2"/>
  <c r="C1391" i="2"/>
  <c r="D1391" i="2"/>
  <c r="E1391" i="2"/>
  <c r="A1392" i="2"/>
  <c r="B1392" i="2"/>
  <c r="C1392" i="2"/>
  <c r="D1392" i="2"/>
  <c r="A1393" i="2"/>
  <c r="B1393" i="2"/>
  <c r="C1393" i="2"/>
  <c r="D1393" i="2"/>
  <c r="E1393" i="2"/>
  <c r="A1394" i="2"/>
  <c r="B1394" i="2"/>
  <c r="C1394" i="2"/>
  <c r="D1394" i="2"/>
  <c r="A1395" i="2"/>
  <c r="B1395" i="2"/>
  <c r="C1395" i="2"/>
  <c r="D1395" i="2"/>
  <c r="E1395" i="2"/>
  <c r="A1396" i="2"/>
  <c r="B1396" i="2"/>
  <c r="C1396" i="2"/>
  <c r="D1396" i="2"/>
  <c r="A1397" i="2"/>
  <c r="B1397" i="2"/>
  <c r="C1397" i="2"/>
  <c r="D1397" i="2"/>
  <c r="E1397" i="2"/>
  <c r="A1398" i="2"/>
  <c r="B1398" i="2"/>
  <c r="C1398" i="2"/>
  <c r="D1398" i="2"/>
  <c r="A1399" i="2"/>
  <c r="B1399" i="2"/>
  <c r="C1399" i="2"/>
  <c r="D1399" i="2"/>
  <c r="E1399" i="2"/>
  <c r="A1400" i="2"/>
  <c r="B1400" i="2"/>
  <c r="C1400" i="2"/>
  <c r="D1400" i="2"/>
  <c r="A1401" i="2"/>
  <c r="B1401" i="2"/>
  <c r="C1401" i="2"/>
  <c r="D1401" i="2"/>
  <c r="E1401" i="2"/>
  <c r="A1402" i="2"/>
  <c r="B1402" i="2"/>
  <c r="C1402" i="2"/>
  <c r="D1402" i="2"/>
  <c r="A1403" i="2"/>
  <c r="B1403" i="2"/>
  <c r="C1403" i="2"/>
  <c r="D1403" i="2"/>
  <c r="E1403" i="2"/>
  <c r="A1404" i="2"/>
  <c r="B1404" i="2"/>
  <c r="C1404" i="2"/>
  <c r="D1404" i="2"/>
  <c r="A1405" i="2"/>
  <c r="B1405" i="2"/>
  <c r="C1405" i="2"/>
  <c r="D1405" i="2"/>
  <c r="E1405" i="2"/>
  <c r="A1406" i="2"/>
  <c r="B1406" i="2"/>
  <c r="C1406" i="2"/>
  <c r="D1406" i="2"/>
  <c r="A1407" i="2"/>
  <c r="B1407" i="2"/>
  <c r="C1407" i="2"/>
  <c r="D1407" i="2"/>
  <c r="E1407" i="2"/>
  <c r="A1408" i="2"/>
  <c r="B1408" i="2"/>
  <c r="C1408" i="2"/>
  <c r="D1408" i="2"/>
  <c r="A1409" i="2"/>
  <c r="B1409" i="2"/>
  <c r="C1409" i="2"/>
  <c r="D1409" i="2"/>
  <c r="E1409" i="2"/>
  <c r="A1410" i="2"/>
  <c r="B1410" i="2"/>
  <c r="C1410" i="2"/>
  <c r="D1410" i="2"/>
  <c r="A1411" i="2"/>
  <c r="B1411" i="2"/>
  <c r="C1411" i="2"/>
  <c r="D1411" i="2"/>
  <c r="E1411" i="2"/>
  <c r="A1412" i="2"/>
  <c r="B1412" i="2"/>
  <c r="C1412" i="2"/>
  <c r="D1412" i="2"/>
  <c r="A1413" i="2"/>
  <c r="B1413" i="2"/>
  <c r="C1413" i="2"/>
  <c r="D1413" i="2"/>
  <c r="E1413" i="2"/>
  <c r="A1414" i="2"/>
  <c r="B1414" i="2"/>
  <c r="C1414" i="2"/>
  <c r="D1414" i="2"/>
  <c r="A1415" i="2"/>
  <c r="B1415" i="2"/>
  <c r="C1415" i="2"/>
  <c r="D1415" i="2"/>
  <c r="E1415" i="2"/>
  <c r="A1416" i="2"/>
  <c r="B1416" i="2"/>
  <c r="C1416" i="2"/>
  <c r="D1416" i="2"/>
  <c r="A1417" i="2"/>
  <c r="B1417" i="2"/>
  <c r="C1417" i="2"/>
  <c r="D1417" i="2"/>
  <c r="E1417" i="2"/>
  <c r="A1418" i="2"/>
  <c r="B1418" i="2"/>
  <c r="C1418" i="2"/>
  <c r="D1418" i="2"/>
  <c r="A1419" i="2"/>
  <c r="B1419" i="2"/>
  <c r="C1419" i="2"/>
  <c r="D1419" i="2"/>
  <c r="E1419" i="2"/>
  <c r="A1420" i="2"/>
  <c r="B1420" i="2"/>
  <c r="C1420" i="2"/>
  <c r="D1420" i="2"/>
  <c r="A1421" i="2"/>
  <c r="B1421" i="2"/>
  <c r="C1421" i="2"/>
  <c r="D1421" i="2"/>
  <c r="E1421" i="2"/>
  <c r="A1422" i="2"/>
  <c r="B1422" i="2"/>
  <c r="C1422" i="2"/>
  <c r="D1422" i="2"/>
  <c r="A1423" i="2"/>
  <c r="B1423" i="2"/>
  <c r="C1423" i="2"/>
  <c r="D1423" i="2"/>
  <c r="E1423" i="2"/>
  <c r="A1424" i="2"/>
  <c r="B1424" i="2"/>
  <c r="C1424" i="2"/>
  <c r="D1424" i="2"/>
  <c r="A1425" i="2"/>
  <c r="B1425" i="2"/>
  <c r="C1425" i="2"/>
  <c r="D1425" i="2"/>
  <c r="E1425" i="2"/>
  <c r="A1426" i="2"/>
  <c r="B1426" i="2"/>
  <c r="C1426" i="2"/>
  <c r="D1426" i="2"/>
  <c r="A1427" i="2"/>
  <c r="B1427" i="2"/>
  <c r="C1427" i="2"/>
  <c r="D1427" i="2"/>
  <c r="E1427" i="2"/>
  <c r="A1428" i="2"/>
  <c r="B1428" i="2"/>
  <c r="C1428" i="2"/>
  <c r="D1428" i="2"/>
  <c r="A1429" i="2"/>
  <c r="B1429" i="2"/>
  <c r="C1429" i="2"/>
  <c r="D1429" i="2"/>
  <c r="E1429" i="2"/>
  <c r="A1430" i="2"/>
  <c r="B1430" i="2"/>
  <c r="C1430" i="2"/>
  <c r="D1430" i="2"/>
  <c r="A1431" i="2"/>
  <c r="B1431" i="2"/>
  <c r="C1431" i="2"/>
  <c r="D1431" i="2"/>
  <c r="E1431" i="2"/>
  <c r="A1432" i="2"/>
  <c r="B1432" i="2"/>
  <c r="C1432" i="2"/>
  <c r="D1432" i="2"/>
  <c r="A1433" i="2"/>
  <c r="B1433" i="2"/>
  <c r="C1433" i="2"/>
  <c r="D1433" i="2"/>
  <c r="E1433" i="2"/>
  <c r="A1434" i="2"/>
  <c r="B1434" i="2"/>
  <c r="C1434" i="2"/>
  <c r="D1434" i="2"/>
  <c r="A1435" i="2"/>
  <c r="B1435" i="2"/>
  <c r="C1435" i="2"/>
  <c r="D1435" i="2"/>
  <c r="E1435" i="2"/>
  <c r="A1436" i="2"/>
  <c r="B1436" i="2"/>
  <c r="C1436" i="2"/>
  <c r="D1436" i="2"/>
  <c r="A1437" i="2"/>
  <c r="B1437" i="2"/>
  <c r="C1437" i="2"/>
  <c r="D1437" i="2"/>
  <c r="E1437" i="2"/>
  <c r="A1438" i="2"/>
  <c r="B1438" i="2"/>
  <c r="C1438" i="2"/>
  <c r="D1438" i="2"/>
  <c r="A1439" i="2"/>
  <c r="B1439" i="2"/>
  <c r="C1439" i="2"/>
  <c r="D1439" i="2"/>
  <c r="E1439" i="2"/>
  <c r="A1440" i="2"/>
  <c r="B1440" i="2"/>
  <c r="C1440" i="2"/>
  <c r="D1440" i="2"/>
  <c r="A1441" i="2"/>
  <c r="B1441" i="2"/>
  <c r="C1441" i="2"/>
  <c r="D1441" i="2"/>
  <c r="E1441" i="2"/>
  <c r="A1442" i="2"/>
  <c r="B1442" i="2"/>
  <c r="C1442" i="2"/>
  <c r="D1442" i="2"/>
  <c r="A1443" i="2"/>
  <c r="B1443" i="2"/>
  <c r="C1443" i="2"/>
  <c r="D1443" i="2"/>
  <c r="E1443" i="2"/>
  <c r="A1444" i="2"/>
  <c r="B1444" i="2"/>
  <c r="C1444" i="2"/>
  <c r="D1444" i="2"/>
  <c r="A1445" i="2"/>
  <c r="B1445" i="2"/>
  <c r="C1445" i="2"/>
  <c r="D1445" i="2"/>
  <c r="E1445" i="2"/>
  <c r="A1446" i="2"/>
  <c r="B1446" i="2"/>
  <c r="C1446" i="2"/>
  <c r="D1446" i="2"/>
  <c r="A1447" i="2"/>
  <c r="B1447" i="2"/>
  <c r="C1447" i="2"/>
  <c r="D1447" i="2"/>
  <c r="E1447" i="2"/>
  <c r="A1448" i="2"/>
  <c r="B1448" i="2"/>
  <c r="C1448" i="2"/>
  <c r="D1448" i="2"/>
  <c r="A1449" i="2"/>
  <c r="B1449" i="2"/>
  <c r="C1449" i="2"/>
  <c r="D1449" i="2"/>
  <c r="E1449" i="2"/>
  <c r="A1450" i="2"/>
  <c r="B1450" i="2"/>
  <c r="C1450" i="2"/>
  <c r="D1450" i="2"/>
  <c r="A1451" i="2"/>
  <c r="B1451" i="2"/>
  <c r="C1451" i="2"/>
  <c r="D1451" i="2"/>
  <c r="E1451" i="2"/>
  <c r="A1452" i="2"/>
  <c r="B1452" i="2"/>
  <c r="C1452" i="2"/>
  <c r="D1452" i="2"/>
  <c r="A1453" i="2"/>
  <c r="B1453" i="2"/>
  <c r="C1453" i="2"/>
  <c r="D1453" i="2"/>
  <c r="E1453" i="2"/>
  <c r="A1454" i="2"/>
  <c r="B1454" i="2"/>
  <c r="C1454" i="2"/>
  <c r="D1454" i="2"/>
  <c r="A1455" i="2"/>
  <c r="B1455" i="2"/>
  <c r="C1455" i="2"/>
  <c r="D1455" i="2"/>
  <c r="E1455" i="2"/>
  <c r="A1456" i="2"/>
  <c r="B1456" i="2"/>
  <c r="C1456" i="2"/>
  <c r="D1456" i="2"/>
  <c r="A1457" i="2"/>
  <c r="B1457" i="2"/>
  <c r="C1457" i="2"/>
  <c r="D1457" i="2"/>
  <c r="E1457" i="2"/>
  <c r="A1458" i="2"/>
  <c r="B1458" i="2"/>
  <c r="C1458" i="2"/>
  <c r="D1458" i="2"/>
  <c r="A1459" i="2"/>
  <c r="B1459" i="2"/>
  <c r="C1459" i="2"/>
  <c r="D1459" i="2"/>
  <c r="E1459" i="2"/>
  <c r="A1460" i="2"/>
  <c r="B1460" i="2"/>
  <c r="C1460" i="2"/>
  <c r="D1460" i="2"/>
  <c r="A1461" i="2"/>
  <c r="B1461" i="2"/>
  <c r="C1461" i="2"/>
  <c r="D1461" i="2"/>
  <c r="E1461" i="2"/>
  <c r="A1462" i="2"/>
  <c r="B1462" i="2"/>
  <c r="C1462" i="2"/>
  <c r="D1462" i="2"/>
  <c r="A1463" i="2"/>
  <c r="B1463" i="2"/>
  <c r="C1463" i="2"/>
  <c r="D1463" i="2"/>
  <c r="E1463" i="2"/>
  <c r="A1464" i="2"/>
  <c r="B1464" i="2"/>
  <c r="C1464" i="2"/>
  <c r="D1464" i="2"/>
  <c r="A1465" i="2"/>
  <c r="B1465" i="2"/>
  <c r="C1465" i="2"/>
  <c r="D1465" i="2"/>
  <c r="E1465" i="2"/>
  <c r="A1466" i="2"/>
  <c r="B1466" i="2"/>
  <c r="C1466" i="2"/>
  <c r="D1466" i="2"/>
  <c r="A1467" i="2"/>
  <c r="B1467" i="2"/>
  <c r="C1467" i="2"/>
  <c r="D1467" i="2"/>
  <c r="E1467" i="2"/>
  <c r="A1468" i="2"/>
  <c r="B1468" i="2"/>
  <c r="C1468" i="2"/>
  <c r="D1468" i="2"/>
  <c r="A1469" i="2"/>
  <c r="B1469" i="2"/>
  <c r="C1469" i="2"/>
  <c r="D1469" i="2"/>
  <c r="E1469" i="2"/>
  <c r="A1470" i="2"/>
  <c r="B1470" i="2"/>
  <c r="C1470" i="2"/>
  <c r="D1470" i="2"/>
  <c r="A1471" i="2"/>
  <c r="B1471" i="2"/>
  <c r="C1471" i="2"/>
  <c r="D1471" i="2"/>
  <c r="E1471" i="2"/>
  <c r="A1472" i="2"/>
  <c r="B1472" i="2"/>
  <c r="C1472" i="2"/>
  <c r="D1472" i="2"/>
  <c r="A1473" i="2"/>
  <c r="B1473" i="2"/>
  <c r="C1473" i="2"/>
  <c r="D1473" i="2"/>
  <c r="E1473" i="2"/>
  <c r="A1474" i="2"/>
  <c r="B1474" i="2"/>
  <c r="C1474" i="2"/>
  <c r="D1474" i="2"/>
  <c r="A1475" i="2"/>
  <c r="B1475" i="2"/>
  <c r="C1475" i="2"/>
  <c r="D1475" i="2"/>
  <c r="E1475" i="2"/>
  <c r="A1476" i="2"/>
  <c r="B1476" i="2"/>
  <c r="C1476" i="2"/>
  <c r="D1476" i="2"/>
  <c r="A1477" i="2"/>
  <c r="B1477" i="2"/>
  <c r="C1477" i="2"/>
  <c r="D1477" i="2"/>
  <c r="E1477" i="2"/>
  <c r="A1478" i="2"/>
  <c r="B1478" i="2"/>
  <c r="C1478" i="2"/>
  <c r="D1478" i="2"/>
  <c r="A1479" i="2"/>
  <c r="B1479" i="2"/>
  <c r="C1479" i="2"/>
  <c r="D1479" i="2"/>
  <c r="E1479" i="2"/>
  <c r="A1480" i="2"/>
  <c r="B1480" i="2"/>
  <c r="C1480" i="2"/>
  <c r="D1480" i="2"/>
  <c r="A1481" i="2"/>
  <c r="B1481" i="2"/>
  <c r="C1481" i="2"/>
  <c r="D1481" i="2"/>
  <c r="E1481" i="2"/>
  <c r="A1482" i="2"/>
  <c r="B1482" i="2"/>
  <c r="C1482" i="2"/>
  <c r="D1482" i="2"/>
  <c r="A1483" i="2"/>
  <c r="B1483" i="2"/>
  <c r="C1483" i="2"/>
  <c r="D1483" i="2"/>
  <c r="E1483" i="2"/>
  <c r="A1484" i="2"/>
  <c r="B1484" i="2"/>
  <c r="C1484" i="2"/>
  <c r="D1484" i="2"/>
  <c r="A1485" i="2"/>
  <c r="B1485" i="2"/>
  <c r="C1485" i="2"/>
  <c r="D1485" i="2"/>
  <c r="E1485" i="2"/>
  <c r="A1486" i="2"/>
  <c r="B1486" i="2"/>
  <c r="C1486" i="2"/>
  <c r="D1486" i="2"/>
  <c r="A1487" i="2"/>
  <c r="B1487" i="2"/>
  <c r="C1487" i="2"/>
  <c r="D1487" i="2"/>
  <c r="E1487" i="2"/>
  <c r="A1488" i="2"/>
  <c r="B1488" i="2"/>
  <c r="C1488" i="2"/>
  <c r="D1488" i="2"/>
  <c r="A1489" i="2"/>
  <c r="B1489" i="2"/>
  <c r="C1489" i="2"/>
  <c r="D1489" i="2"/>
  <c r="E1489" i="2"/>
  <c r="A1490" i="2"/>
  <c r="B1490" i="2"/>
  <c r="C1490" i="2"/>
  <c r="D1490" i="2"/>
  <c r="A1491" i="2"/>
  <c r="B1491" i="2"/>
  <c r="C1491" i="2"/>
  <c r="D1491" i="2"/>
  <c r="E1491" i="2"/>
  <c r="A1492" i="2"/>
  <c r="B1492" i="2"/>
  <c r="C1492" i="2"/>
  <c r="D1492" i="2"/>
  <c r="A1493" i="2"/>
  <c r="B1493" i="2"/>
  <c r="C1493" i="2"/>
  <c r="D1493" i="2"/>
  <c r="E1493" i="2"/>
  <c r="A1494" i="2"/>
  <c r="B1494" i="2"/>
  <c r="C1494" i="2"/>
  <c r="D1494" i="2"/>
  <c r="A1495" i="2"/>
  <c r="B1495" i="2"/>
  <c r="C1495" i="2"/>
  <c r="D1495" i="2"/>
  <c r="E1495" i="2"/>
  <c r="A1496" i="2"/>
  <c r="B1496" i="2"/>
  <c r="C1496" i="2"/>
  <c r="D1496" i="2"/>
  <c r="A1497" i="2"/>
  <c r="B1497" i="2"/>
  <c r="C1497" i="2"/>
  <c r="D1497" i="2"/>
  <c r="E1497" i="2"/>
  <c r="A1498" i="2"/>
  <c r="B1498" i="2"/>
  <c r="C1498" i="2"/>
  <c r="D1498" i="2"/>
  <c r="A1499" i="2"/>
  <c r="B1499" i="2"/>
  <c r="C1499" i="2"/>
  <c r="D1499" i="2"/>
  <c r="E1499" i="2"/>
  <c r="A1500" i="2"/>
  <c r="B1500" i="2"/>
  <c r="C1500" i="2"/>
  <c r="D1500" i="2"/>
  <c r="A1501" i="2"/>
  <c r="B1501" i="2"/>
  <c r="C1501" i="2"/>
  <c r="D1501" i="2"/>
  <c r="E1501" i="2"/>
  <c r="A1502" i="2"/>
  <c r="B1502" i="2"/>
  <c r="C1502" i="2"/>
  <c r="D1502" i="2"/>
  <c r="A1503" i="2"/>
  <c r="B1503" i="2"/>
  <c r="C1503" i="2"/>
  <c r="D1503" i="2"/>
  <c r="E1503" i="2"/>
  <c r="A1504" i="2"/>
  <c r="B1504" i="2"/>
  <c r="C1504" i="2"/>
  <c r="D1504" i="2"/>
  <c r="A1505" i="2"/>
  <c r="B1505" i="2"/>
  <c r="C1505" i="2"/>
  <c r="D1505" i="2"/>
  <c r="E1505" i="2"/>
  <c r="A1506" i="2"/>
  <c r="B1506" i="2"/>
  <c r="C1506" i="2"/>
  <c r="D1506" i="2"/>
  <c r="A1507" i="2"/>
  <c r="B1507" i="2"/>
  <c r="C1507" i="2"/>
  <c r="D1507" i="2"/>
  <c r="E1507" i="2"/>
  <c r="A1508" i="2"/>
  <c r="B1508" i="2"/>
  <c r="C1508" i="2"/>
  <c r="D1508" i="2"/>
  <c r="A1509" i="2"/>
  <c r="B1509" i="2"/>
  <c r="C1509" i="2"/>
  <c r="D1509" i="2"/>
  <c r="E1509" i="2"/>
  <c r="A1510" i="2"/>
  <c r="B1510" i="2"/>
  <c r="C1510" i="2"/>
  <c r="D1510" i="2"/>
  <c r="A1511" i="2"/>
  <c r="B1511" i="2"/>
  <c r="C1511" i="2"/>
  <c r="D1511" i="2"/>
  <c r="E1511" i="2"/>
  <c r="A1512" i="2"/>
  <c r="B1512" i="2"/>
  <c r="C1512" i="2"/>
  <c r="D1512" i="2"/>
  <c r="A1513" i="2"/>
  <c r="B1513" i="2"/>
  <c r="C1513" i="2"/>
  <c r="D1513" i="2"/>
  <c r="E1513" i="2"/>
  <c r="A1514" i="2"/>
  <c r="B1514" i="2"/>
  <c r="C1514" i="2"/>
  <c r="D1514" i="2"/>
  <c r="A1515" i="2"/>
  <c r="B1515" i="2"/>
  <c r="C1515" i="2"/>
  <c r="D1515" i="2"/>
  <c r="E1515" i="2"/>
  <c r="A1516" i="2"/>
  <c r="B1516" i="2"/>
  <c r="C1516" i="2"/>
  <c r="D1516" i="2"/>
  <c r="A1517" i="2"/>
  <c r="B1517" i="2"/>
  <c r="C1517" i="2"/>
  <c r="D1517" i="2"/>
  <c r="E1517" i="2"/>
  <c r="A1518" i="2"/>
  <c r="B1518" i="2"/>
  <c r="C1518" i="2"/>
  <c r="D1518" i="2"/>
  <c r="A1519" i="2"/>
  <c r="B1519" i="2"/>
  <c r="C1519" i="2"/>
  <c r="D1519" i="2"/>
  <c r="E1519" i="2"/>
  <c r="A1520" i="2"/>
  <c r="B1520" i="2"/>
  <c r="C1520" i="2"/>
  <c r="D1520" i="2"/>
  <c r="A1521" i="2"/>
  <c r="B1521" i="2"/>
  <c r="C1521" i="2"/>
  <c r="D1521" i="2"/>
  <c r="E1521" i="2"/>
  <c r="A1522" i="2"/>
  <c r="B1522" i="2"/>
  <c r="C1522" i="2"/>
  <c r="D1522" i="2"/>
  <c r="A1523" i="2"/>
  <c r="B1523" i="2"/>
  <c r="C1523" i="2"/>
  <c r="D1523" i="2"/>
  <c r="E1523" i="2"/>
  <c r="A1524" i="2"/>
  <c r="B1524" i="2"/>
  <c r="C1524" i="2"/>
  <c r="D1524" i="2"/>
  <c r="A1525" i="2"/>
  <c r="B1525" i="2"/>
  <c r="C1525" i="2"/>
  <c r="D1525" i="2"/>
  <c r="E1525" i="2"/>
  <c r="A1526" i="2"/>
  <c r="B1526" i="2"/>
  <c r="C1526" i="2"/>
  <c r="D1526" i="2"/>
  <c r="A1527" i="2"/>
  <c r="B1527" i="2"/>
  <c r="C1527" i="2"/>
  <c r="D1527" i="2"/>
  <c r="E1527" i="2"/>
  <c r="A1528" i="2"/>
  <c r="B1528" i="2"/>
  <c r="C1528" i="2"/>
  <c r="D1528" i="2"/>
  <c r="A1529" i="2"/>
  <c r="B1529" i="2"/>
  <c r="C1529" i="2"/>
  <c r="D1529" i="2"/>
  <c r="E1529" i="2"/>
  <c r="A1530" i="2"/>
  <c r="B1530" i="2"/>
  <c r="C1530" i="2"/>
  <c r="D1530" i="2"/>
  <c r="A1531" i="2"/>
  <c r="B1531" i="2"/>
  <c r="C1531" i="2"/>
  <c r="D1531" i="2"/>
  <c r="E1531" i="2"/>
  <c r="A1532" i="2"/>
  <c r="B1532" i="2"/>
  <c r="C1532" i="2"/>
  <c r="D1532" i="2"/>
  <c r="A1533" i="2"/>
  <c r="B1533" i="2"/>
  <c r="C1533" i="2"/>
  <c r="D1533" i="2"/>
  <c r="E1533" i="2"/>
  <c r="A1534" i="2"/>
  <c r="B1534" i="2"/>
  <c r="C1534" i="2"/>
  <c r="D1534" i="2"/>
  <c r="A1535" i="2"/>
  <c r="B1535" i="2"/>
  <c r="C1535" i="2"/>
  <c r="D1535" i="2"/>
  <c r="E1535" i="2"/>
  <c r="A1536" i="2"/>
  <c r="B1536" i="2"/>
  <c r="C1536" i="2"/>
  <c r="D1536" i="2"/>
  <c r="A1537" i="2"/>
  <c r="B1537" i="2"/>
  <c r="C1537" i="2"/>
  <c r="D1537" i="2"/>
  <c r="E1537" i="2"/>
  <c r="A1538" i="2"/>
  <c r="B1538" i="2"/>
  <c r="C1538" i="2"/>
  <c r="D1538" i="2"/>
  <c r="A1539" i="2"/>
  <c r="B1539" i="2"/>
  <c r="C1539" i="2"/>
  <c r="D1539" i="2"/>
  <c r="E1539" i="2"/>
  <c r="A1540" i="2"/>
  <c r="B1540" i="2"/>
  <c r="C1540" i="2"/>
  <c r="D1540" i="2"/>
  <c r="A1541" i="2"/>
  <c r="B1541" i="2"/>
  <c r="C1541" i="2"/>
  <c r="D1541" i="2"/>
  <c r="E1541" i="2"/>
  <c r="A1542" i="2"/>
  <c r="B1542" i="2"/>
  <c r="C1542" i="2"/>
  <c r="D1542" i="2"/>
  <c r="A1543" i="2"/>
  <c r="B1543" i="2"/>
  <c r="C1543" i="2"/>
  <c r="D1543" i="2"/>
  <c r="E1543" i="2"/>
  <c r="A1544" i="2"/>
  <c r="B1544" i="2"/>
  <c r="C1544" i="2"/>
  <c r="D1544" i="2"/>
  <c r="A1545" i="2"/>
  <c r="B1545" i="2"/>
  <c r="C1545" i="2"/>
  <c r="D1545" i="2"/>
  <c r="E1545" i="2"/>
  <c r="A1546" i="2"/>
  <c r="B1546" i="2"/>
  <c r="C1546" i="2"/>
  <c r="D1546" i="2"/>
  <c r="A1547" i="2"/>
  <c r="B1547" i="2"/>
  <c r="C1547" i="2"/>
  <c r="D1547" i="2"/>
  <c r="E1547" i="2"/>
  <c r="A1548" i="2"/>
  <c r="B1548" i="2"/>
  <c r="C1548" i="2"/>
  <c r="D1548" i="2"/>
  <c r="A1549" i="2"/>
  <c r="B1549" i="2"/>
  <c r="C1549" i="2"/>
  <c r="D1549" i="2"/>
  <c r="E1549" i="2"/>
  <c r="A1550" i="2"/>
  <c r="B1550" i="2"/>
  <c r="C1550" i="2"/>
  <c r="D1550" i="2"/>
  <c r="A1551" i="2"/>
  <c r="B1551" i="2"/>
  <c r="C1551" i="2"/>
  <c r="D1551" i="2"/>
  <c r="E1551" i="2"/>
  <c r="A1552" i="2"/>
  <c r="B1552" i="2"/>
  <c r="C1552" i="2"/>
  <c r="D1552" i="2"/>
  <c r="A1553" i="2"/>
  <c r="B1553" i="2"/>
  <c r="C1553" i="2"/>
  <c r="D1553" i="2"/>
  <c r="E1553" i="2"/>
  <c r="A1554" i="2"/>
  <c r="B1554" i="2"/>
  <c r="C1554" i="2"/>
  <c r="D1554" i="2"/>
  <c r="A1555" i="2"/>
  <c r="B1555" i="2"/>
  <c r="C1555" i="2"/>
  <c r="D1555" i="2"/>
  <c r="E1555" i="2"/>
  <c r="A1556" i="2"/>
  <c r="B1556" i="2"/>
  <c r="C1556" i="2"/>
  <c r="D1556" i="2"/>
  <c r="A1557" i="2"/>
  <c r="B1557" i="2"/>
  <c r="C1557" i="2"/>
  <c r="D1557" i="2"/>
  <c r="E1557" i="2"/>
  <c r="A1558" i="2"/>
  <c r="B1558" i="2"/>
  <c r="C1558" i="2"/>
  <c r="D1558" i="2"/>
  <c r="A1559" i="2"/>
  <c r="B1559" i="2"/>
  <c r="C1559" i="2"/>
  <c r="D1559" i="2"/>
  <c r="E1559" i="2"/>
  <c r="A1560" i="2"/>
  <c r="B1560" i="2"/>
  <c r="C1560" i="2"/>
  <c r="D1560" i="2"/>
  <c r="A1561" i="2"/>
  <c r="B1561" i="2"/>
  <c r="C1561" i="2"/>
  <c r="D1561" i="2"/>
  <c r="E1561" i="2"/>
  <c r="A1562" i="2"/>
  <c r="B1562" i="2"/>
  <c r="C1562" i="2"/>
  <c r="D1562" i="2"/>
  <c r="A1563" i="2"/>
  <c r="B1563" i="2"/>
  <c r="C1563" i="2"/>
  <c r="D1563" i="2"/>
  <c r="E1563" i="2"/>
  <c r="A1564" i="2"/>
  <c r="B1564" i="2"/>
  <c r="C1564" i="2"/>
  <c r="D1564" i="2"/>
  <c r="A1565" i="2"/>
  <c r="B1565" i="2"/>
  <c r="C1565" i="2"/>
  <c r="D1565" i="2"/>
  <c r="E1565" i="2"/>
  <c r="A1566" i="2"/>
  <c r="B1566" i="2"/>
  <c r="C1566" i="2"/>
  <c r="D1566" i="2"/>
  <c r="A1567" i="2"/>
  <c r="B1567" i="2"/>
  <c r="C1567" i="2"/>
  <c r="D1567" i="2"/>
  <c r="E1567" i="2"/>
  <c r="A1568" i="2"/>
  <c r="B1568" i="2"/>
  <c r="C1568" i="2"/>
  <c r="D1568" i="2"/>
  <c r="A1569" i="2"/>
  <c r="B1569" i="2"/>
  <c r="C1569" i="2"/>
  <c r="D1569" i="2"/>
  <c r="E1569" i="2"/>
  <c r="A1570" i="2"/>
  <c r="B1570" i="2"/>
  <c r="C1570" i="2"/>
  <c r="D1570" i="2"/>
  <c r="A1571" i="2"/>
  <c r="B1571" i="2"/>
  <c r="C1571" i="2"/>
  <c r="D1571" i="2"/>
  <c r="E1571" i="2"/>
  <c r="A1572" i="2"/>
  <c r="B1572" i="2"/>
  <c r="C1572" i="2"/>
  <c r="D1572" i="2"/>
  <c r="A1573" i="2"/>
  <c r="B1573" i="2"/>
  <c r="C1573" i="2"/>
  <c r="D1573" i="2"/>
  <c r="E1573" i="2"/>
  <c r="A1574" i="2"/>
  <c r="B1574" i="2"/>
  <c r="C1574" i="2"/>
  <c r="D1574" i="2"/>
  <c r="A1575" i="2"/>
  <c r="B1575" i="2"/>
  <c r="C1575" i="2"/>
  <c r="D1575" i="2"/>
  <c r="E1575" i="2"/>
  <c r="A1576" i="2"/>
  <c r="B1576" i="2"/>
  <c r="C1576" i="2"/>
  <c r="D1576" i="2"/>
  <c r="A1577" i="2"/>
  <c r="B1577" i="2"/>
  <c r="C1577" i="2"/>
  <c r="D1577" i="2"/>
  <c r="E1577" i="2"/>
  <c r="A1578" i="2"/>
  <c r="B1578" i="2"/>
  <c r="C1578" i="2"/>
  <c r="D1578" i="2"/>
  <c r="A1579" i="2"/>
  <c r="B1579" i="2"/>
  <c r="C1579" i="2"/>
  <c r="D1579" i="2"/>
  <c r="E1579" i="2"/>
  <c r="A1580" i="2"/>
  <c r="B1580" i="2"/>
  <c r="C1580" i="2"/>
  <c r="D1580" i="2"/>
  <c r="A1581" i="2"/>
  <c r="B1581" i="2"/>
  <c r="C1581" i="2"/>
  <c r="D1581" i="2"/>
  <c r="E1581" i="2"/>
  <c r="A1582" i="2"/>
  <c r="B1582" i="2"/>
  <c r="C1582" i="2"/>
  <c r="D1582" i="2"/>
  <c r="A1583" i="2"/>
  <c r="B1583" i="2"/>
  <c r="C1583" i="2"/>
  <c r="D1583" i="2"/>
  <c r="E1583" i="2"/>
  <c r="A1584" i="2"/>
  <c r="B1584" i="2"/>
  <c r="C1584" i="2"/>
  <c r="D1584" i="2"/>
  <c r="A1585" i="2"/>
  <c r="B1585" i="2"/>
  <c r="C1585" i="2"/>
  <c r="D1585" i="2"/>
  <c r="E1585" i="2"/>
  <c r="A1586" i="2"/>
  <c r="B1586" i="2"/>
  <c r="C1586" i="2"/>
  <c r="D1586" i="2"/>
  <c r="A1587" i="2"/>
  <c r="B1587" i="2"/>
  <c r="C1587" i="2"/>
  <c r="D1587" i="2"/>
  <c r="E1587" i="2"/>
  <c r="A1588" i="2"/>
  <c r="B1588" i="2"/>
  <c r="C1588" i="2"/>
  <c r="D1588" i="2"/>
  <c r="A1589" i="2"/>
  <c r="B1589" i="2"/>
  <c r="C1589" i="2"/>
  <c r="D1589" i="2"/>
  <c r="E1589" i="2"/>
  <c r="A1590" i="2"/>
  <c r="B1590" i="2"/>
  <c r="C1590" i="2"/>
  <c r="D1590" i="2"/>
  <c r="A1591" i="2"/>
  <c r="B1591" i="2"/>
  <c r="C1591" i="2"/>
  <c r="D1591" i="2"/>
  <c r="E1591" i="2"/>
  <c r="A1592" i="2"/>
  <c r="B1592" i="2"/>
  <c r="C1592" i="2"/>
  <c r="D1592" i="2"/>
  <c r="A1593" i="2"/>
  <c r="B1593" i="2"/>
  <c r="C1593" i="2"/>
  <c r="D1593" i="2"/>
  <c r="E1593" i="2"/>
  <c r="A1594" i="2"/>
  <c r="B1594" i="2"/>
  <c r="C1594" i="2"/>
  <c r="D1594" i="2"/>
  <c r="A1595" i="2"/>
  <c r="B1595" i="2"/>
  <c r="C1595" i="2"/>
  <c r="D1595" i="2"/>
  <c r="E1595" i="2"/>
  <c r="A1596" i="2"/>
  <c r="B1596" i="2"/>
  <c r="C1596" i="2"/>
  <c r="D1596" i="2"/>
  <c r="A1597" i="2"/>
  <c r="B1597" i="2"/>
  <c r="C1597" i="2"/>
  <c r="D1597" i="2"/>
  <c r="E1597" i="2"/>
  <c r="A1598" i="2"/>
  <c r="B1598" i="2"/>
  <c r="C1598" i="2"/>
  <c r="D1598" i="2"/>
  <c r="A1599" i="2"/>
  <c r="B1599" i="2"/>
  <c r="C1599" i="2"/>
  <c r="D1599" i="2"/>
  <c r="E1599" i="2"/>
  <c r="A1600" i="2"/>
  <c r="B1600" i="2"/>
  <c r="C1600" i="2"/>
  <c r="D1600" i="2"/>
  <c r="A1601" i="2"/>
  <c r="B1601" i="2"/>
  <c r="C1601" i="2"/>
  <c r="D1601" i="2"/>
  <c r="E1601" i="2"/>
  <c r="A1602" i="2"/>
  <c r="B1602" i="2"/>
  <c r="C1602" i="2"/>
  <c r="D1602" i="2"/>
  <c r="A1603" i="2"/>
  <c r="B1603" i="2"/>
  <c r="C1603" i="2"/>
  <c r="D1603" i="2"/>
  <c r="E1603" i="2"/>
  <c r="A1604" i="2"/>
  <c r="B1604" i="2"/>
  <c r="C1604" i="2"/>
  <c r="D1604" i="2"/>
  <c r="A1605" i="2"/>
  <c r="B1605" i="2"/>
  <c r="C1605" i="2"/>
  <c r="D1605" i="2"/>
  <c r="E1605" i="2"/>
  <c r="A1606" i="2"/>
  <c r="B1606" i="2"/>
  <c r="C1606" i="2"/>
  <c r="D1606" i="2"/>
  <c r="A1607" i="2"/>
  <c r="B1607" i="2"/>
  <c r="C1607" i="2"/>
  <c r="D1607" i="2"/>
  <c r="E1607" i="2"/>
  <c r="A1608" i="2"/>
  <c r="B1608" i="2"/>
  <c r="C1608" i="2"/>
  <c r="D1608" i="2"/>
  <c r="A1609" i="2"/>
  <c r="B1609" i="2"/>
  <c r="C1609" i="2"/>
  <c r="D1609" i="2"/>
  <c r="E1609" i="2"/>
  <c r="A1610" i="2"/>
  <c r="B1610" i="2"/>
  <c r="C1610" i="2"/>
  <c r="D1610" i="2"/>
  <c r="A1611" i="2"/>
  <c r="B1611" i="2"/>
  <c r="C1611" i="2"/>
  <c r="D1611" i="2"/>
  <c r="E1611" i="2"/>
  <c r="A1612" i="2"/>
  <c r="B1612" i="2"/>
  <c r="C1612" i="2"/>
  <c r="D1612" i="2"/>
  <c r="A1613" i="2"/>
  <c r="B1613" i="2"/>
  <c r="C1613" i="2"/>
  <c r="D1613" i="2"/>
  <c r="E1613" i="2"/>
  <c r="A1614" i="2"/>
  <c r="B1614" i="2"/>
  <c r="C1614" i="2"/>
  <c r="D1614" i="2"/>
  <c r="A1615" i="2"/>
  <c r="B1615" i="2"/>
  <c r="C1615" i="2"/>
  <c r="D1615" i="2"/>
  <c r="E1615" i="2"/>
  <c r="A1616" i="2"/>
  <c r="B1616" i="2"/>
  <c r="C1616" i="2"/>
  <c r="D1616" i="2"/>
  <c r="A1617" i="2"/>
  <c r="B1617" i="2"/>
  <c r="C1617" i="2"/>
  <c r="D1617" i="2"/>
  <c r="E1617" i="2"/>
  <c r="A1618" i="2"/>
  <c r="B1618" i="2"/>
  <c r="C1618" i="2"/>
  <c r="D1618" i="2"/>
  <c r="A1619" i="2"/>
  <c r="B1619" i="2"/>
  <c r="C1619" i="2"/>
  <c r="D1619" i="2"/>
  <c r="E1619" i="2"/>
  <c r="A1620" i="2"/>
  <c r="B1620" i="2"/>
  <c r="C1620" i="2"/>
  <c r="D1620" i="2"/>
  <c r="A1621" i="2"/>
  <c r="B1621" i="2"/>
  <c r="C1621" i="2"/>
  <c r="D1621" i="2"/>
  <c r="E1621" i="2"/>
  <c r="A1622" i="2"/>
  <c r="B1622" i="2"/>
  <c r="C1622" i="2"/>
  <c r="D1622" i="2"/>
  <c r="A1623" i="2"/>
  <c r="B1623" i="2"/>
  <c r="C1623" i="2"/>
  <c r="D1623" i="2"/>
  <c r="E1623" i="2"/>
  <c r="A1624" i="2"/>
  <c r="B1624" i="2"/>
  <c r="C1624" i="2"/>
  <c r="D1624" i="2"/>
  <c r="A1625" i="2"/>
  <c r="B1625" i="2"/>
  <c r="C1625" i="2"/>
  <c r="D1625" i="2"/>
  <c r="E1625" i="2"/>
  <c r="A1626" i="2"/>
  <c r="B1626" i="2"/>
  <c r="C1626" i="2"/>
  <c r="D1626" i="2"/>
  <c r="A1627" i="2"/>
  <c r="B1627" i="2"/>
  <c r="C1627" i="2"/>
  <c r="D1627" i="2"/>
  <c r="E1627" i="2"/>
  <c r="A1628" i="2"/>
  <c r="B1628" i="2"/>
  <c r="C1628" i="2"/>
  <c r="D1628" i="2"/>
  <c r="A1629" i="2"/>
  <c r="B1629" i="2"/>
  <c r="C1629" i="2"/>
  <c r="D1629" i="2"/>
  <c r="E1629" i="2"/>
  <c r="A1630" i="2"/>
  <c r="B1630" i="2"/>
  <c r="C1630" i="2"/>
  <c r="D1630" i="2"/>
  <c r="A1631" i="2"/>
  <c r="B1631" i="2"/>
  <c r="C1631" i="2"/>
  <c r="D1631" i="2"/>
  <c r="E1631" i="2"/>
  <c r="A1632" i="2"/>
  <c r="B1632" i="2"/>
  <c r="C1632" i="2"/>
  <c r="D1632" i="2"/>
  <c r="A1633" i="2"/>
  <c r="B1633" i="2"/>
  <c r="C1633" i="2"/>
  <c r="D1633" i="2"/>
  <c r="E1633" i="2"/>
  <c r="A1634" i="2"/>
  <c r="B1634" i="2"/>
  <c r="C1634" i="2"/>
  <c r="D1634" i="2"/>
  <c r="A1635" i="2"/>
  <c r="B1635" i="2"/>
  <c r="C1635" i="2"/>
  <c r="D1635" i="2"/>
  <c r="E1635" i="2"/>
  <c r="A1636" i="2"/>
  <c r="B1636" i="2"/>
  <c r="C1636" i="2"/>
  <c r="D1636" i="2"/>
  <c r="A1637" i="2"/>
  <c r="B1637" i="2"/>
  <c r="C1637" i="2"/>
  <c r="D1637" i="2"/>
  <c r="E1637" i="2"/>
  <c r="A1638" i="2"/>
  <c r="B1638" i="2"/>
  <c r="C1638" i="2"/>
  <c r="D1638" i="2"/>
  <c r="A1639" i="2"/>
  <c r="B1639" i="2"/>
  <c r="C1639" i="2"/>
  <c r="D1639" i="2"/>
  <c r="E1639" i="2"/>
  <c r="A1640" i="2"/>
  <c r="B1640" i="2"/>
  <c r="C1640" i="2"/>
  <c r="D1640" i="2"/>
  <c r="A1641" i="2"/>
  <c r="B1641" i="2"/>
  <c r="C1641" i="2"/>
  <c r="D1641" i="2"/>
  <c r="E1641" i="2"/>
  <c r="A1642" i="2"/>
  <c r="B1642" i="2"/>
  <c r="C1642" i="2"/>
  <c r="D1642" i="2"/>
  <c r="A1643" i="2"/>
  <c r="B1643" i="2"/>
  <c r="C1643" i="2"/>
  <c r="D1643" i="2"/>
  <c r="E1643" i="2"/>
  <c r="A1644" i="2"/>
  <c r="B1644" i="2"/>
  <c r="C1644" i="2"/>
  <c r="D1644" i="2"/>
  <c r="A1645" i="2"/>
  <c r="B1645" i="2"/>
  <c r="C1645" i="2"/>
  <c r="D1645" i="2"/>
  <c r="E1645" i="2"/>
  <c r="A1646" i="2"/>
  <c r="B1646" i="2"/>
  <c r="C1646" i="2"/>
  <c r="D1646" i="2"/>
  <c r="A1647" i="2"/>
  <c r="B1647" i="2"/>
  <c r="C1647" i="2"/>
  <c r="D1647" i="2"/>
  <c r="E1647" i="2"/>
  <c r="A1648" i="2"/>
  <c r="B1648" i="2"/>
  <c r="C1648" i="2"/>
  <c r="D1648" i="2"/>
  <c r="A1649" i="2"/>
  <c r="B1649" i="2"/>
  <c r="C1649" i="2"/>
  <c r="D1649" i="2"/>
  <c r="E1649" i="2"/>
  <c r="A1650" i="2"/>
  <c r="B1650" i="2"/>
  <c r="C1650" i="2"/>
  <c r="D1650" i="2"/>
  <c r="A1651" i="2"/>
  <c r="B1651" i="2"/>
  <c r="C1651" i="2"/>
  <c r="D1651" i="2"/>
  <c r="E1651" i="2"/>
  <c r="A1652" i="2"/>
  <c r="B1652" i="2"/>
  <c r="C1652" i="2"/>
  <c r="D1652" i="2"/>
  <c r="A1653" i="2"/>
  <c r="B1653" i="2"/>
  <c r="C1653" i="2"/>
  <c r="D1653" i="2"/>
  <c r="E1653" i="2"/>
  <c r="A1654" i="2"/>
  <c r="B1654" i="2"/>
  <c r="C1654" i="2"/>
  <c r="D1654" i="2"/>
  <c r="A1655" i="2"/>
  <c r="B1655" i="2"/>
  <c r="C1655" i="2"/>
  <c r="D1655" i="2"/>
  <c r="E1655" i="2"/>
  <c r="A1656" i="2"/>
  <c r="B1656" i="2"/>
  <c r="C1656" i="2"/>
  <c r="D1656" i="2"/>
  <c r="A1657" i="2"/>
  <c r="B1657" i="2"/>
  <c r="C1657" i="2"/>
  <c r="D1657" i="2"/>
  <c r="E1657" i="2"/>
  <c r="A1658" i="2"/>
  <c r="B1658" i="2"/>
  <c r="C1658" i="2"/>
  <c r="D1658" i="2"/>
  <c r="A1659" i="2"/>
  <c r="B1659" i="2"/>
  <c r="C1659" i="2"/>
  <c r="D1659" i="2"/>
  <c r="E1659" i="2"/>
  <c r="A1660" i="2"/>
  <c r="B1660" i="2"/>
  <c r="C1660" i="2"/>
  <c r="D1660" i="2"/>
  <c r="A1661" i="2"/>
  <c r="B1661" i="2"/>
  <c r="C1661" i="2"/>
  <c r="D1661" i="2"/>
  <c r="E1661" i="2"/>
  <c r="A1662" i="2"/>
  <c r="B1662" i="2"/>
  <c r="C1662" i="2"/>
  <c r="D1662" i="2"/>
  <c r="A1663" i="2"/>
  <c r="B1663" i="2"/>
  <c r="C1663" i="2"/>
  <c r="D1663" i="2"/>
  <c r="E1663" i="2"/>
  <c r="A1664" i="2"/>
  <c r="B1664" i="2"/>
  <c r="C1664" i="2"/>
  <c r="D1664" i="2"/>
  <c r="A1665" i="2"/>
  <c r="B1665" i="2"/>
  <c r="C1665" i="2"/>
  <c r="D1665" i="2"/>
  <c r="E1665" i="2"/>
  <c r="A1666" i="2"/>
  <c r="B1666" i="2"/>
  <c r="C1666" i="2"/>
  <c r="D1666" i="2"/>
  <c r="A1667" i="2"/>
  <c r="B1667" i="2"/>
  <c r="C1667" i="2"/>
  <c r="D1667" i="2"/>
  <c r="E1667" i="2"/>
  <c r="A1668" i="2"/>
  <c r="B1668" i="2"/>
  <c r="C1668" i="2"/>
  <c r="D1668" i="2"/>
  <c r="A1669" i="2"/>
  <c r="B1669" i="2"/>
  <c r="C1669" i="2"/>
  <c r="D1669" i="2"/>
  <c r="E1669" i="2"/>
  <c r="A1670" i="2"/>
  <c r="B1670" i="2"/>
  <c r="C1670" i="2"/>
  <c r="D1670" i="2"/>
  <c r="A1671" i="2"/>
  <c r="B1671" i="2"/>
  <c r="C1671" i="2"/>
  <c r="D1671" i="2"/>
  <c r="E1671" i="2"/>
  <c r="A1672" i="2"/>
  <c r="B1672" i="2"/>
  <c r="C1672" i="2"/>
  <c r="D1672" i="2"/>
  <c r="A1673" i="2"/>
  <c r="B1673" i="2"/>
  <c r="C1673" i="2"/>
  <c r="D1673" i="2"/>
  <c r="E1673" i="2"/>
  <c r="A1674" i="2"/>
  <c r="B1674" i="2"/>
  <c r="C1674" i="2"/>
  <c r="D1674" i="2"/>
  <c r="A1675" i="2"/>
  <c r="B1675" i="2"/>
  <c r="C1675" i="2"/>
  <c r="D1675" i="2"/>
  <c r="E1675" i="2"/>
  <c r="A1676" i="2"/>
  <c r="B1676" i="2"/>
  <c r="C1676" i="2"/>
  <c r="D1676" i="2"/>
  <c r="A1677" i="2"/>
  <c r="B1677" i="2"/>
  <c r="C1677" i="2"/>
  <c r="D1677" i="2"/>
  <c r="E1677" i="2"/>
  <c r="A1678" i="2"/>
  <c r="B1678" i="2"/>
  <c r="C1678" i="2"/>
  <c r="D1678" i="2"/>
  <c r="A1679" i="2"/>
  <c r="B1679" i="2"/>
  <c r="C1679" i="2"/>
  <c r="D1679" i="2"/>
  <c r="E1679" i="2"/>
  <c r="A1680" i="2"/>
  <c r="B1680" i="2"/>
  <c r="C1680" i="2"/>
  <c r="D1680" i="2"/>
  <c r="A1681" i="2"/>
  <c r="B1681" i="2"/>
  <c r="C1681" i="2"/>
  <c r="D1681" i="2"/>
  <c r="E1681" i="2"/>
  <c r="A1682" i="2"/>
  <c r="B1682" i="2"/>
  <c r="C1682" i="2"/>
  <c r="D1682" i="2"/>
  <c r="A1683" i="2"/>
  <c r="B1683" i="2"/>
  <c r="C1683" i="2"/>
  <c r="D1683" i="2"/>
  <c r="E1683" i="2"/>
  <c r="A1684" i="2"/>
  <c r="B1684" i="2"/>
  <c r="C1684" i="2"/>
  <c r="D1684" i="2"/>
  <c r="A1685" i="2"/>
  <c r="B1685" i="2"/>
  <c r="C1685" i="2"/>
  <c r="D1685" i="2"/>
  <c r="E1685" i="2"/>
  <c r="A1686" i="2"/>
  <c r="B1686" i="2"/>
  <c r="C1686" i="2"/>
  <c r="D1686" i="2"/>
  <c r="A1687" i="2"/>
  <c r="B1687" i="2"/>
  <c r="C1687" i="2"/>
  <c r="D1687" i="2"/>
  <c r="E1687" i="2"/>
  <c r="A1688" i="2"/>
  <c r="B1688" i="2"/>
  <c r="C1688" i="2"/>
  <c r="D1688" i="2"/>
  <c r="A1689" i="2"/>
  <c r="B1689" i="2"/>
  <c r="C1689" i="2"/>
  <c r="D1689" i="2"/>
  <c r="E1689" i="2"/>
  <c r="A1690" i="2"/>
  <c r="B1690" i="2"/>
  <c r="C1690" i="2"/>
  <c r="D1690" i="2"/>
  <c r="A1691" i="2"/>
  <c r="B1691" i="2"/>
  <c r="C1691" i="2"/>
  <c r="D1691" i="2"/>
  <c r="E1691" i="2"/>
  <c r="A1692" i="2"/>
  <c r="B1692" i="2"/>
  <c r="C1692" i="2"/>
  <c r="D1692" i="2"/>
  <c r="A1693" i="2"/>
  <c r="B1693" i="2"/>
  <c r="C1693" i="2"/>
  <c r="D1693" i="2"/>
  <c r="E1693" i="2"/>
  <c r="A1694" i="2"/>
  <c r="B1694" i="2"/>
  <c r="C1694" i="2"/>
  <c r="D1694" i="2"/>
  <c r="A1695" i="2"/>
  <c r="B1695" i="2"/>
  <c r="C1695" i="2"/>
  <c r="D1695" i="2"/>
  <c r="E1695" i="2"/>
  <c r="A1696" i="2"/>
  <c r="B1696" i="2"/>
  <c r="C1696" i="2"/>
  <c r="D1696" i="2"/>
  <c r="A1697" i="2"/>
  <c r="B1697" i="2"/>
  <c r="C1697" i="2"/>
  <c r="D1697" i="2"/>
  <c r="E1697" i="2"/>
  <c r="A1698" i="2"/>
  <c r="B1698" i="2"/>
  <c r="C1698" i="2"/>
  <c r="D1698" i="2"/>
  <c r="A1699" i="2"/>
  <c r="B1699" i="2"/>
  <c r="C1699" i="2"/>
  <c r="D1699" i="2"/>
  <c r="E1699" i="2"/>
  <c r="A1700" i="2"/>
  <c r="B1700" i="2"/>
  <c r="C1700" i="2"/>
  <c r="D1700" i="2"/>
  <c r="A1701" i="2"/>
  <c r="B1701" i="2"/>
  <c r="C1701" i="2"/>
  <c r="D1701" i="2"/>
  <c r="E1701" i="2"/>
  <c r="A1702" i="2"/>
  <c r="B1702" i="2"/>
  <c r="C1702" i="2"/>
  <c r="D1702" i="2"/>
  <c r="A1703" i="2"/>
  <c r="B1703" i="2"/>
  <c r="C1703" i="2"/>
  <c r="D1703" i="2"/>
  <c r="E1703" i="2"/>
  <c r="A1704" i="2"/>
  <c r="B1704" i="2"/>
  <c r="C1704" i="2"/>
  <c r="D1704" i="2"/>
  <c r="A1705" i="2"/>
  <c r="B1705" i="2"/>
  <c r="C1705" i="2"/>
  <c r="D1705" i="2"/>
  <c r="E1705" i="2"/>
  <c r="A1706" i="2"/>
  <c r="B1706" i="2"/>
  <c r="C1706" i="2"/>
  <c r="D1706" i="2"/>
  <c r="A1707" i="2"/>
  <c r="B1707" i="2"/>
  <c r="C1707" i="2"/>
  <c r="D1707" i="2"/>
  <c r="E1707" i="2"/>
  <c r="A1708" i="2"/>
  <c r="B1708" i="2"/>
  <c r="C1708" i="2"/>
  <c r="D1708" i="2"/>
  <c r="A1709" i="2"/>
  <c r="B1709" i="2"/>
  <c r="C1709" i="2"/>
  <c r="D1709" i="2"/>
  <c r="E1709" i="2"/>
  <c r="A1710" i="2"/>
  <c r="B1710" i="2"/>
  <c r="C1710" i="2"/>
  <c r="D1710" i="2"/>
  <c r="A1711" i="2"/>
  <c r="B1711" i="2"/>
  <c r="C1711" i="2"/>
  <c r="D1711" i="2"/>
  <c r="E1711" i="2"/>
  <c r="A1712" i="2"/>
  <c r="B1712" i="2"/>
  <c r="C1712" i="2"/>
  <c r="D1712" i="2"/>
  <c r="A1713" i="2"/>
  <c r="B1713" i="2"/>
  <c r="C1713" i="2"/>
  <c r="D1713" i="2"/>
  <c r="E1713" i="2"/>
  <c r="A1714" i="2"/>
  <c r="B1714" i="2"/>
  <c r="C1714" i="2"/>
  <c r="D1714" i="2"/>
  <c r="A1715" i="2"/>
  <c r="B1715" i="2"/>
  <c r="C1715" i="2"/>
  <c r="D1715" i="2"/>
  <c r="E1715" i="2"/>
  <c r="A1716" i="2"/>
  <c r="B1716" i="2"/>
  <c r="C1716" i="2"/>
  <c r="D1716" i="2"/>
  <c r="A1717" i="2"/>
  <c r="B1717" i="2"/>
  <c r="C1717" i="2"/>
  <c r="D1717" i="2"/>
  <c r="E1717" i="2"/>
  <c r="A1718" i="2"/>
  <c r="B1718" i="2"/>
  <c r="C1718" i="2"/>
  <c r="D1718" i="2"/>
  <c r="A1719" i="2"/>
  <c r="B1719" i="2"/>
  <c r="C1719" i="2"/>
  <c r="D1719" i="2"/>
  <c r="E1719" i="2"/>
  <c r="A1720" i="2"/>
  <c r="B1720" i="2"/>
  <c r="C1720" i="2"/>
  <c r="D1720" i="2"/>
  <c r="A1721" i="2"/>
  <c r="B1721" i="2"/>
  <c r="C1721" i="2"/>
  <c r="D1721" i="2"/>
  <c r="E1721" i="2"/>
  <c r="A1722" i="2"/>
  <c r="B1722" i="2"/>
  <c r="C1722" i="2"/>
  <c r="D1722" i="2"/>
  <c r="A1723" i="2"/>
  <c r="B1723" i="2"/>
  <c r="C1723" i="2"/>
  <c r="D1723" i="2"/>
  <c r="E1723" i="2"/>
  <c r="A1724" i="2"/>
  <c r="B1724" i="2"/>
  <c r="C1724" i="2"/>
  <c r="D1724" i="2"/>
  <c r="A1725" i="2"/>
  <c r="B1725" i="2"/>
  <c r="C1725" i="2"/>
  <c r="D1725" i="2"/>
  <c r="E1725" i="2"/>
  <c r="A1726" i="2"/>
  <c r="B1726" i="2"/>
  <c r="C1726" i="2"/>
  <c r="D1726" i="2"/>
  <c r="A1727" i="2"/>
  <c r="B1727" i="2"/>
  <c r="C1727" i="2"/>
  <c r="D1727" i="2"/>
  <c r="E1727" i="2"/>
  <c r="A1728" i="2"/>
  <c r="B1728" i="2"/>
  <c r="C1728" i="2"/>
  <c r="D1728" i="2"/>
  <c r="A1729" i="2"/>
  <c r="B1729" i="2"/>
  <c r="C1729" i="2"/>
  <c r="D1729" i="2"/>
  <c r="E1729" i="2"/>
  <c r="A1730" i="2"/>
  <c r="B1730" i="2"/>
  <c r="C1730" i="2"/>
  <c r="D1730" i="2"/>
  <c r="A1731" i="2"/>
  <c r="B1731" i="2"/>
  <c r="C1731" i="2"/>
  <c r="D1731" i="2"/>
  <c r="E1731" i="2"/>
  <c r="A1732" i="2"/>
  <c r="B1732" i="2"/>
  <c r="C1732" i="2"/>
  <c r="D1732" i="2"/>
  <c r="A1733" i="2"/>
  <c r="B1733" i="2"/>
  <c r="C1733" i="2"/>
  <c r="D1733" i="2"/>
  <c r="E1733" i="2"/>
  <c r="A1734" i="2"/>
  <c r="B1734" i="2"/>
  <c r="C1734" i="2"/>
  <c r="D1734" i="2"/>
  <c r="A1735" i="2"/>
  <c r="B1735" i="2"/>
  <c r="C1735" i="2"/>
  <c r="D1735" i="2"/>
  <c r="E1735" i="2"/>
  <c r="A1736" i="2"/>
  <c r="B1736" i="2"/>
  <c r="C1736" i="2"/>
  <c r="D1736" i="2"/>
  <c r="A1737" i="2"/>
  <c r="B1737" i="2"/>
  <c r="C1737" i="2"/>
  <c r="D1737" i="2"/>
  <c r="E1737" i="2"/>
  <c r="A1738" i="2"/>
  <c r="B1738" i="2"/>
  <c r="C1738" i="2"/>
  <c r="D1738" i="2"/>
  <c r="A1739" i="2"/>
  <c r="B1739" i="2"/>
  <c r="C1739" i="2"/>
  <c r="D1739" i="2"/>
  <c r="E1739" i="2"/>
  <c r="A1740" i="2"/>
  <c r="B1740" i="2"/>
  <c r="C1740" i="2"/>
  <c r="D1740" i="2"/>
  <c r="A1741" i="2"/>
  <c r="B1741" i="2"/>
  <c r="C1741" i="2"/>
  <c r="D1741" i="2"/>
  <c r="E1741" i="2"/>
  <c r="A1742" i="2"/>
  <c r="B1742" i="2"/>
  <c r="C1742" i="2"/>
  <c r="D1742" i="2"/>
  <c r="A1743" i="2"/>
  <c r="B1743" i="2"/>
  <c r="C1743" i="2"/>
  <c r="D1743" i="2"/>
  <c r="E1743" i="2"/>
  <c r="A1744" i="2"/>
  <c r="B1744" i="2"/>
  <c r="C1744" i="2"/>
  <c r="D1744" i="2"/>
  <c r="A1745" i="2"/>
  <c r="B1745" i="2"/>
  <c r="C1745" i="2"/>
  <c r="D1745" i="2"/>
  <c r="E1745" i="2"/>
  <c r="A1746" i="2"/>
  <c r="B1746" i="2"/>
  <c r="C1746" i="2"/>
  <c r="D1746" i="2"/>
  <c r="A1747" i="2"/>
  <c r="B1747" i="2"/>
  <c r="C1747" i="2"/>
  <c r="D1747" i="2"/>
  <c r="E1747" i="2"/>
  <c r="A1748" i="2"/>
  <c r="B1748" i="2"/>
  <c r="C1748" i="2"/>
  <c r="D1748" i="2"/>
  <c r="A1749" i="2"/>
  <c r="B1749" i="2"/>
  <c r="C1749" i="2"/>
  <c r="D1749" i="2"/>
  <c r="E1749" i="2"/>
  <c r="A1750" i="2"/>
  <c r="B1750" i="2"/>
  <c r="C1750" i="2"/>
  <c r="D1750" i="2"/>
  <c r="A1751" i="2"/>
  <c r="B1751" i="2"/>
  <c r="C1751" i="2"/>
  <c r="D1751" i="2"/>
  <c r="E1751" i="2"/>
  <c r="A1752" i="2"/>
  <c r="B1752" i="2"/>
  <c r="C1752" i="2"/>
  <c r="D1752" i="2"/>
  <c r="A1753" i="2"/>
  <c r="B1753" i="2"/>
  <c r="C1753" i="2"/>
  <c r="D1753" i="2"/>
  <c r="E1753" i="2"/>
  <c r="A1754" i="2"/>
  <c r="B1754" i="2"/>
  <c r="C1754" i="2"/>
  <c r="D1754" i="2"/>
  <c r="A1755" i="2"/>
  <c r="B1755" i="2"/>
  <c r="C1755" i="2"/>
  <c r="D1755" i="2"/>
  <c r="E1755" i="2"/>
  <c r="A1756" i="2"/>
  <c r="B1756" i="2"/>
  <c r="C1756" i="2"/>
  <c r="D1756" i="2"/>
  <c r="A1757" i="2"/>
  <c r="B1757" i="2"/>
  <c r="C1757" i="2"/>
  <c r="D1757" i="2"/>
  <c r="E1757" i="2"/>
  <c r="A1758" i="2"/>
  <c r="B1758" i="2"/>
  <c r="C1758" i="2"/>
  <c r="D1758" i="2"/>
  <c r="A1759" i="2"/>
  <c r="B1759" i="2"/>
  <c r="C1759" i="2"/>
  <c r="D1759" i="2"/>
  <c r="E1759" i="2"/>
  <c r="A1760" i="2"/>
  <c r="B1760" i="2"/>
  <c r="C1760" i="2"/>
  <c r="D1760" i="2"/>
  <c r="A1761" i="2"/>
  <c r="B1761" i="2"/>
  <c r="C1761" i="2"/>
  <c r="D1761" i="2"/>
  <c r="E1761" i="2"/>
  <c r="A1762" i="2"/>
  <c r="B1762" i="2"/>
  <c r="C1762" i="2"/>
  <c r="D1762" i="2"/>
  <c r="A1763" i="2"/>
  <c r="B1763" i="2"/>
  <c r="C1763" i="2"/>
  <c r="D1763" i="2"/>
  <c r="E1763" i="2"/>
  <c r="A1764" i="2"/>
  <c r="B1764" i="2"/>
  <c r="C1764" i="2"/>
  <c r="D1764" i="2"/>
  <c r="A1765" i="2"/>
  <c r="B1765" i="2"/>
  <c r="C1765" i="2"/>
  <c r="D1765" i="2"/>
  <c r="E1765" i="2"/>
  <c r="A1766" i="2"/>
  <c r="B1766" i="2"/>
  <c r="C1766" i="2"/>
  <c r="D1766" i="2"/>
  <c r="A1767" i="2"/>
  <c r="B1767" i="2"/>
  <c r="C1767" i="2"/>
  <c r="D1767" i="2"/>
  <c r="E1767" i="2"/>
  <c r="A1768" i="2"/>
  <c r="B1768" i="2"/>
  <c r="C1768" i="2"/>
  <c r="D1768" i="2"/>
  <c r="A1769" i="2"/>
  <c r="B1769" i="2"/>
  <c r="C1769" i="2"/>
  <c r="D1769" i="2"/>
  <c r="E1769" i="2"/>
  <c r="A1770" i="2"/>
  <c r="B1770" i="2"/>
  <c r="C1770" i="2"/>
  <c r="D1770" i="2"/>
  <c r="A1771" i="2"/>
  <c r="B1771" i="2"/>
  <c r="C1771" i="2"/>
  <c r="D1771" i="2"/>
  <c r="E1771" i="2"/>
  <c r="A1772" i="2"/>
  <c r="B1772" i="2"/>
  <c r="C1772" i="2"/>
  <c r="D1772" i="2"/>
  <c r="A1773" i="2"/>
  <c r="B1773" i="2"/>
  <c r="C1773" i="2"/>
  <c r="D1773" i="2"/>
  <c r="E1773" i="2"/>
  <c r="A1774" i="2"/>
  <c r="B1774" i="2"/>
  <c r="C1774" i="2"/>
  <c r="D1774" i="2"/>
  <c r="A1775" i="2"/>
  <c r="B1775" i="2"/>
  <c r="C1775" i="2"/>
  <c r="D1775" i="2"/>
  <c r="E1775" i="2"/>
  <c r="A1776" i="2"/>
  <c r="B1776" i="2"/>
  <c r="C1776" i="2"/>
  <c r="D1776" i="2"/>
  <c r="A1777" i="2"/>
  <c r="B1777" i="2"/>
  <c r="C1777" i="2"/>
  <c r="D1777" i="2"/>
  <c r="E1777" i="2"/>
  <c r="A1778" i="2"/>
  <c r="B1778" i="2"/>
  <c r="C1778" i="2"/>
  <c r="D1778" i="2"/>
  <c r="A1779" i="2"/>
  <c r="B1779" i="2"/>
  <c r="C1779" i="2"/>
  <c r="D1779" i="2"/>
  <c r="E1779" i="2"/>
  <c r="A1780" i="2"/>
  <c r="B1780" i="2"/>
  <c r="C1780" i="2"/>
  <c r="D1780" i="2"/>
  <c r="A1781" i="2"/>
  <c r="B1781" i="2"/>
  <c r="C1781" i="2"/>
  <c r="D1781" i="2"/>
  <c r="E1781" i="2"/>
  <c r="A1782" i="2"/>
  <c r="B1782" i="2"/>
  <c r="C1782" i="2"/>
  <c r="D1782" i="2"/>
  <c r="A1783" i="2"/>
  <c r="B1783" i="2"/>
  <c r="C1783" i="2"/>
  <c r="D1783" i="2"/>
  <c r="E1783" i="2"/>
  <c r="A1784" i="2"/>
  <c r="B1784" i="2"/>
  <c r="C1784" i="2"/>
  <c r="D1784" i="2"/>
  <c r="A1785" i="2"/>
  <c r="B1785" i="2"/>
  <c r="C1785" i="2"/>
  <c r="D1785" i="2"/>
  <c r="E1785" i="2"/>
  <c r="A1786" i="2"/>
  <c r="B1786" i="2"/>
  <c r="C1786" i="2"/>
  <c r="D1786" i="2"/>
  <c r="A1787" i="2"/>
  <c r="B1787" i="2"/>
  <c r="C1787" i="2"/>
  <c r="D1787" i="2"/>
  <c r="E1787" i="2"/>
  <c r="A1788" i="2"/>
  <c r="B1788" i="2"/>
  <c r="C1788" i="2"/>
  <c r="D1788" i="2"/>
  <c r="A1789" i="2"/>
  <c r="B1789" i="2"/>
  <c r="C1789" i="2"/>
  <c r="D1789" i="2"/>
  <c r="E1789" i="2"/>
  <c r="A1790" i="2"/>
  <c r="B1790" i="2"/>
  <c r="C1790" i="2"/>
  <c r="D1790" i="2"/>
  <c r="A1791" i="2"/>
  <c r="B1791" i="2"/>
  <c r="C1791" i="2"/>
  <c r="D1791" i="2"/>
  <c r="E1791" i="2"/>
  <c r="A1792" i="2"/>
  <c r="B1792" i="2"/>
  <c r="C1792" i="2"/>
  <c r="D1792" i="2"/>
  <c r="A1793" i="2"/>
  <c r="B1793" i="2"/>
  <c r="C1793" i="2"/>
  <c r="D1793" i="2"/>
  <c r="E1793" i="2"/>
  <c r="A1794" i="2"/>
  <c r="B1794" i="2"/>
  <c r="C1794" i="2"/>
  <c r="D1794" i="2"/>
  <c r="A1795" i="2"/>
  <c r="B1795" i="2"/>
  <c r="C1795" i="2"/>
  <c r="D1795" i="2"/>
  <c r="E1795" i="2"/>
  <c r="A1796" i="2"/>
  <c r="B1796" i="2"/>
  <c r="C1796" i="2"/>
  <c r="D1796" i="2"/>
  <c r="A1797" i="2"/>
  <c r="B1797" i="2"/>
  <c r="C1797" i="2"/>
  <c r="D1797" i="2"/>
  <c r="E1797" i="2"/>
  <c r="A1798" i="2"/>
  <c r="B1798" i="2"/>
  <c r="C1798" i="2"/>
  <c r="D1798" i="2"/>
  <c r="A1799" i="2"/>
  <c r="B1799" i="2"/>
  <c r="C1799" i="2"/>
  <c r="D1799" i="2"/>
  <c r="E1799" i="2"/>
  <c r="A1800" i="2"/>
  <c r="B1800" i="2"/>
  <c r="C1800" i="2"/>
  <c r="D1800" i="2"/>
  <c r="A1801" i="2"/>
  <c r="B1801" i="2"/>
  <c r="C1801" i="2"/>
  <c r="D1801" i="2"/>
  <c r="E1801" i="2"/>
  <c r="A1802" i="2"/>
  <c r="B1802" i="2"/>
  <c r="C1802" i="2"/>
  <c r="D1802" i="2"/>
  <c r="A1803" i="2"/>
  <c r="B1803" i="2"/>
  <c r="C1803" i="2"/>
  <c r="D1803" i="2"/>
  <c r="E1803" i="2"/>
  <c r="A1804" i="2"/>
  <c r="B1804" i="2"/>
  <c r="C1804" i="2"/>
  <c r="D1804" i="2"/>
  <c r="A1805" i="2"/>
  <c r="B1805" i="2"/>
  <c r="C1805" i="2"/>
  <c r="D1805" i="2"/>
  <c r="E1805" i="2"/>
  <c r="A1806" i="2"/>
  <c r="B1806" i="2"/>
  <c r="C1806" i="2"/>
  <c r="D1806" i="2"/>
  <c r="A1807" i="2"/>
  <c r="B1807" i="2"/>
  <c r="C1807" i="2"/>
  <c r="D1807" i="2"/>
  <c r="E1807" i="2"/>
  <c r="A1808" i="2"/>
  <c r="B1808" i="2"/>
  <c r="C1808" i="2"/>
  <c r="D1808" i="2"/>
  <c r="A1809" i="2"/>
  <c r="B1809" i="2"/>
  <c r="C1809" i="2"/>
  <c r="D1809" i="2"/>
  <c r="E1809" i="2"/>
  <c r="A1810" i="2"/>
  <c r="B1810" i="2"/>
  <c r="C1810" i="2"/>
  <c r="D1810" i="2"/>
  <c r="A1811" i="2"/>
  <c r="B1811" i="2"/>
  <c r="C1811" i="2"/>
  <c r="D1811" i="2"/>
  <c r="E1811" i="2"/>
  <c r="A1812" i="2"/>
  <c r="B1812" i="2"/>
  <c r="C1812" i="2"/>
  <c r="D1812" i="2"/>
  <c r="A1813" i="2"/>
  <c r="B1813" i="2"/>
  <c r="C1813" i="2"/>
  <c r="D1813" i="2"/>
  <c r="E1813" i="2"/>
  <c r="A1814" i="2"/>
  <c r="B1814" i="2"/>
  <c r="C1814" i="2"/>
  <c r="D1814" i="2"/>
  <c r="A1815" i="2"/>
  <c r="B1815" i="2"/>
  <c r="C1815" i="2"/>
  <c r="D1815" i="2"/>
  <c r="E1815" i="2"/>
  <c r="A1816" i="2"/>
  <c r="B1816" i="2"/>
  <c r="C1816" i="2"/>
  <c r="D1816" i="2"/>
  <c r="A1817" i="2"/>
  <c r="B1817" i="2"/>
  <c r="C1817" i="2"/>
  <c r="D1817" i="2"/>
  <c r="E1817" i="2"/>
  <c r="A1818" i="2"/>
  <c r="B1818" i="2"/>
  <c r="C1818" i="2"/>
  <c r="D1818" i="2"/>
  <c r="A1819" i="2"/>
  <c r="B1819" i="2"/>
  <c r="C1819" i="2"/>
  <c r="D1819" i="2"/>
  <c r="E1819" i="2"/>
  <c r="A1820" i="2"/>
  <c r="B1820" i="2"/>
  <c r="C1820" i="2"/>
  <c r="D1820" i="2"/>
  <c r="A1821" i="2"/>
  <c r="B1821" i="2"/>
  <c r="C1821" i="2"/>
  <c r="D1821" i="2"/>
  <c r="E1821" i="2"/>
  <c r="A1822" i="2"/>
  <c r="B1822" i="2"/>
  <c r="C1822" i="2"/>
  <c r="D1822" i="2"/>
  <c r="A1823" i="2"/>
  <c r="B1823" i="2"/>
  <c r="C1823" i="2"/>
  <c r="D1823" i="2"/>
  <c r="E1823" i="2"/>
  <c r="A1824" i="2"/>
  <c r="B1824" i="2"/>
  <c r="C1824" i="2"/>
  <c r="D1824" i="2"/>
  <c r="A1825" i="2"/>
  <c r="B1825" i="2"/>
  <c r="C1825" i="2"/>
  <c r="D1825" i="2"/>
  <c r="E1825" i="2"/>
  <c r="A1826" i="2"/>
  <c r="B1826" i="2"/>
  <c r="C1826" i="2"/>
  <c r="D1826" i="2"/>
  <c r="A1827" i="2"/>
  <c r="B1827" i="2"/>
  <c r="C1827" i="2"/>
  <c r="D1827" i="2"/>
  <c r="E1827" i="2"/>
  <c r="A1828" i="2"/>
  <c r="B1828" i="2"/>
  <c r="C1828" i="2"/>
  <c r="D1828" i="2"/>
  <c r="A1829" i="2"/>
  <c r="B1829" i="2"/>
  <c r="C1829" i="2"/>
  <c r="D1829" i="2"/>
  <c r="E1829" i="2"/>
  <c r="A1830" i="2"/>
  <c r="B1830" i="2"/>
  <c r="C1830" i="2"/>
  <c r="D1830" i="2"/>
  <c r="A1831" i="2"/>
  <c r="B1831" i="2"/>
  <c r="C1831" i="2"/>
  <c r="D1831" i="2"/>
  <c r="E1831" i="2"/>
  <c r="A1832" i="2"/>
  <c r="B1832" i="2"/>
  <c r="C1832" i="2"/>
  <c r="D1832" i="2"/>
  <c r="A1833" i="2"/>
  <c r="B1833" i="2"/>
  <c r="C1833" i="2"/>
  <c r="D1833" i="2"/>
  <c r="E1833" i="2"/>
  <c r="A1834" i="2"/>
  <c r="B1834" i="2"/>
  <c r="C1834" i="2"/>
  <c r="D1834" i="2"/>
  <c r="A1835" i="2"/>
  <c r="B1835" i="2"/>
  <c r="C1835" i="2"/>
  <c r="D1835" i="2"/>
  <c r="E1835" i="2"/>
  <c r="A1836" i="2"/>
  <c r="B1836" i="2"/>
  <c r="C1836" i="2"/>
  <c r="D1836" i="2"/>
  <c r="A1837" i="2"/>
  <c r="B1837" i="2"/>
  <c r="C1837" i="2"/>
  <c r="D1837" i="2"/>
  <c r="E1837" i="2"/>
  <c r="A1838" i="2"/>
  <c r="B1838" i="2"/>
  <c r="C1838" i="2"/>
  <c r="D1838" i="2"/>
  <c r="A1839" i="2"/>
  <c r="B1839" i="2"/>
  <c r="C1839" i="2"/>
  <c r="D1839" i="2"/>
  <c r="E1839" i="2"/>
  <c r="A1840" i="2"/>
  <c r="B1840" i="2"/>
  <c r="C1840" i="2"/>
  <c r="D1840" i="2"/>
  <c r="A1841" i="2"/>
  <c r="B1841" i="2"/>
  <c r="C1841" i="2"/>
  <c r="D1841" i="2"/>
  <c r="E1841" i="2"/>
  <c r="A1842" i="2"/>
  <c r="B1842" i="2"/>
  <c r="C1842" i="2"/>
  <c r="D1842" i="2"/>
  <c r="A1843" i="2"/>
  <c r="B1843" i="2"/>
  <c r="C1843" i="2"/>
  <c r="D1843" i="2"/>
  <c r="E1843" i="2"/>
  <c r="A1844" i="2"/>
  <c r="B1844" i="2"/>
  <c r="C1844" i="2"/>
  <c r="D1844" i="2"/>
  <c r="A1845" i="2"/>
  <c r="B1845" i="2"/>
  <c r="C1845" i="2"/>
  <c r="D1845" i="2"/>
  <c r="E1845" i="2"/>
  <c r="A1846" i="2"/>
  <c r="B1846" i="2"/>
  <c r="C1846" i="2"/>
  <c r="D1846" i="2"/>
  <c r="A1847" i="2"/>
  <c r="B1847" i="2"/>
  <c r="C1847" i="2"/>
  <c r="D1847" i="2"/>
  <c r="E1847" i="2"/>
  <c r="A1848" i="2"/>
  <c r="B1848" i="2"/>
  <c r="C1848" i="2"/>
  <c r="D1848" i="2"/>
  <c r="A1849" i="2"/>
  <c r="B1849" i="2"/>
  <c r="C1849" i="2"/>
  <c r="D1849" i="2"/>
  <c r="E1849" i="2"/>
  <c r="A1850" i="2"/>
  <c r="B1850" i="2"/>
  <c r="C1850" i="2"/>
  <c r="D1850" i="2"/>
  <c r="A1851" i="2"/>
  <c r="B1851" i="2"/>
  <c r="C1851" i="2"/>
  <c r="D1851" i="2"/>
  <c r="E1851" i="2"/>
  <c r="A1852" i="2"/>
  <c r="B1852" i="2"/>
  <c r="C1852" i="2"/>
  <c r="D1852" i="2"/>
  <c r="A1853" i="2"/>
  <c r="B1853" i="2"/>
  <c r="C1853" i="2"/>
  <c r="D1853" i="2"/>
  <c r="E1853" i="2"/>
  <c r="A1854" i="2"/>
  <c r="B1854" i="2"/>
  <c r="C1854" i="2"/>
  <c r="D1854" i="2"/>
  <c r="A1855" i="2"/>
  <c r="B1855" i="2"/>
  <c r="C1855" i="2"/>
  <c r="D1855" i="2"/>
  <c r="E1855" i="2"/>
  <c r="A1856" i="2"/>
  <c r="B1856" i="2"/>
  <c r="C1856" i="2"/>
  <c r="D1856" i="2"/>
  <c r="A1857" i="2"/>
  <c r="B1857" i="2"/>
  <c r="C1857" i="2"/>
  <c r="D1857" i="2"/>
  <c r="E1857" i="2"/>
  <c r="A1858" i="2"/>
  <c r="B1858" i="2"/>
  <c r="C1858" i="2"/>
  <c r="D1858" i="2"/>
  <c r="A1859" i="2"/>
  <c r="B1859" i="2"/>
  <c r="C1859" i="2"/>
  <c r="D1859" i="2"/>
  <c r="E1859" i="2"/>
  <c r="A1860" i="2"/>
  <c r="B1860" i="2"/>
  <c r="C1860" i="2"/>
  <c r="D1860" i="2"/>
  <c r="A1861" i="2"/>
  <c r="B1861" i="2"/>
  <c r="C1861" i="2"/>
  <c r="D1861" i="2"/>
  <c r="E1861" i="2"/>
  <c r="A1862" i="2"/>
  <c r="B1862" i="2"/>
  <c r="C1862" i="2"/>
  <c r="D1862" i="2"/>
  <c r="A1863" i="2"/>
  <c r="B1863" i="2"/>
  <c r="C1863" i="2"/>
  <c r="D1863" i="2"/>
  <c r="E1863" i="2"/>
  <c r="A1864" i="2"/>
  <c r="B1864" i="2"/>
  <c r="C1864" i="2"/>
  <c r="D1864" i="2"/>
  <c r="A1865" i="2"/>
  <c r="B1865" i="2"/>
  <c r="C1865" i="2"/>
  <c r="D1865" i="2"/>
  <c r="E1865" i="2"/>
  <c r="A1866" i="2"/>
  <c r="B1866" i="2"/>
  <c r="C1866" i="2"/>
  <c r="D1866" i="2"/>
  <c r="A1867" i="2"/>
  <c r="B1867" i="2"/>
  <c r="C1867" i="2"/>
  <c r="D1867" i="2"/>
  <c r="E1867" i="2"/>
  <c r="A1868" i="2"/>
  <c r="B1868" i="2"/>
  <c r="C1868" i="2"/>
  <c r="D1868" i="2"/>
  <c r="A1869" i="2"/>
  <c r="B1869" i="2"/>
  <c r="C1869" i="2"/>
  <c r="D1869" i="2"/>
  <c r="E1869" i="2"/>
  <c r="A1870" i="2"/>
  <c r="B1870" i="2"/>
  <c r="C1870" i="2"/>
  <c r="D1870" i="2"/>
  <c r="A1871" i="2"/>
  <c r="B1871" i="2"/>
  <c r="C1871" i="2"/>
  <c r="D1871" i="2"/>
  <c r="E1871" i="2"/>
  <c r="A1872" i="2"/>
  <c r="B1872" i="2"/>
  <c r="C1872" i="2"/>
  <c r="D1872" i="2"/>
  <c r="A1873" i="2"/>
  <c r="B1873" i="2"/>
  <c r="C1873" i="2"/>
  <c r="D1873" i="2"/>
  <c r="E1873" i="2"/>
  <c r="A1874" i="2"/>
  <c r="B1874" i="2"/>
  <c r="C1874" i="2"/>
  <c r="D1874" i="2"/>
  <c r="A1875" i="2"/>
  <c r="B1875" i="2"/>
  <c r="C1875" i="2"/>
  <c r="D1875" i="2"/>
  <c r="E1875" i="2"/>
  <c r="A1876" i="2"/>
  <c r="B1876" i="2"/>
  <c r="C1876" i="2"/>
  <c r="D1876" i="2"/>
  <c r="A1877" i="2"/>
  <c r="B1877" i="2"/>
  <c r="C1877" i="2"/>
  <c r="D1877" i="2"/>
  <c r="E1877" i="2"/>
  <c r="A1878" i="2"/>
  <c r="B1878" i="2"/>
  <c r="C1878" i="2"/>
  <c r="D1878" i="2"/>
  <c r="A1879" i="2"/>
  <c r="B1879" i="2"/>
  <c r="C1879" i="2"/>
  <c r="D1879" i="2"/>
  <c r="E1879" i="2"/>
  <c r="A1880" i="2"/>
  <c r="B1880" i="2"/>
  <c r="C1880" i="2"/>
  <c r="D1880" i="2"/>
  <c r="A1881" i="2"/>
  <c r="B1881" i="2"/>
  <c r="C1881" i="2"/>
  <c r="D1881" i="2"/>
  <c r="E1881" i="2"/>
  <c r="A1882" i="2"/>
  <c r="B1882" i="2"/>
  <c r="C1882" i="2"/>
  <c r="D1882" i="2"/>
  <c r="A1883" i="2"/>
  <c r="B1883" i="2"/>
  <c r="C1883" i="2"/>
  <c r="D1883" i="2"/>
  <c r="E1883" i="2"/>
  <c r="A1884" i="2"/>
  <c r="B1884" i="2"/>
  <c r="C1884" i="2"/>
  <c r="D1884" i="2"/>
  <c r="A1885" i="2"/>
  <c r="B1885" i="2"/>
  <c r="C1885" i="2"/>
  <c r="D1885" i="2"/>
  <c r="E1885" i="2"/>
  <c r="A1886" i="2"/>
  <c r="B1886" i="2"/>
  <c r="C1886" i="2"/>
  <c r="D1886" i="2"/>
  <c r="A1887" i="2"/>
  <c r="B1887" i="2"/>
  <c r="C1887" i="2"/>
  <c r="D1887" i="2"/>
  <c r="E1887" i="2"/>
  <c r="A1888" i="2"/>
  <c r="B1888" i="2"/>
  <c r="C1888" i="2"/>
  <c r="D1888" i="2"/>
  <c r="A1889" i="2"/>
  <c r="B1889" i="2"/>
  <c r="C1889" i="2"/>
  <c r="D1889" i="2"/>
  <c r="E1889" i="2"/>
  <c r="A1890" i="2"/>
  <c r="B1890" i="2"/>
  <c r="C1890" i="2"/>
  <c r="D1890" i="2"/>
  <c r="A1891" i="2"/>
  <c r="B1891" i="2"/>
  <c r="C1891" i="2"/>
  <c r="D1891" i="2"/>
  <c r="E1891" i="2"/>
  <c r="A1892" i="2"/>
  <c r="B1892" i="2"/>
  <c r="C1892" i="2"/>
  <c r="D1892" i="2"/>
  <c r="A1893" i="2"/>
  <c r="B1893" i="2"/>
  <c r="C1893" i="2"/>
  <c r="D1893" i="2"/>
  <c r="E1893" i="2"/>
  <c r="A1894" i="2"/>
  <c r="B1894" i="2"/>
  <c r="C1894" i="2"/>
  <c r="D1894" i="2"/>
  <c r="A1895" i="2"/>
  <c r="B1895" i="2"/>
  <c r="C1895" i="2"/>
  <c r="D1895" i="2"/>
  <c r="E1895" i="2"/>
  <c r="A1896" i="2"/>
  <c r="B1896" i="2"/>
  <c r="C1896" i="2"/>
  <c r="D1896" i="2"/>
  <c r="A1897" i="2"/>
  <c r="B1897" i="2"/>
  <c r="C1897" i="2"/>
  <c r="D1897" i="2"/>
  <c r="E1897" i="2"/>
  <c r="A1898" i="2"/>
  <c r="B1898" i="2"/>
  <c r="C1898" i="2"/>
  <c r="D1898" i="2"/>
  <c r="A1899" i="2"/>
  <c r="B1899" i="2"/>
  <c r="C1899" i="2"/>
  <c r="D1899" i="2"/>
  <c r="E1899" i="2"/>
  <c r="A1900" i="2"/>
  <c r="B1900" i="2"/>
  <c r="C1900" i="2"/>
  <c r="D1900" i="2"/>
  <c r="A1901" i="2"/>
  <c r="B1901" i="2"/>
  <c r="C1901" i="2"/>
  <c r="D1901" i="2"/>
  <c r="E1901" i="2"/>
  <c r="A1902" i="2"/>
  <c r="B1902" i="2"/>
  <c r="C1902" i="2"/>
  <c r="D1902" i="2"/>
  <c r="A1903" i="2"/>
  <c r="B1903" i="2"/>
  <c r="C1903" i="2"/>
  <c r="D1903" i="2"/>
  <c r="E1903" i="2"/>
  <c r="A1904" i="2"/>
  <c r="B1904" i="2"/>
  <c r="C1904" i="2"/>
  <c r="D1904" i="2"/>
  <c r="A1905" i="2"/>
  <c r="B1905" i="2"/>
  <c r="C1905" i="2"/>
  <c r="D1905" i="2"/>
  <c r="E1905" i="2"/>
  <c r="A1906" i="2"/>
  <c r="B1906" i="2"/>
  <c r="C1906" i="2"/>
  <c r="D1906" i="2"/>
  <c r="A1907" i="2"/>
  <c r="B1907" i="2"/>
  <c r="C1907" i="2"/>
  <c r="D1907" i="2"/>
  <c r="E1907" i="2"/>
  <c r="A1908" i="2"/>
  <c r="B1908" i="2"/>
  <c r="C1908" i="2"/>
  <c r="D1908" i="2"/>
  <c r="A1909" i="2"/>
  <c r="B1909" i="2"/>
  <c r="C1909" i="2"/>
  <c r="D1909" i="2"/>
  <c r="E1909" i="2"/>
  <c r="A1910" i="2"/>
  <c r="B1910" i="2"/>
  <c r="C1910" i="2"/>
  <c r="D1910" i="2"/>
  <c r="A1911" i="2"/>
  <c r="B1911" i="2"/>
  <c r="C1911" i="2"/>
  <c r="D1911" i="2"/>
  <c r="E1911" i="2"/>
  <c r="A1912" i="2"/>
  <c r="B1912" i="2"/>
  <c r="C1912" i="2"/>
  <c r="D1912" i="2"/>
  <c r="A1913" i="2"/>
  <c r="B1913" i="2"/>
  <c r="C1913" i="2"/>
  <c r="D1913" i="2"/>
  <c r="E1913" i="2"/>
  <c r="A1914" i="2"/>
  <c r="B1914" i="2"/>
  <c r="C1914" i="2"/>
  <c r="D1914" i="2"/>
  <c r="A1915" i="2"/>
  <c r="B1915" i="2"/>
  <c r="C1915" i="2"/>
  <c r="D1915" i="2"/>
  <c r="E1915" i="2"/>
  <c r="A1916" i="2"/>
  <c r="B1916" i="2"/>
  <c r="C1916" i="2"/>
  <c r="D1916" i="2"/>
  <c r="A1917" i="2"/>
  <c r="B1917" i="2"/>
  <c r="C1917" i="2"/>
  <c r="D1917" i="2"/>
  <c r="E1917" i="2"/>
  <c r="A1918" i="2"/>
  <c r="B1918" i="2"/>
  <c r="C1918" i="2"/>
  <c r="D1918" i="2"/>
  <c r="A1919" i="2"/>
  <c r="B1919" i="2"/>
  <c r="C1919" i="2"/>
  <c r="D1919" i="2"/>
  <c r="E1919" i="2"/>
  <c r="A1920" i="2"/>
  <c r="B1920" i="2"/>
  <c r="C1920" i="2"/>
  <c r="D1920" i="2"/>
  <c r="A1921" i="2"/>
  <c r="B1921" i="2"/>
  <c r="C1921" i="2"/>
  <c r="D1921" i="2"/>
  <c r="E1921" i="2"/>
  <c r="A1922" i="2"/>
  <c r="B1922" i="2"/>
  <c r="C1922" i="2"/>
  <c r="D1922" i="2"/>
  <c r="A1923" i="2"/>
  <c r="B1923" i="2"/>
  <c r="C1923" i="2"/>
  <c r="D1923" i="2"/>
  <c r="E1923" i="2"/>
  <c r="A1924" i="2"/>
  <c r="B1924" i="2"/>
  <c r="C1924" i="2"/>
  <c r="D1924" i="2"/>
  <c r="A1925" i="2"/>
  <c r="B1925" i="2"/>
  <c r="C1925" i="2"/>
  <c r="D1925" i="2"/>
  <c r="E1925" i="2"/>
  <c r="A1926" i="2"/>
  <c r="B1926" i="2"/>
  <c r="C1926" i="2"/>
  <c r="D1926" i="2"/>
  <c r="A1927" i="2"/>
  <c r="B1927" i="2"/>
  <c r="C1927" i="2"/>
  <c r="D1927" i="2"/>
  <c r="E1927" i="2"/>
  <c r="A1928" i="2"/>
  <c r="B1928" i="2"/>
  <c r="C1928" i="2"/>
  <c r="D1928" i="2"/>
  <c r="A1929" i="2"/>
  <c r="B1929" i="2"/>
  <c r="C1929" i="2"/>
  <c r="D1929" i="2"/>
  <c r="E1929" i="2"/>
  <c r="A1930" i="2"/>
  <c r="B1930" i="2"/>
  <c r="C1930" i="2"/>
  <c r="D1930" i="2"/>
  <c r="A1931" i="2"/>
  <c r="B1931" i="2"/>
  <c r="C1931" i="2"/>
  <c r="D1931" i="2"/>
  <c r="E1931" i="2"/>
  <c r="A1932" i="2"/>
  <c r="B1932" i="2"/>
  <c r="C1932" i="2"/>
  <c r="D1932" i="2"/>
  <c r="A1933" i="2"/>
  <c r="B1933" i="2"/>
  <c r="C1933" i="2"/>
  <c r="D1933" i="2"/>
  <c r="E1933" i="2"/>
  <c r="A1934" i="2"/>
  <c r="B1934" i="2"/>
  <c r="C1934" i="2"/>
  <c r="D1934" i="2"/>
  <c r="A1935" i="2"/>
  <c r="B1935" i="2"/>
  <c r="C1935" i="2"/>
  <c r="D1935" i="2"/>
  <c r="E1935" i="2"/>
  <c r="A1936" i="2"/>
  <c r="B1936" i="2"/>
  <c r="C1936" i="2"/>
  <c r="D1936" i="2"/>
  <c r="A1937" i="2"/>
  <c r="B1937" i="2"/>
  <c r="C1937" i="2"/>
  <c r="D1937" i="2"/>
  <c r="E1937" i="2"/>
  <c r="A1938" i="2"/>
  <c r="B1938" i="2"/>
  <c r="C1938" i="2"/>
  <c r="D1938" i="2"/>
  <c r="A1939" i="2"/>
  <c r="B1939" i="2"/>
  <c r="C1939" i="2"/>
  <c r="D1939" i="2"/>
  <c r="E1939" i="2"/>
  <c r="A1940" i="2"/>
  <c r="B1940" i="2"/>
  <c r="C1940" i="2"/>
  <c r="D1940" i="2"/>
  <c r="A1941" i="2"/>
  <c r="B1941" i="2"/>
  <c r="C1941" i="2"/>
  <c r="D1941" i="2"/>
  <c r="E1941" i="2"/>
  <c r="A1942" i="2"/>
  <c r="B1942" i="2"/>
  <c r="C1942" i="2"/>
  <c r="D1942" i="2"/>
  <c r="A1943" i="2"/>
  <c r="B1943" i="2"/>
  <c r="C1943" i="2"/>
  <c r="D1943" i="2"/>
  <c r="E1943" i="2"/>
  <c r="A1944" i="2"/>
  <c r="B1944" i="2"/>
  <c r="C1944" i="2"/>
  <c r="D1944" i="2"/>
  <c r="A1945" i="2"/>
  <c r="B1945" i="2"/>
  <c r="C1945" i="2"/>
  <c r="D1945" i="2"/>
  <c r="E1945" i="2"/>
  <c r="A1946" i="2"/>
  <c r="B1946" i="2"/>
  <c r="C1946" i="2"/>
  <c r="D1946" i="2"/>
  <c r="A1947" i="2"/>
  <c r="B1947" i="2"/>
  <c r="C1947" i="2"/>
  <c r="D1947" i="2"/>
  <c r="E1947" i="2"/>
  <c r="A1948" i="2"/>
  <c r="B1948" i="2"/>
  <c r="C1948" i="2"/>
  <c r="D1948" i="2"/>
  <c r="A1949" i="2"/>
  <c r="B1949" i="2"/>
  <c r="C1949" i="2"/>
  <c r="D1949" i="2"/>
  <c r="E1949" i="2"/>
  <c r="A1950" i="2"/>
  <c r="B1950" i="2"/>
  <c r="C1950" i="2"/>
  <c r="D1950" i="2"/>
  <c r="A1951" i="2"/>
  <c r="B1951" i="2"/>
  <c r="C1951" i="2"/>
  <c r="D1951" i="2"/>
  <c r="E1951" i="2"/>
  <c r="A1952" i="2"/>
  <c r="B1952" i="2"/>
  <c r="C1952" i="2"/>
  <c r="D1952" i="2"/>
  <c r="A1953" i="2"/>
  <c r="B1953" i="2"/>
  <c r="C1953" i="2"/>
  <c r="D1953" i="2"/>
  <c r="E1953" i="2"/>
  <c r="A1954" i="2"/>
  <c r="B1954" i="2"/>
  <c r="C1954" i="2"/>
  <c r="D1954" i="2"/>
  <c r="A1955" i="2"/>
  <c r="B1955" i="2"/>
  <c r="C1955" i="2"/>
  <c r="D1955" i="2"/>
  <c r="E1955" i="2"/>
  <c r="A1956" i="2"/>
  <c r="B1956" i="2"/>
  <c r="C1956" i="2"/>
  <c r="D1956" i="2"/>
  <c r="A1957" i="2"/>
  <c r="B1957" i="2"/>
  <c r="C1957" i="2"/>
  <c r="D1957" i="2"/>
  <c r="E1957" i="2"/>
  <c r="A1958" i="2"/>
  <c r="B1958" i="2"/>
  <c r="C1958" i="2"/>
  <c r="D1958" i="2"/>
  <c r="A1959" i="2"/>
  <c r="B1959" i="2"/>
  <c r="C1959" i="2"/>
  <c r="D1959" i="2"/>
  <c r="E1959" i="2"/>
  <c r="A1960" i="2"/>
  <c r="B1960" i="2"/>
  <c r="C1960" i="2"/>
  <c r="D1960" i="2"/>
  <c r="A1961" i="2"/>
  <c r="B1961" i="2"/>
  <c r="C1961" i="2"/>
  <c r="D1961" i="2"/>
  <c r="E1961" i="2"/>
  <c r="A1962" i="2"/>
  <c r="B1962" i="2"/>
  <c r="C1962" i="2"/>
  <c r="D1962" i="2"/>
  <c r="A1963" i="2"/>
  <c r="B1963" i="2"/>
  <c r="C1963" i="2"/>
  <c r="D1963" i="2"/>
  <c r="E1963" i="2"/>
  <c r="A1964" i="2"/>
  <c r="B1964" i="2"/>
  <c r="C1964" i="2"/>
  <c r="D1964" i="2"/>
  <c r="A1965" i="2"/>
  <c r="B1965" i="2"/>
  <c r="C1965" i="2"/>
  <c r="D1965" i="2"/>
  <c r="E1965" i="2"/>
  <c r="A1966" i="2"/>
  <c r="B1966" i="2"/>
  <c r="C1966" i="2"/>
  <c r="D1966" i="2"/>
  <c r="A1967" i="2"/>
  <c r="B1967" i="2"/>
  <c r="C1967" i="2"/>
  <c r="D1967" i="2"/>
  <c r="E1967" i="2"/>
  <c r="A1968" i="2"/>
  <c r="B1968" i="2"/>
  <c r="C1968" i="2"/>
  <c r="D1968" i="2"/>
  <c r="A1969" i="2"/>
  <c r="B1969" i="2"/>
  <c r="C1969" i="2"/>
  <c r="D1969" i="2"/>
  <c r="E1969" i="2"/>
  <c r="A1970" i="2"/>
  <c r="B1970" i="2"/>
  <c r="C1970" i="2"/>
  <c r="D1970" i="2"/>
  <c r="A1971" i="2"/>
  <c r="B1971" i="2"/>
  <c r="C1971" i="2"/>
  <c r="D1971" i="2"/>
  <c r="E1971" i="2"/>
  <c r="A1972" i="2"/>
  <c r="B1972" i="2"/>
  <c r="C1972" i="2"/>
  <c r="D1972" i="2"/>
  <c r="A1973" i="2"/>
  <c r="B1973" i="2"/>
  <c r="C1973" i="2"/>
  <c r="D1973" i="2"/>
  <c r="E1973" i="2"/>
  <c r="A1974" i="2"/>
  <c r="B1974" i="2"/>
  <c r="C1974" i="2"/>
  <c r="D1974" i="2"/>
  <c r="A1975" i="2"/>
  <c r="B1975" i="2"/>
  <c r="C1975" i="2"/>
  <c r="D1975" i="2"/>
  <c r="E1975" i="2"/>
  <c r="A1976" i="2"/>
  <c r="B1976" i="2"/>
  <c r="C1976" i="2"/>
  <c r="D1976" i="2"/>
  <c r="A1977" i="2"/>
  <c r="B1977" i="2"/>
  <c r="C1977" i="2"/>
  <c r="D1977" i="2"/>
  <c r="E1977" i="2"/>
  <c r="A1978" i="2"/>
  <c r="B1978" i="2"/>
  <c r="C1978" i="2"/>
  <c r="D1978" i="2"/>
  <c r="A1979" i="2"/>
  <c r="B1979" i="2"/>
  <c r="C1979" i="2"/>
  <c r="D1979" i="2"/>
  <c r="E1979" i="2"/>
  <c r="A1980" i="2"/>
  <c r="B1980" i="2"/>
  <c r="C1980" i="2"/>
  <c r="D1980" i="2"/>
  <c r="A1981" i="2"/>
  <c r="B1981" i="2"/>
  <c r="C1981" i="2"/>
  <c r="D1981" i="2"/>
  <c r="E1981" i="2"/>
  <c r="A1982" i="2"/>
  <c r="B1982" i="2"/>
  <c r="C1982" i="2"/>
  <c r="D1982" i="2"/>
  <c r="A1983" i="2"/>
  <c r="B1983" i="2"/>
  <c r="C1983" i="2"/>
  <c r="D1983" i="2"/>
  <c r="E1983" i="2"/>
  <c r="A1984" i="2"/>
  <c r="B1984" i="2"/>
  <c r="C1984" i="2"/>
  <c r="D1984" i="2"/>
  <c r="A1985" i="2"/>
  <c r="B1985" i="2"/>
  <c r="C1985" i="2"/>
  <c r="D1985" i="2"/>
  <c r="E1985" i="2"/>
  <c r="A1986" i="2"/>
  <c r="B1986" i="2"/>
  <c r="C1986" i="2"/>
  <c r="D1986" i="2"/>
  <c r="A1987" i="2"/>
  <c r="B1987" i="2"/>
  <c r="C1987" i="2"/>
  <c r="D1987" i="2"/>
  <c r="E1987" i="2"/>
  <c r="A1988" i="2"/>
  <c r="B1988" i="2"/>
  <c r="C1988" i="2"/>
  <c r="D1988" i="2"/>
  <c r="A1989" i="2"/>
  <c r="B1989" i="2"/>
  <c r="C1989" i="2"/>
  <c r="D1989" i="2"/>
  <c r="E1989" i="2"/>
  <c r="A1990" i="2"/>
  <c r="B1990" i="2"/>
  <c r="C1990" i="2"/>
  <c r="D1990" i="2"/>
  <c r="A1991" i="2"/>
  <c r="B1991" i="2"/>
  <c r="C1991" i="2"/>
  <c r="D1991" i="2"/>
  <c r="E1991" i="2"/>
  <c r="A1992" i="2"/>
  <c r="B1992" i="2"/>
  <c r="C1992" i="2"/>
  <c r="D1992" i="2"/>
  <c r="A1993" i="2"/>
  <c r="B1993" i="2"/>
  <c r="C1993" i="2"/>
  <c r="D1993" i="2"/>
  <c r="E1993" i="2"/>
  <c r="A1994" i="2"/>
  <c r="B1994" i="2"/>
  <c r="C1994" i="2"/>
  <c r="D1994" i="2"/>
  <c r="A1995" i="2"/>
  <c r="B1995" i="2"/>
  <c r="C1995" i="2"/>
  <c r="D1995" i="2"/>
  <c r="E1995" i="2"/>
  <c r="A1996" i="2"/>
  <c r="B1996" i="2"/>
  <c r="C1996" i="2"/>
  <c r="D1996" i="2"/>
  <c r="A1997" i="2"/>
  <c r="B1997" i="2"/>
  <c r="C1997" i="2"/>
  <c r="D1997" i="2"/>
  <c r="E1997" i="2"/>
  <c r="A1998" i="2"/>
  <c r="B1998" i="2"/>
  <c r="C1998" i="2"/>
  <c r="D1998" i="2"/>
  <c r="A1999" i="2"/>
  <c r="B1999" i="2"/>
  <c r="C1999" i="2"/>
  <c r="D1999" i="2"/>
  <c r="E1999" i="2"/>
  <c r="A2000" i="2"/>
  <c r="B2000" i="2"/>
  <c r="C2000" i="2"/>
  <c r="D2000" i="2"/>
  <c r="A2001" i="2"/>
  <c r="B2001" i="2"/>
  <c r="C2001" i="2"/>
  <c r="D2001" i="2"/>
  <c r="E2001" i="2"/>
  <c r="A2002" i="2"/>
  <c r="B2002" i="2"/>
  <c r="C2002" i="2"/>
  <c r="D2002" i="2"/>
  <c r="A2003" i="2"/>
  <c r="B2003" i="2"/>
  <c r="C2003" i="2"/>
  <c r="D2003" i="2"/>
  <c r="E2003" i="2"/>
  <c r="A2004" i="2"/>
  <c r="B2004" i="2"/>
  <c r="C2004" i="2"/>
  <c r="D2004" i="2"/>
  <c r="A2005" i="2"/>
  <c r="B2005" i="2"/>
  <c r="C2005" i="2"/>
  <c r="D2005" i="2"/>
  <c r="E2005" i="2"/>
  <c r="A2006" i="2"/>
  <c r="B2006" i="2"/>
  <c r="C2006" i="2"/>
  <c r="D2006" i="2"/>
  <c r="A2007" i="2"/>
  <c r="B2007" i="2"/>
  <c r="C2007" i="2"/>
  <c r="D2007" i="2"/>
  <c r="E2007" i="2"/>
  <c r="A2008" i="2"/>
  <c r="B2008" i="2"/>
  <c r="C2008" i="2"/>
  <c r="D2008" i="2"/>
  <c r="A2009" i="2"/>
  <c r="B2009" i="2"/>
  <c r="C2009" i="2"/>
  <c r="D2009" i="2"/>
  <c r="E2009" i="2"/>
  <c r="A2010" i="2"/>
  <c r="B2010" i="2"/>
  <c r="C2010" i="2"/>
  <c r="D2010" i="2"/>
  <c r="A2011" i="2"/>
  <c r="B2011" i="2"/>
  <c r="C2011" i="2"/>
  <c r="D2011" i="2"/>
  <c r="E2011" i="2"/>
  <c r="A2012" i="2"/>
  <c r="B2012" i="2"/>
  <c r="C2012" i="2"/>
  <c r="D2012" i="2"/>
  <c r="A2013" i="2"/>
  <c r="B2013" i="2"/>
  <c r="C2013" i="2"/>
  <c r="D2013" i="2"/>
  <c r="E2013" i="2"/>
  <c r="A2014" i="2"/>
  <c r="B2014" i="2"/>
  <c r="C2014" i="2"/>
  <c r="D2014" i="2"/>
  <c r="A2015" i="2"/>
  <c r="B2015" i="2"/>
  <c r="C2015" i="2"/>
  <c r="D2015" i="2"/>
  <c r="E2015" i="2"/>
  <c r="A2016" i="2"/>
  <c r="B2016" i="2"/>
  <c r="C2016" i="2"/>
  <c r="D2016" i="2"/>
  <c r="A2017" i="2"/>
  <c r="B2017" i="2"/>
  <c r="C2017" i="2"/>
  <c r="D2017" i="2"/>
  <c r="E2017" i="2"/>
  <c r="A2018" i="2"/>
  <c r="B2018" i="2"/>
  <c r="C2018" i="2"/>
  <c r="D2018" i="2"/>
  <c r="A2019" i="2"/>
  <c r="B2019" i="2"/>
  <c r="C2019" i="2"/>
  <c r="D2019" i="2"/>
  <c r="E2019" i="2"/>
  <c r="A2020" i="2"/>
  <c r="B2020" i="2"/>
  <c r="C2020" i="2"/>
  <c r="D2020" i="2"/>
  <c r="A2021" i="2"/>
  <c r="B2021" i="2"/>
  <c r="C2021" i="2"/>
  <c r="D2021" i="2"/>
  <c r="E2021" i="2"/>
  <c r="A2022" i="2"/>
  <c r="B2022" i="2"/>
  <c r="C2022" i="2"/>
  <c r="D2022" i="2"/>
  <c r="A2023" i="2"/>
  <c r="B2023" i="2"/>
  <c r="C2023" i="2"/>
  <c r="D2023" i="2"/>
  <c r="E2023" i="2"/>
  <c r="A2024" i="2"/>
  <c r="B2024" i="2"/>
  <c r="C2024" i="2"/>
  <c r="D2024" i="2"/>
  <c r="A2025" i="2"/>
  <c r="B2025" i="2"/>
  <c r="C2025" i="2"/>
  <c r="D2025" i="2"/>
  <c r="E2025" i="2"/>
  <c r="A2026" i="2"/>
  <c r="B2026" i="2"/>
  <c r="C2026" i="2"/>
  <c r="D2026" i="2"/>
  <c r="A2027" i="2"/>
  <c r="B2027" i="2"/>
  <c r="C2027" i="2"/>
  <c r="D2027" i="2"/>
  <c r="E2027" i="2"/>
  <c r="A2028" i="2"/>
  <c r="B2028" i="2"/>
  <c r="C2028" i="2"/>
  <c r="D2028" i="2"/>
  <c r="A2029" i="2"/>
  <c r="B2029" i="2"/>
  <c r="C2029" i="2"/>
  <c r="D2029" i="2"/>
  <c r="E2029" i="2"/>
  <c r="A2030" i="2"/>
  <c r="B2030" i="2"/>
  <c r="C2030" i="2"/>
  <c r="D2030" i="2"/>
  <c r="A2031" i="2"/>
  <c r="B2031" i="2"/>
  <c r="C2031" i="2"/>
  <c r="D2031" i="2"/>
  <c r="E2031" i="2"/>
  <c r="A2032" i="2"/>
  <c r="B2032" i="2"/>
  <c r="C2032" i="2"/>
  <c r="D2032" i="2"/>
  <c r="A2033" i="2"/>
  <c r="B2033" i="2"/>
  <c r="C2033" i="2"/>
  <c r="D2033" i="2"/>
  <c r="E2033" i="2"/>
  <c r="A2034" i="2"/>
  <c r="B2034" i="2"/>
  <c r="C2034" i="2"/>
  <c r="D2034" i="2"/>
  <c r="A2035" i="2"/>
  <c r="B2035" i="2"/>
  <c r="C2035" i="2"/>
  <c r="D2035" i="2"/>
  <c r="E2035" i="2"/>
  <c r="A2036" i="2"/>
  <c r="B2036" i="2"/>
  <c r="C2036" i="2"/>
  <c r="D2036" i="2"/>
  <c r="A2037" i="2"/>
  <c r="B2037" i="2"/>
  <c r="C2037" i="2"/>
  <c r="D2037" i="2"/>
  <c r="E2037" i="2"/>
  <c r="A2038" i="2"/>
  <c r="B2038" i="2"/>
  <c r="C2038" i="2"/>
  <c r="D2038" i="2"/>
  <c r="A2039" i="2"/>
  <c r="B2039" i="2"/>
  <c r="C2039" i="2"/>
  <c r="D2039" i="2"/>
  <c r="E2039" i="2"/>
  <c r="A2040" i="2"/>
  <c r="B2040" i="2"/>
  <c r="C2040" i="2"/>
  <c r="D2040" i="2"/>
  <c r="A2041" i="2"/>
  <c r="B2041" i="2"/>
  <c r="C2041" i="2"/>
  <c r="D2041" i="2"/>
  <c r="E2041" i="2"/>
  <c r="A2042" i="2"/>
  <c r="B2042" i="2"/>
  <c r="C2042" i="2"/>
  <c r="D2042" i="2"/>
  <c r="A2043" i="2"/>
  <c r="B2043" i="2"/>
  <c r="C2043" i="2"/>
  <c r="D2043" i="2"/>
  <c r="E2043" i="2"/>
  <c r="A2044" i="2"/>
  <c r="B2044" i="2"/>
  <c r="C2044" i="2"/>
  <c r="D2044" i="2"/>
  <c r="A2045" i="2"/>
  <c r="B2045" i="2"/>
  <c r="C2045" i="2"/>
  <c r="D2045" i="2"/>
  <c r="E2045" i="2"/>
  <c r="A2046" i="2"/>
  <c r="B2046" i="2"/>
  <c r="C2046" i="2"/>
  <c r="D2046" i="2"/>
  <c r="A2047" i="2"/>
  <c r="B2047" i="2"/>
  <c r="C2047" i="2"/>
  <c r="D2047" i="2"/>
  <c r="E2047" i="2"/>
  <c r="A2048" i="2"/>
  <c r="B2048" i="2"/>
  <c r="C2048" i="2"/>
  <c r="D2048" i="2"/>
  <c r="A2049" i="2"/>
  <c r="B2049" i="2"/>
  <c r="C2049" i="2"/>
  <c r="D2049" i="2"/>
  <c r="E2049" i="2"/>
  <c r="A2050" i="2"/>
  <c r="B2050" i="2"/>
  <c r="C2050" i="2"/>
  <c r="D2050" i="2"/>
  <c r="A2051" i="2"/>
  <c r="B2051" i="2"/>
  <c r="C2051" i="2"/>
  <c r="D2051" i="2"/>
  <c r="E2051" i="2"/>
  <c r="A2052" i="2"/>
  <c r="B2052" i="2"/>
  <c r="C2052" i="2"/>
  <c r="D2052" i="2"/>
  <c r="A2053" i="2"/>
  <c r="B2053" i="2"/>
  <c r="C2053" i="2"/>
  <c r="D2053" i="2"/>
  <c r="E2053" i="2"/>
  <c r="A2054" i="2"/>
  <c r="B2054" i="2"/>
  <c r="C2054" i="2"/>
  <c r="D2054" i="2"/>
  <c r="A2055" i="2"/>
  <c r="B2055" i="2"/>
  <c r="C2055" i="2"/>
  <c r="D2055" i="2"/>
  <c r="E2055" i="2"/>
  <c r="A2056" i="2"/>
  <c r="B2056" i="2"/>
  <c r="C2056" i="2"/>
  <c r="D2056" i="2"/>
  <c r="A2057" i="2"/>
  <c r="B2057" i="2"/>
  <c r="C2057" i="2"/>
  <c r="D2057" i="2"/>
  <c r="E2057" i="2"/>
  <c r="A2058" i="2"/>
  <c r="B2058" i="2"/>
  <c r="C2058" i="2"/>
  <c r="D2058" i="2"/>
  <c r="A2059" i="2"/>
  <c r="B2059" i="2"/>
  <c r="C2059" i="2"/>
  <c r="D2059" i="2"/>
  <c r="E2059" i="2"/>
  <c r="A2060" i="2"/>
  <c r="B2060" i="2"/>
  <c r="C2060" i="2"/>
  <c r="D2060" i="2"/>
  <c r="A2061" i="2"/>
  <c r="B2061" i="2"/>
  <c r="C2061" i="2"/>
  <c r="D2061" i="2"/>
  <c r="E2061" i="2"/>
  <c r="A2062" i="2"/>
  <c r="B2062" i="2"/>
  <c r="C2062" i="2"/>
  <c r="D2062" i="2"/>
  <c r="A2063" i="2"/>
  <c r="B2063" i="2"/>
  <c r="C2063" i="2"/>
  <c r="D2063" i="2"/>
  <c r="E2063" i="2"/>
  <c r="A2064" i="2"/>
  <c r="B2064" i="2"/>
  <c r="C2064" i="2"/>
  <c r="D2064" i="2"/>
  <c r="A2065" i="2"/>
  <c r="B2065" i="2"/>
  <c r="C2065" i="2"/>
  <c r="D2065" i="2"/>
  <c r="E2065" i="2"/>
  <c r="A2066" i="2"/>
  <c r="B2066" i="2"/>
  <c r="C2066" i="2"/>
  <c r="D2066" i="2"/>
  <c r="A2067" i="2"/>
  <c r="B2067" i="2"/>
  <c r="C2067" i="2"/>
  <c r="D2067" i="2"/>
  <c r="E2067" i="2"/>
  <c r="A2068" i="2"/>
  <c r="B2068" i="2"/>
  <c r="C2068" i="2"/>
  <c r="D2068" i="2"/>
  <c r="A2069" i="2"/>
  <c r="B2069" i="2"/>
  <c r="C2069" i="2"/>
  <c r="D2069" i="2"/>
  <c r="E2069" i="2"/>
  <c r="A2070" i="2"/>
  <c r="B2070" i="2"/>
  <c r="C2070" i="2"/>
  <c r="D2070" i="2"/>
  <c r="A2071" i="2"/>
  <c r="B2071" i="2"/>
  <c r="C2071" i="2"/>
  <c r="D2071" i="2"/>
  <c r="E2071" i="2"/>
  <c r="A2072" i="2"/>
  <c r="B2072" i="2"/>
  <c r="C2072" i="2"/>
  <c r="D2072" i="2"/>
  <c r="A2073" i="2"/>
  <c r="B2073" i="2"/>
  <c r="C2073" i="2"/>
  <c r="D2073" i="2"/>
  <c r="E2073" i="2"/>
  <c r="A2074" i="2"/>
  <c r="B2074" i="2"/>
  <c r="C2074" i="2"/>
  <c r="D2074" i="2"/>
  <c r="A2075" i="2"/>
  <c r="B2075" i="2"/>
  <c r="C2075" i="2"/>
  <c r="D2075" i="2"/>
  <c r="E2075" i="2"/>
  <c r="A2076" i="2"/>
  <c r="B2076" i="2"/>
  <c r="C2076" i="2"/>
  <c r="D2076" i="2"/>
  <c r="A2077" i="2"/>
  <c r="B2077" i="2"/>
  <c r="C2077" i="2"/>
  <c r="D2077" i="2"/>
  <c r="E2077" i="2"/>
  <c r="A2078" i="2"/>
  <c r="B2078" i="2"/>
  <c r="C2078" i="2"/>
  <c r="D2078" i="2"/>
  <c r="A2079" i="2"/>
  <c r="B2079" i="2"/>
  <c r="C2079" i="2"/>
  <c r="D2079" i="2"/>
  <c r="E2079" i="2"/>
  <c r="A2080" i="2"/>
  <c r="B2080" i="2"/>
  <c r="C2080" i="2"/>
  <c r="D2080" i="2"/>
  <c r="A2081" i="2"/>
  <c r="B2081" i="2"/>
  <c r="C2081" i="2"/>
  <c r="D2081" i="2"/>
  <c r="E2081" i="2"/>
  <c r="A2082" i="2"/>
  <c r="B2082" i="2"/>
  <c r="C2082" i="2"/>
  <c r="D2082" i="2"/>
  <c r="A2083" i="2"/>
  <c r="B2083" i="2"/>
  <c r="C2083" i="2"/>
  <c r="D2083" i="2"/>
  <c r="E2083" i="2"/>
  <c r="A2084" i="2"/>
  <c r="B2084" i="2"/>
  <c r="C2084" i="2"/>
  <c r="D2084" i="2"/>
  <c r="A2085" i="2"/>
  <c r="B2085" i="2"/>
  <c r="C2085" i="2"/>
  <c r="D2085" i="2"/>
  <c r="E2085" i="2"/>
  <c r="A2086" i="2"/>
  <c r="B2086" i="2"/>
  <c r="C2086" i="2"/>
  <c r="D2086" i="2"/>
  <c r="A2087" i="2"/>
  <c r="B2087" i="2"/>
  <c r="C2087" i="2"/>
  <c r="D2087" i="2"/>
  <c r="E2087" i="2"/>
  <c r="A2088" i="2"/>
  <c r="B2088" i="2"/>
  <c r="C2088" i="2"/>
  <c r="D2088" i="2"/>
  <c r="A2089" i="2"/>
  <c r="B2089" i="2"/>
  <c r="C2089" i="2"/>
  <c r="D2089" i="2"/>
  <c r="E2089" i="2"/>
  <c r="A2090" i="2"/>
  <c r="B2090" i="2"/>
  <c r="C2090" i="2"/>
  <c r="D2090" i="2"/>
  <c r="A2091" i="2"/>
  <c r="B2091" i="2"/>
  <c r="C2091" i="2"/>
  <c r="D2091" i="2"/>
  <c r="E2091" i="2"/>
  <c r="A2092" i="2"/>
  <c r="B2092" i="2"/>
  <c r="C2092" i="2"/>
  <c r="D2092" i="2"/>
  <c r="A2093" i="2"/>
  <c r="B2093" i="2"/>
  <c r="C2093" i="2"/>
  <c r="D2093" i="2"/>
  <c r="E2093" i="2"/>
  <c r="A2094" i="2"/>
  <c r="B2094" i="2"/>
  <c r="C2094" i="2"/>
  <c r="D2094" i="2"/>
  <c r="A2095" i="2"/>
  <c r="B2095" i="2"/>
  <c r="C2095" i="2"/>
  <c r="D2095" i="2"/>
  <c r="E2095" i="2"/>
  <c r="A2096" i="2"/>
  <c r="B2096" i="2"/>
  <c r="C2096" i="2"/>
  <c r="D2096" i="2"/>
  <c r="A2097" i="2"/>
  <c r="B2097" i="2"/>
  <c r="C2097" i="2"/>
  <c r="D2097" i="2"/>
  <c r="E2097" i="2"/>
  <c r="A2098" i="2"/>
  <c r="B2098" i="2"/>
  <c r="C2098" i="2"/>
  <c r="D2098" i="2"/>
  <c r="A2099" i="2"/>
  <c r="B2099" i="2"/>
  <c r="C2099" i="2"/>
  <c r="D2099" i="2"/>
  <c r="E2099" i="2"/>
  <c r="A2100" i="2"/>
  <c r="B2100" i="2"/>
  <c r="C2100" i="2"/>
  <c r="D2100" i="2"/>
  <c r="A2101" i="2"/>
  <c r="B2101" i="2"/>
  <c r="C2101" i="2"/>
  <c r="D2101" i="2"/>
  <c r="E2101" i="2"/>
  <c r="A2102" i="2"/>
  <c r="B2102" i="2"/>
  <c r="C2102" i="2"/>
  <c r="D2102" i="2"/>
  <c r="A2103" i="2"/>
  <c r="B2103" i="2"/>
  <c r="C2103" i="2"/>
  <c r="D2103" i="2"/>
  <c r="E2103" i="2"/>
  <c r="A2104" i="2"/>
  <c r="B2104" i="2"/>
  <c r="C2104" i="2"/>
  <c r="D2104" i="2"/>
  <c r="A2105" i="2"/>
  <c r="B2105" i="2"/>
  <c r="C2105" i="2"/>
  <c r="D2105" i="2"/>
  <c r="E2105" i="2"/>
  <c r="A2106" i="2"/>
  <c r="B2106" i="2"/>
  <c r="C2106" i="2"/>
  <c r="D2106" i="2"/>
  <c r="A2107" i="2"/>
  <c r="B2107" i="2"/>
  <c r="C2107" i="2"/>
  <c r="D2107" i="2"/>
  <c r="E2107" i="2"/>
  <c r="A2108" i="2"/>
  <c r="B2108" i="2"/>
  <c r="C2108" i="2"/>
  <c r="D2108" i="2"/>
  <c r="A2109" i="2"/>
  <c r="B2109" i="2"/>
  <c r="C2109" i="2"/>
  <c r="D2109" i="2"/>
  <c r="E2109" i="2"/>
  <c r="A2110" i="2"/>
  <c r="B2110" i="2"/>
  <c r="C2110" i="2"/>
  <c r="D2110" i="2"/>
  <c r="A2111" i="2"/>
  <c r="B2111" i="2"/>
  <c r="C2111" i="2"/>
  <c r="D2111" i="2"/>
  <c r="E2111" i="2"/>
  <c r="A2112" i="2"/>
  <c r="B2112" i="2"/>
  <c r="C2112" i="2"/>
  <c r="D2112" i="2"/>
  <c r="A2113" i="2"/>
  <c r="B2113" i="2"/>
  <c r="C2113" i="2"/>
  <c r="D2113" i="2"/>
  <c r="E2113" i="2"/>
  <c r="A2114" i="2"/>
  <c r="B2114" i="2"/>
  <c r="C2114" i="2"/>
  <c r="D2114" i="2"/>
  <c r="A2115" i="2"/>
  <c r="B2115" i="2"/>
  <c r="C2115" i="2"/>
  <c r="D2115" i="2"/>
  <c r="E2115" i="2"/>
  <c r="A2116" i="2"/>
  <c r="B2116" i="2"/>
  <c r="C2116" i="2"/>
  <c r="D2116" i="2"/>
  <c r="A2117" i="2"/>
  <c r="B2117" i="2"/>
  <c r="C2117" i="2"/>
  <c r="D2117" i="2"/>
  <c r="E2117" i="2"/>
  <c r="A2118" i="2"/>
  <c r="B2118" i="2"/>
  <c r="C2118" i="2"/>
  <c r="D2118" i="2"/>
  <c r="A2119" i="2"/>
  <c r="B2119" i="2"/>
  <c r="C2119" i="2"/>
  <c r="D2119" i="2"/>
  <c r="E2119" i="2"/>
  <c r="A2120" i="2"/>
  <c r="B2120" i="2"/>
  <c r="C2120" i="2"/>
  <c r="D2120" i="2"/>
  <c r="A2121" i="2"/>
  <c r="B2121" i="2"/>
  <c r="C2121" i="2"/>
  <c r="D2121" i="2"/>
  <c r="E2121" i="2"/>
  <c r="A2122" i="2"/>
  <c r="B2122" i="2"/>
  <c r="C2122" i="2"/>
  <c r="D2122" i="2"/>
  <c r="A2123" i="2"/>
  <c r="B2123" i="2"/>
  <c r="C2123" i="2"/>
  <c r="D2123" i="2"/>
  <c r="E2123" i="2"/>
  <c r="A2124" i="2"/>
  <c r="B2124" i="2"/>
  <c r="C2124" i="2"/>
  <c r="D2124" i="2"/>
  <c r="A2125" i="2"/>
  <c r="B2125" i="2"/>
  <c r="C2125" i="2"/>
  <c r="D2125" i="2"/>
  <c r="E2125" i="2"/>
  <c r="A2126" i="2"/>
  <c r="B2126" i="2"/>
  <c r="C2126" i="2"/>
  <c r="D2126" i="2"/>
  <c r="A2127" i="2"/>
  <c r="B2127" i="2"/>
  <c r="C2127" i="2"/>
  <c r="D2127" i="2"/>
  <c r="E2127" i="2"/>
  <c r="A2128" i="2"/>
  <c r="B2128" i="2"/>
  <c r="C2128" i="2"/>
  <c r="D2128" i="2"/>
  <c r="A2129" i="2"/>
  <c r="B2129" i="2"/>
  <c r="C2129" i="2"/>
  <c r="D2129" i="2"/>
  <c r="E2129" i="2"/>
  <c r="A2130" i="2"/>
  <c r="B2130" i="2"/>
  <c r="C2130" i="2"/>
  <c r="D2130" i="2"/>
  <c r="A2131" i="2"/>
  <c r="B2131" i="2"/>
  <c r="C2131" i="2"/>
  <c r="D2131" i="2"/>
  <c r="E2131" i="2"/>
  <c r="A2132" i="2"/>
  <c r="B2132" i="2"/>
  <c r="C2132" i="2"/>
  <c r="D2132" i="2"/>
  <c r="A2133" i="2"/>
  <c r="B2133" i="2"/>
  <c r="C2133" i="2"/>
  <c r="D2133" i="2"/>
  <c r="E2133" i="2"/>
  <c r="A2134" i="2"/>
  <c r="B2134" i="2"/>
  <c r="C2134" i="2"/>
  <c r="D2134" i="2"/>
  <c r="A2135" i="2"/>
  <c r="B2135" i="2"/>
  <c r="C2135" i="2"/>
  <c r="D2135" i="2"/>
  <c r="E2135" i="2"/>
  <c r="A2136" i="2"/>
  <c r="B2136" i="2"/>
  <c r="C2136" i="2"/>
  <c r="D2136" i="2"/>
  <c r="A2137" i="2"/>
  <c r="B2137" i="2"/>
  <c r="C2137" i="2"/>
  <c r="D2137" i="2"/>
  <c r="E2137" i="2"/>
  <c r="A2138" i="2"/>
  <c r="B2138" i="2"/>
  <c r="C2138" i="2"/>
  <c r="D2138" i="2"/>
  <c r="A2139" i="2"/>
  <c r="B2139" i="2"/>
  <c r="C2139" i="2"/>
  <c r="D2139" i="2"/>
  <c r="E2139" i="2"/>
  <c r="A2140" i="2"/>
  <c r="B2140" i="2"/>
  <c r="C2140" i="2"/>
  <c r="D2140" i="2"/>
  <c r="A2141" i="2"/>
  <c r="B2141" i="2"/>
  <c r="C2141" i="2"/>
  <c r="D2141" i="2"/>
  <c r="E2141" i="2"/>
  <c r="A2142" i="2"/>
  <c r="B2142" i="2"/>
  <c r="C2142" i="2"/>
  <c r="D2142" i="2"/>
  <c r="A2143" i="2"/>
  <c r="B2143" i="2"/>
  <c r="C2143" i="2"/>
  <c r="D2143" i="2"/>
  <c r="E2143" i="2"/>
  <c r="A2144" i="2"/>
  <c r="B2144" i="2"/>
  <c r="C2144" i="2"/>
  <c r="D2144" i="2"/>
  <c r="A2145" i="2"/>
  <c r="B2145" i="2"/>
  <c r="C2145" i="2"/>
  <c r="D2145" i="2"/>
  <c r="E2145" i="2"/>
  <c r="A2146" i="2"/>
  <c r="B2146" i="2"/>
  <c r="C2146" i="2"/>
  <c r="D2146" i="2"/>
  <c r="A2147" i="2"/>
  <c r="B2147" i="2"/>
  <c r="C2147" i="2"/>
  <c r="D2147" i="2"/>
  <c r="E2147" i="2"/>
  <c r="A2148" i="2"/>
  <c r="B2148" i="2"/>
  <c r="C2148" i="2"/>
  <c r="D2148" i="2"/>
  <c r="A2149" i="2"/>
  <c r="B2149" i="2"/>
  <c r="C2149" i="2"/>
  <c r="D2149" i="2"/>
  <c r="E2149" i="2"/>
  <c r="A2150" i="2"/>
  <c r="B2150" i="2"/>
  <c r="C2150" i="2"/>
  <c r="D2150" i="2"/>
  <c r="A2151" i="2"/>
  <c r="B2151" i="2"/>
  <c r="C2151" i="2"/>
  <c r="D2151" i="2"/>
  <c r="E2151" i="2"/>
  <c r="A2152" i="2"/>
  <c r="B2152" i="2"/>
  <c r="C2152" i="2"/>
  <c r="D2152" i="2"/>
  <c r="A2153" i="2"/>
  <c r="B2153" i="2"/>
  <c r="C2153" i="2"/>
  <c r="D2153" i="2"/>
  <c r="E2153" i="2"/>
  <c r="A2154" i="2"/>
  <c r="B2154" i="2"/>
  <c r="C2154" i="2"/>
  <c r="D2154" i="2"/>
  <c r="A2155" i="2"/>
  <c r="B2155" i="2"/>
  <c r="C2155" i="2"/>
  <c r="D2155" i="2"/>
  <c r="E2155" i="2"/>
  <c r="A2156" i="2"/>
  <c r="B2156" i="2"/>
  <c r="C2156" i="2"/>
  <c r="D2156" i="2"/>
  <c r="A2157" i="2"/>
  <c r="B2157" i="2"/>
  <c r="C2157" i="2"/>
  <c r="D2157" i="2"/>
  <c r="E2157" i="2"/>
  <c r="A2158" i="2"/>
  <c r="B2158" i="2"/>
  <c r="C2158" i="2"/>
  <c r="D2158" i="2"/>
  <c r="A2159" i="2"/>
  <c r="B2159" i="2"/>
  <c r="C2159" i="2"/>
  <c r="D2159" i="2"/>
  <c r="E2159" i="2"/>
  <c r="A2160" i="2"/>
  <c r="B2160" i="2"/>
  <c r="C2160" i="2"/>
  <c r="D2160" i="2"/>
  <c r="A2161" i="2"/>
  <c r="B2161" i="2"/>
  <c r="C2161" i="2"/>
  <c r="D2161" i="2"/>
  <c r="E2161" i="2"/>
  <c r="A2162" i="2"/>
  <c r="B2162" i="2"/>
  <c r="C2162" i="2"/>
  <c r="D2162" i="2"/>
  <c r="A2163" i="2"/>
  <c r="B2163" i="2"/>
  <c r="C2163" i="2"/>
  <c r="D2163" i="2"/>
  <c r="E2163" i="2"/>
  <c r="A2164" i="2"/>
  <c r="B2164" i="2"/>
  <c r="C2164" i="2"/>
  <c r="D2164" i="2"/>
  <c r="A2165" i="2"/>
  <c r="B2165" i="2"/>
  <c r="C2165" i="2"/>
  <c r="D2165" i="2"/>
  <c r="E2165" i="2"/>
  <c r="A2166" i="2"/>
  <c r="B2166" i="2"/>
  <c r="C2166" i="2"/>
  <c r="D2166" i="2"/>
  <c r="A2167" i="2"/>
  <c r="B2167" i="2"/>
  <c r="C2167" i="2"/>
  <c r="D2167" i="2"/>
  <c r="E2167" i="2"/>
  <c r="A2168" i="2"/>
  <c r="B2168" i="2"/>
  <c r="C2168" i="2"/>
  <c r="D2168" i="2"/>
  <c r="A2169" i="2"/>
  <c r="B2169" i="2"/>
  <c r="C2169" i="2"/>
  <c r="D2169" i="2"/>
  <c r="E2169" i="2"/>
  <c r="A2170" i="2"/>
  <c r="B2170" i="2"/>
  <c r="C2170" i="2"/>
  <c r="D2170" i="2"/>
  <c r="A2171" i="2"/>
  <c r="B2171" i="2"/>
  <c r="C2171" i="2"/>
  <c r="D2171" i="2"/>
  <c r="E2171" i="2"/>
  <c r="A2172" i="2"/>
  <c r="B2172" i="2"/>
  <c r="C2172" i="2"/>
  <c r="D2172" i="2"/>
  <c r="A2173" i="2"/>
  <c r="B2173" i="2"/>
  <c r="C2173" i="2"/>
  <c r="D2173" i="2"/>
  <c r="E2173" i="2"/>
  <c r="A2174" i="2"/>
  <c r="B2174" i="2"/>
  <c r="C2174" i="2"/>
  <c r="D2174" i="2"/>
  <c r="A2175" i="2"/>
  <c r="B2175" i="2"/>
  <c r="C2175" i="2"/>
  <c r="D2175" i="2"/>
  <c r="E2175" i="2"/>
  <c r="A2176" i="2"/>
  <c r="B2176" i="2"/>
  <c r="C2176" i="2"/>
  <c r="D2176" i="2"/>
  <c r="A2177" i="2"/>
  <c r="B2177" i="2"/>
  <c r="C2177" i="2"/>
  <c r="D2177" i="2"/>
  <c r="E2177" i="2"/>
  <c r="A2178" i="2"/>
  <c r="B2178" i="2"/>
  <c r="C2178" i="2"/>
  <c r="D2178" i="2"/>
  <c r="A2179" i="2"/>
  <c r="B2179" i="2"/>
  <c r="C2179" i="2"/>
  <c r="D2179" i="2"/>
  <c r="E2179" i="2"/>
  <c r="A2180" i="2"/>
  <c r="B2180" i="2"/>
  <c r="C2180" i="2"/>
  <c r="D2180" i="2"/>
  <c r="A2181" i="2"/>
  <c r="B2181" i="2"/>
  <c r="C2181" i="2"/>
  <c r="D2181" i="2"/>
  <c r="E2181" i="2"/>
  <c r="A2182" i="2"/>
  <c r="B2182" i="2"/>
  <c r="C2182" i="2"/>
  <c r="D2182" i="2"/>
  <c r="A2183" i="2"/>
  <c r="B2183" i="2"/>
  <c r="C2183" i="2"/>
  <c r="D2183" i="2"/>
  <c r="E2183" i="2"/>
  <c r="A2184" i="2"/>
  <c r="B2184" i="2"/>
  <c r="C2184" i="2"/>
  <c r="D2184" i="2"/>
  <c r="A2185" i="2"/>
  <c r="B2185" i="2"/>
  <c r="C2185" i="2"/>
  <c r="D2185" i="2"/>
  <c r="E2185" i="2"/>
  <c r="A2186" i="2"/>
  <c r="B2186" i="2"/>
  <c r="C2186" i="2"/>
  <c r="D2186" i="2"/>
  <c r="A2187" i="2"/>
  <c r="B2187" i="2"/>
  <c r="C2187" i="2"/>
  <c r="D2187" i="2"/>
  <c r="E2187" i="2"/>
  <c r="A2188" i="2"/>
  <c r="B2188" i="2"/>
  <c r="C2188" i="2"/>
  <c r="D2188" i="2"/>
  <c r="A2189" i="2"/>
  <c r="B2189" i="2"/>
  <c r="C2189" i="2"/>
  <c r="D2189" i="2"/>
  <c r="E2189" i="2"/>
  <c r="A2190" i="2"/>
  <c r="B2190" i="2"/>
  <c r="C2190" i="2"/>
  <c r="D2190" i="2"/>
  <c r="A2191" i="2"/>
  <c r="B2191" i="2"/>
  <c r="C2191" i="2"/>
  <c r="D2191" i="2"/>
  <c r="E2191" i="2"/>
  <c r="A2192" i="2"/>
  <c r="B2192" i="2"/>
  <c r="C2192" i="2"/>
  <c r="D2192" i="2"/>
  <c r="A2193" i="2"/>
  <c r="B2193" i="2"/>
  <c r="C2193" i="2"/>
  <c r="D2193" i="2"/>
  <c r="E2193" i="2"/>
  <c r="A2194" i="2"/>
  <c r="B2194" i="2"/>
  <c r="C2194" i="2"/>
  <c r="D2194" i="2"/>
  <c r="A2195" i="2"/>
  <c r="B2195" i="2"/>
  <c r="C2195" i="2"/>
  <c r="D2195" i="2"/>
  <c r="E2195" i="2"/>
  <c r="A2196" i="2"/>
  <c r="B2196" i="2"/>
  <c r="C2196" i="2"/>
  <c r="D2196" i="2"/>
  <c r="A2197" i="2"/>
  <c r="B2197" i="2"/>
  <c r="C2197" i="2"/>
  <c r="D2197" i="2"/>
  <c r="E2197" i="2"/>
  <c r="A2198" i="2"/>
  <c r="B2198" i="2"/>
  <c r="C2198" i="2"/>
  <c r="D2198" i="2"/>
  <c r="A2199" i="2"/>
  <c r="B2199" i="2"/>
  <c r="C2199" i="2"/>
  <c r="D2199" i="2"/>
  <c r="E2199" i="2"/>
  <c r="A2200" i="2"/>
  <c r="B2200" i="2"/>
  <c r="C2200" i="2"/>
  <c r="D2200" i="2"/>
  <c r="A2201" i="2"/>
  <c r="B2201" i="2"/>
  <c r="C2201" i="2"/>
  <c r="D2201" i="2"/>
  <c r="E2201" i="2"/>
  <c r="A2202" i="2"/>
  <c r="B2202" i="2"/>
  <c r="C2202" i="2"/>
  <c r="D2202" i="2"/>
  <c r="A2203" i="2"/>
  <c r="B2203" i="2"/>
  <c r="C2203" i="2"/>
  <c r="D2203" i="2"/>
  <c r="E2203" i="2"/>
  <c r="A2204" i="2"/>
  <c r="B2204" i="2"/>
  <c r="C2204" i="2"/>
  <c r="D2204" i="2"/>
  <c r="A2205" i="2"/>
  <c r="B2205" i="2"/>
  <c r="C2205" i="2"/>
  <c r="D2205" i="2"/>
  <c r="E2205" i="2"/>
  <c r="A2206" i="2"/>
  <c r="B2206" i="2"/>
  <c r="C2206" i="2"/>
  <c r="D2206" i="2"/>
  <c r="A2207" i="2"/>
  <c r="B2207" i="2"/>
  <c r="C2207" i="2"/>
  <c r="D2207" i="2"/>
  <c r="E2207" i="2"/>
  <c r="A2208" i="2"/>
  <c r="B2208" i="2"/>
  <c r="C2208" i="2"/>
  <c r="D2208" i="2"/>
  <c r="A2209" i="2"/>
  <c r="B2209" i="2"/>
  <c r="C2209" i="2"/>
  <c r="D2209" i="2"/>
  <c r="E2209" i="2"/>
  <c r="A2210" i="2"/>
  <c r="B2210" i="2"/>
  <c r="C2210" i="2"/>
  <c r="D2210" i="2"/>
  <c r="A2211" i="2"/>
  <c r="B2211" i="2"/>
  <c r="C2211" i="2"/>
  <c r="D2211" i="2"/>
  <c r="E2211" i="2"/>
  <c r="A2212" i="2"/>
  <c r="B2212" i="2"/>
  <c r="C2212" i="2"/>
  <c r="D2212" i="2"/>
  <c r="A2213" i="2"/>
  <c r="B2213" i="2"/>
  <c r="C2213" i="2"/>
  <c r="D2213" i="2"/>
  <c r="E2213" i="2"/>
  <c r="A2214" i="2"/>
  <c r="B2214" i="2"/>
  <c r="C2214" i="2"/>
  <c r="D2214" i="2"/>
  <c r="A2215" i="2"/>
  <c r="B2215" i="2"/>
  <c r="C2215" i="2"/>
  <c r="D2215" i="2"/>
  <c r="E2215" i="2"/>
  <c r="A2216" i="2"/>
  <c r="B2216" i="2"/>
  <c r="C2216" i="2"/>
  <c r="D2216" i="2"/>
  <c r="A2217" i="2"/>
  <c r="B2217" i="2"/>
  <c r="C2217" i="2"/>
  <c r="D2217" i="2"/>
  <c r="E2217" i="2"/>
  <c r="A2218" i="2"/>
  <c r="B2218" i="2"/>
  <c r="C2218" i="2"/>
  <c r="D2218" i="2"/>
  <c r="A2219" i="2"/>
  <c r="B2219" i="2"/>
  <c r="C2219" i="2"/>
  <c r="D2219" i="2"/>
  <c r="E2219" i="2"/>
  <c r="A2220" i="2"/>
  <c r="B2220" i="2"/>
  <c r="C2220" i="2"/>
  <c r="D2220" i="2"/>
  <c r="A2221" i="2"/>
  <c r="B2221" i="2"/>
  <c r="C2221" i="2"/>
  <c r="D2221" i="2"/>
  <c r="E2221" i="2"/>
  <c r="A2222" i="2"/>
  <c r="B2222" i="2"/>
  <c r="C2222" i="2"/>
  <c r="D2222" i="2"/>
  <c r="A2223" i="2"/>
  <c r="B2223" i="2"/>
  <c r="C2223" i="2"/>
  <c r="D2223" i="2"/>
  <c r="E2223" i="2"/>
  <c r="A2224" i="2"/>
  <c r="B2224" i="2"/>
  <c r="C2224" i="2"/>
  <c r="D2224" i="2"/>
  <c r="A2225" i="2"/>
  <c r="B2225" i="2"/>
  <c r="C2225" i="2"/>
  <c r="D2225" i="2"/>
  <c r="E2225" i="2"/>
  <c r="A2226" i="2"/>
  <c r="B2226" i="2"/>
  <c r="C2226" i="2"/>
  <c r="D2226" i="2"/>
  <c r="A2227" i="2"/>
  <c r="B2227" i="2"/>
  <c r="C2227" i="2"/>
  <c r="D2227" i="2"/>
  <c r="E2227" i="2"/>
  <c r="A2228" i="2"/>
  <c r="B2228" i="2"/>
  <c r="C2228" i="2"/>
  <c r="D2228" i="2"/>
  <c r="A2229" i="2"/>
  <c r="B2229" i="2"/>
  <c r="C2229" i="2"/>
  <c r="D2229" i="2"/>
  <c r="E2229" i="2"/>
  <c r="A2230" i="2"/>
  <c r="B2230" i="2"/>
  <c r="C2230" i="2"/>
  <c r="D2230" i="2"/>
  <c r="A2231" i="2"/>
  <c r="B2231" i="2"/>
  <c r="C2231" i="2"/>
  <c r="D2231" i="2"/>
  <c r="E2231" i="2"/>
  <c r="A2232" i="2"/>
  <c r="B2232" i="2"/>
  <c r="C2232" i="2"/>
  <c r="D2232" i="2"/>
  <c r="A2233" i="2"/>
  <c r="B2233" i="2"/>
  <c r="C2233" i="2"/>
  <c r="D2233" i="2"/>
  <c r="E2233" i="2"/>
  <c r="A2234" i="2"/>
  <c r="B2234" i="2"/>
  <c r="C2234" i="2"/>
  <c r="D2234" i="2"/>
  <c r="A2235" i="2"/>
  <c r="B2235" i="2"/>
  <c r="C2235" i="2"/>
  <c r="D2235" i="2"/>
  <c r="E2235" i="2"/>
  <c r="A2236" i="2"/>
  <c r="B2236" i="2"/>
  <c r="C2236" i="2"/>
  <c r="D2236" i="2"/>
  <c r="A2237" i="2"/>
  <c r="B2237" i="2"/>
  <c r="C2237" i="2"/>
  <c r="D2237" i="2"/>
  <c r="E2237" i="2"/>
  <c r="A2238" i="2"/>
  <c r="B2238" i="2"/>
  <c r="C2238" i="2"/>
  <c r="D2238" i="2"/>
  <c r="A2239" i="2"/>
  <c r="B2239" i="2"/>
  <c r="C2239" i="2"/>
  <c r="D2239" i="2"/>
  <c r="E2239" i="2"/>
  <c r="A2240" i="2"/>
  <c r="B2240" i="2"/>
  <c r="C2240" i="2"/>
  <c r="D2240" i="2"/>
  <c r="A2241" i="2"/>
  <c r="B2241" i="2"/>
  <c r="C2241" i="2"/>
  <c r="D2241" i="2"/>
  <c r="E2241" i="2"/>
  <c r="A2242" i="2"/>
  <c r="B2242" i="2"/>
  <c r="C2242" i="2"/>
  <c r="D2242" i="2"/>
  <c r="A2243" i="2"/>
  <c r="B2243" i="2"/>
  <c r="C2243" i="2"/>
  <c r="D2243" i="2"/>
  <c r="E2243" i="2"/>
  <c r="A2244" i="2"/>
  <c r="B2244" i="2"/>
  <c r="C2244" i="2"/>
  <c r="D2244" i="2"/>
  <c r="A2245" i="2"/>
  <c r="B2245" i="2"/>
  <c r="C2245" i="2"/>
  <c r="D2245" i="2"/>
  <c r="E2245" i="2"/>
  <c r="A2246" i="2"/>
  <c r="B2246" i="2"/>
  <c r="C2246" i="2"/>
  <c r="D2246" i="2"/>
  <c r="A2247" i="2"/>
  <c r="B2247" i="2"/>
  <c r="C2247" i="2"/>
  <c r="D2247" i="2"/>
  <c r="E2247" i="2"/>
  <c r="A2248" i="2"/>
  <c r="B2248" i="2"/>
  <c r="C2248" i="2"/>
  <c r="D2248" i="2"/>
  <c r="A2249" i="2"/>
  <c r="B2249" i="2"/>
  <c r="C2249" i="2"/>
  <c r="D2249" i="2"/>
  <c r="E2249" i="2"/>
  <c r="A2250" i="2"/>
  <c r="B2250" i="2"/>
  <c r="C2250" i="2"/>
  <c r="D2250" i="2"/>
  <c r="A2251" i="2"/>
  <c r="B2251" i="2"/>
  <c r="C2251" i="2"/>
  <c r="D2251" i="2"/>
  <c r="E2251" i="2"/>
  <c r="A2252" i="2"/>
  <c r="B2252" i="2"/>
  <c r="C2252" i="2"/>
  <c r="D2252" i="2"/>
  <c r="A2253" i="2"/>
  <c r="B2253" i="2"/>
  <c r="C2253" i="2"/>
  <c r="D2253" i="2"/>
  <c r="E2253" i="2"/>
  <c r="A2254" i="2"/>
  <c r="B2254" i="2"/>
  <c r="C2254" i="2"/>
  <c r="D2254" i="2"/>
  <c r="A2255" i="2"/>
  <c r="B2255" i="2"/>
  <c r="C2255" i="2"/>
  <c r="D2255" i="2"/>
  <c r="E2255" i="2"/>
  <c r="A2256" i="2"/>
  <c r="B2256" i="2"/>
  <c r="C2256" i="2"/>
  <c r="D2256" i="2"/>
  <c r="A2257" i="2"/>
  <c r="B2257" i="2"/>
  <c r="C2257" i="2"/>
  <c r="D2257" i="2"/>
  <c r="E2257" i="2"/>
  <c r="A2258" i="2"/>
  <c r="B2258" i="2"/>
  <c r="C2258" i="2"/>
  <c r="D2258" i="2"/>
  <c r="A2259" i="2"/>
  <c r="B2259" i="2"/>
  <c r="C2259" i="2"/>
  <c r="D2259" i="2"/>
  <c r="E2259" i="2"/>
  <c r="A2260" i="2"/>
  <c r="B2260" i="2"/>
  <c r="C2260" i="2"/>
  <c r="D2260" i="2"/>
  <c r="A2261" i="2"/>
  <c r="B2261" i="2"/>
  <c r="C2261" i="2"/>
  <c r="D2261" i="2"/>
  <c r="E2261" i="2"/>
  <c r="A2262" i="2"/>
  <c r="B2262" i="2"/>
  <c r="C2262" i="2"/>
  <c r="D2262" i="2"/>
  <c r="A2263" i="2"/>
  <c r="B2263" i="2"/>
  <c r="C2263" i="2"/>
  <c r="D2263" i="2"/>
  <c r="E2263" i="2"/>
  <c r="A2264" i="2"/>
  <c r="B2264" i="2"/>
  <c r="C2264" i="2"/>
  <c r="D2264" i="2"/>
  <c r="A2265" i="2"/>
  <c r="B2265" i="2"/>
  <c r="C2265" i="2"/>
  <c r="D2265" i="2"/>
  <c r="E2265" i="2"/>
  <c r="A2266" i="2"/>
  <c r="B2266" i="2"/>
  <c r="C2266" i="2"/>
  <c r="D2266" i="2"/>
  <c r="A2267" i="2"/>
  <c r="B2267" i="2"/>
  <c r="C2267" i="2"/>
  <c r="D2267" i="2"/>
  <c r="E2267" i="2"/>
  <c r="A2268" i="2"/>
  <c r="B2268" i="2"/>
  <c r="C2268" i="2"/>
  <c r="D2268" i="2"/>
  <c r="A2269" i="2"/>
  <c r="B2269" i="2"/>
  <c r="C2269" i="2"/>
  <c r="D2269" i="2"/>
  <c r="E2269" i="2"/>
  <c r="A2270" i="2"/>
  <c r="B2270" i="2"/>
  <c r="C2270" i="2"/>
  <c r="D2270" i="2"/>
  <c r="A2271" i="2"/>
  <c r="B2271" i="2"/>
  <c r="C2271" i="2"/>
  <c r="D2271" i="2"/>
  <c r="E2271" i="2"/>
  <c r="A2272" i="2"/>
  <c r="B2272" i="2"/>
  <c r="C2272" i="2"/>
  <c r="D2272" i="2"/>
  <c r="A2273" i="2"/>
  <c r="B2273" i="2"/>
  <c r="C2273" i="2"/>
  <c r="D2273" i="2"/>
  <c r="E2273" i="2"/>
  <c r="A2274" i="2"/>
  <c r="B2274" i="2"/>
  <c r="C2274" i="2"/>
  <c r="D2274" i="2"/>
  <c r="A2275" i="2"/>
  <c r="B2275" i="2"/>
  <c r="C2275" i="2"/>
  <c r="D2275" i="2"/>
  <c r="E2275" i="2"/>
  <c r="A2276" i="2"/>
  <c r="B2276" i="2"/>
  <c r="C2276" i="2"/>
  <c r="D2276" i="2"/>
  <c r="A2277" i="2"/>
  <c r="B2277" i="2"/>
  <c r="C2277" i="2"/>
  <c r="D2277" i="2"/>
  <c r="E2277" i="2"/>
  <c r="A2278" i="2"/>
  <c r="B2278" i="2"/>
  <c r="C2278" i="2"/>
  <c r="D2278" i="2"/>
  <c r="A2279" i="2"/>
  <c r="B2279" i="2"/>
  <c r="C2279" i="2"/>
  <c r="D2279" i="2"/>
  <c r="E2279" i="2"/>
  <c r="A2280" i="2"/>
  <c r="B2280" i="2"/>
  <c r="C2280" i="2"/>
  <c r="D2280" i="2"/>
  <c r="A2281" i="2"/>
  <c r="B2281" i="2"/>
  <c r="C2281" i="2"/>
  <c r="D2281" i="2"/>
  <c r="E2281" i="2"/>
  <c r="A2282" i="2"/>
  <c r="B2282" i="2"/>
  <c r="C2282" i="2"/>
  <c r="D2282" i="2"/>
  <c r="A2283" i="2"/>
  <c r="B2283" i="2"/>
  <c r="C2283" i="2"/>
  <c r="D2283" i="2"/>
  <c r="E2283" i="2"/>
  <c r="A2284" i="2"/>
  <c r="B2284" i="2"/>
  <c r="C2284" i="2"/>
  <c r="D2284" i="2"/>
  <c r="A2285" i="2"/>
  <c r="B2285" i="2"/>
  <c r="C2285" i="2"/>
  <c r="D2285" i="2"/>
  <c r="E2285" i="2"/>
  <c r="A2286" i="2"/>
  <c r="B2286" i="2"/>
  <c r="C2286" i="2"/>
  <c r="D2286" i="2"/>
  <c r="A2287" i="2"/>
  <c r="B2287" i="2"/>
  <c r="C2287" i="2"/>
  <c r="D2287" i="2"/>
  <c r="E2287" i="2"/>
  <c r="A2288" i="2"/>
  <c r="B2288" i="2"/>
  <c r="C2288" i="2"/>
  <c r="D2288" i="2"/>
  <c r="A2289" i="2"/>
  <c r="B2289" i="2"/>
  <c r="C2289" i="2"/>
  <c r="D2289" i="2"/>
  <c r="E2289" i="2"/>
  <c r="A2290" i="2"/>
  <c r="B2290" i="2"/>
  <c r="C2290" i="2"/>
  <c r="D2290" i="2"/>
  <c r="A2291" i="2"/>
  <c r="B2291" i="2"/>
  <c r="C2291" i="2"/>
  <c r="D2291" i="2"/>
  <c r="E2291" i="2"/>
  <c r="A2292" i="2"/>
  <c r="B2292" i="2"/>
  <c r="C2292" i="2"/>
  <c r="D2292" i="2"/>
  <c r="A2293" i="2"/>
  <c r="B2293" i="2"/>
  <c r="C2293" i="2"/>
  <c r="D2293" i="2"/>
  <c r="E2293" i="2"/>
  <c r="A2294" i="2"/>
  <c r="B2294" i="2"/>
  <c r="C2294" i="2"/>
  <c r="D2294" i="2"/>
  <c r="A2295" i="2"/>
  <c r="B2295" i="2"/>
  <c r="C2295" i="2"/>
  <c r="D2295" i="2"/>
  <c r="E2295" i="2"/>
  <c r="A2296" i="2"/>
  <c r="B2296" i="2"/>
  <c r="C2296" i="2"/>
  <c r="D2296" i="2"/>
  <c r="A2297" i="2"/>
  <c r="B2297" i="2"/>
  <c r="C2297" i="2"/>
  <c r="D2297" i="2"/>
  <c r="E2297" i="2"/>
  <c r="A2298" i="2"/>
  <c r="B2298" i="2"/>
  <c r="C2298" i="2"/>
  <c r="D2298" i="2"/>
  <c r="A2299" i="2"/>
  <c r="B2299" i="2"/>
  <c r="C2299" i="2"/>
  <c r="D2299" i="2"/>
  <c r="E2299" i="2"/>
  <c r="A2300" i="2"/>
  <c r="B2300" i="2"/>
  <c r="C2300" i="2"/>
  <c r="D2300" i="2"/>
  <c r="A2301" i="2"/>
  <c r="B2301" i="2"/>
  <c r="C2301" i="2"/>
  <c r="D2301" i="2"/>
  <c r="E2301" i="2"/>
  <c r="A2302" i="2"/>
  <c r="B2302" i="2"/>
  <c r="C2302" i="2"/>
  <c r="D2302" i="2"/>
  <c r="A2303" i="2"/>
  <c r="B2303" i="2"/>
  <c r="C2303" i="2"/>
  <c r="D2303" i="2"/>
  <c r="E2303" i="2"/>
  <c r="A2304" i="2"/>
  <c r="B2304" i="2"/>
  <c r="C2304" i="2"/>
  <c r="D2304" i="2"/>
  <c r="A2305" i="2"/>
  <c r="B2305" i="2"/>
  <c r="C2305" i="2"/>
  <c r="D2305" i="2"/>
  <c r="E2305" i="2"/>
  <c r="A2306" i="2"/>
  <c r="B2306" i="2"/>
  <c r="C2306" i="2"/>
  <c r="D2306" i="2"/>
  <c r="A2307" i="2"/>
  <c r="B2307" i="2"/>
  <c r="C2307" i="2"/>
  <c r="D2307" i="2"/>
  <c r="E2307" i="2"/>
  <c r="A2308" i="2"/>
  <c r="B2308" i="2"/>
  <c r="C2308" i="2"/>
  <c r="D2308" i="2"/>
  <c r="A2309" i="2"/>
  <c r="B2309" i="2"/>
  <c r="C2309" i="2"/>
  <c r="D2309" i="2"/>
  <c r="E2309" i="2"/>
  <c r="A2310" i="2"/>
  <c r="B2310" i="2"/>
  <c r="C2310" i="2"/>
  <c r="D2310" i="2"/>
  <c r="A2311" i="2"/>
  <c r="B2311" i="2"/>
  <c r="C2311" i="2"/>
  <c r="D2311" i="2"/>
  <c r="E2311" i="2"/>
  <c r="A2312" i="2"/>
  <c r="B2312" i="2"/>
  <c r="C2312" i="2"/>
  <c r="D2312" i="2"/>
  <c r="A2313" i="2"/>
  <c r="B2313" i="2"/>
  <c r="C2313" i="2"/>
  <c r="D2313" i="2"/>
  <c r="E2313" i="2"/>
  <c r="A2314" i="2"/>
  <c r="B2314" i="2"/>
  <c r="C2314" i="2"/>
  <c r="D2314" i="2"/>
  <c r="A2315" i="2"/>
  <c r="B2315" i="2"/>
  <c r="C2315" i="2"/>
  <c r="D2315" i="2"/>
  <c r="E2315" i="2"/>
  <c r="A2316" i="2"/>
  <c r="B2316" i="2"/>
  <c r="C2316" i="2"/>
  <c r="D2316" i="2"/>
  <c r="A2317" i="2"/>
  <c r="B2317" i="2"/>
  <c r="C2317" i="2"/>
  <c r="D2317" i="2"/>
  <c r="E2317" i="2"/>
  <c r="A2318" i="2"/>
  <c r="B2318" i="2"/>
  <c r="C2318" i="2"/>
  <c r="D2318" i="2"/>
  <c r="A2319" i="2"/>
  <c r="B2319" i="2"/>
  <c r="C2319" i="2"/>
  <c r="D2319" i="2"/>
  <c r="E2319" i="2"/>
  <c r="A2320" i="2"/>
  <c r="B2320" i="2"/>
  <c r="C2320" i="2"/>
  <c r="D2320" i="2"/>
  <c r="A2321" i="2"/>
  <c r="B2321" i="2"/>
  <c r="C2321" i="2"/>
  <c r="D2321" i="2"/>
  <c r="E2321" i="2"/>
  <c r="A2322" i="2"/>
  <c r="B2322" i="2"/>
  <c r="C2322" i="2"/>
  <c r="D2322" i="2"/>
  <c r="A2323" i="2"/>
  <c r="B2323" i="2"/>
  <c r="C2323" i="2"/>
  <c r="D2323" i="2"/>
  <c r="E2323" i="2"/>
  <c r="A2324" i="2"/>
  <c r="B2324" i="2"/>
  <c r="C2324" i="2"/>
  <c r="D2324" i="2"/>
  <c r="A2325" i="2"/>
  <c r="B2325" i="2"/>
  <c r="C2325" i="2"/>
  <c r="D2325" i="2"/>
  <c r="E2325" i="2"/>
  <c r="A2326" i="2"/>
  <c r="B2326" i="2"/>
  <c r="C2326" i="2"/>
  <c r="D2326" i="2"/>
  <c r="A2327" i="2"/>
  <c r="B2327" i="2"/>
  <c r="C2327" i="2"/>
  <c r="D2327" i="2"/>
  <c r="E2327" i="2"/>
  <c r="A2328" i="2"/>
  <c r="B2328" i="2"/>
  <c r="C2328" i="2"/>
  <c r="D2328" i="2"/>
  <c r="A2329" i="2"/>
  <c r="B2329" i="2"/>
  <c r="C2329" i="2"/>
  <c r="D2329" i="2"/>
  <c r="E2329" i="2"/>
  <c r="A2330" i="2"/>
  <c r="B2330" i="2"/>
  <c r="C2330" i="2"/>
  <c r="D2330" i="2"/>
  <c r="A2331" i="2"/>
  <c r="B2331" i="2"/>
  <c r="C2331" i="2"/>
  <c r="D2331" i="2"/>
  <c r="E2331" i="2"/>
  <c r="A2332" i="2"/>
  <c r="B2332" i="2"/>
  <c r="C2332" i="2"/>
  <c r="D2332" i="2"/>
  <c r="A2333" i="2"/>
  <c r="B2333" i="2"/>
  <c r="C2333" i="2"/>
  <c r="D2333" i="2"/>
  <c r="E2333" i="2"/>
  <c r="A2334" i="2"/>
  <c r="B2334" i="2"/>
  <c r="C2334" i="2"/>
  <c r="D2334" i="2"/>
  <c r="A2335" i="2"/>
  <c r="B2335" i="2"/>
  <c r="C2335" i="2"/>
  <c r="D2335" i="2"/>
  <c r="E2335" i="2"/>
  <c r="A2336" i="2"/>
  <c r="B2336" i="2"/>
  <c r="C2336" i="2"/>
  <c r="D2336" i="2"/>
  <c r="A2337" i="2"/>
  <c r="B2337" i="2"/>
  <c r="C2337" i="2"/>
  <c r="D2337" i="2"/>
  <c r="E2337" i="2"/>
  <c r="A2338" i="2"/>
  <c r="B2338" i="2"/>
  <c r="C2338" i="2"/>
  <c r="D2338" i="2"/>
  <c r="A2339" i="2"/>
  <c r="B2339" i="2"/>
  <c r="C2339" i="2"/>
  <c r="D2339" i="2"/>
  <c r="E2339" i="2"/>
  <c r="A2340" i="2"/>
  <c r="B2340" i="2"/>
  <c r="C2340" i="2"/>
  <c r="D2340" i="2"/>
  <c r="A2341" i="2"/>
  <c r="B2341" i="2"/>
  <c r="C2341" i="2"/>
  <c r="D2341" i="2"/>
  <c r="E2341" i="2"/>
  <c r="A2342" i="2"/>
  <c r="B2342" i="2"/>
  <c r="C2342" i="2"/>
  <c r="D2342" i="2"/>
  <c r="A2343" i="2"/>
  <c r="B2343" i="2"/>
  <c r="C2343" i="2"/>
  <c r="D2343" i="2"/>
  <c r="E2343" i="2"/>
  <c r="A2344" i="2"/>
  <c r="B2344" i="2"/>
  <c r="C2344" i="2"/>
  <c r="D2344" i="2"/>
  <c r="A2345" i="2"/>
  <c r="B2345" i="2"/>
  <c r="C2345" i="2"/>
  <c r="D2345" i="2"/>
  <c r="E2345" i="2"/>
  <c r="A2346" i="2"/>
  <c r="B2346" i="2"/>
  <c r="C2346" i="2"/>
  <c r="D2346" i="2"/>
  <c r="A2347" i="2"/>
  <c r="B2347" i="2"/>
  <c r="C2347" i="2"/>
  <c r="D2347" i="2"/>
  <c r="E2347" i="2"/>
  <c r="A2348" i="2"/>
  <c r="B2348" i="2"/>
  <c r="C2348" i="2"/>
  <c r="D2348" i="2"/>
  <c r="A2349" i="2"/>
  <c r="B2349" i="2"/>
  <c r="C2349" i="2"/>
  <c r="D2349" i="2"/>
  <c r="E2349" i="2"/>
  <c r="A2350" i="2"/>
  <c r="B2350" i="2"/>
  <c r="C2350" i="2"/>
  <c r="D2350" i="2"/>
  <c r="A2351" i="2"/>
  <c r="B2351" i="2"/>
  <c r="C2351" i="2"/>
  <c r="D2351" i="2"/>
  <c r="E2351" i="2"/>
  <c r="A2352" i="2"/>
  <c r="B2352" i="2"/>
  <c r="C2352" i="2"/>
  <c r="D2352" i="2"/>
  <c r="A2353" i="2"/>
  <c r="B2353" i="2"/>
  <c r="C2353" i="2"/>
  <c r="D2353" i="2"/>
  <c r="E2353" i="2"/>
  <c r="A2354" i="2"/>
  <c r="B2354" i="2"/>
  <c r="C2354" i="2"/>
  <c r="D2354" i="2"/>
  <c r="A2355" i="2"/>
  <c r="B2355" i="2"/>
  <c r="C2355" i="2"/>
  <c r="D2355" i="2"/>
  <c r="E2355" i="2"/>
  <c r="A2356" i="2"/>
  <c r="B2356" i="2"/>
  <c r="C2356" i="2"/>
  <c r="D2356" i="2"/>
  <c r="A2357" i="2"/>
  <c r="B2357" i="2"/>
  <c r="C2357" i="2"/>
  <c r="D2357" i="2"/>
  <c r="E2357" i="2"/>
  <c r="A2358" i="2"/>
  <c r="B2358" i="2"/>
  <c r="C2358" i="2"/>
  <c r="D2358" i="2"/>
  <c r="A2359" i="2"/>
  <c r="B2359" i="2"/>
  <c r="C2359" i="2"/>
  <c r="D2359" i="2"/>
  <c r="E2359" i="2"/>
  <c r="A2360" i="2"/>
  <c r="B2360" i="2"/>
  <c r="C2360" i="2"/>
  <c r="D2360" i="2"/>
  <c r="A2361" i="2"/>
  <c r="B2361" i="2"/>
  <c r="C2361" i="2"/>
  <c r="D2361" i="2"/>
  <c r="E2361" i="2"/>
  <c r="A2362" i="2"/>
  <c r="B2362" i="2"/>
  <c r="C2362" i="2"/>
  <c r="D2362" i="2"/>
  <c r="A2363" i="2"/>
  <c r="B2363" i="2"/>
  <c r="C2363" i="2"/>
  <c r="D2363" i="2"/>
  <c r="E2363" i="2"/>
  <c r="A2364" i="2"/>
  <c r="B2364" i="2"/>
  <c r="C2364" i="2"/>
  <c r="D2364" i="2"/>
  <c r="A2365" i="2"/>
  <c r="B2365" i="2"/>
  <c r="C2365" i="2"/>
  <c r="D2365" i="2"/>
  <c r="E2365" i="2"/>
  <c r="A2366" i="2"/>
  <c r="B2366" i="2"/>
  <c r="C2366" i="2"/>
  <c r="D2366" i="2"/>
  <c r="A2367" i="2"/>
  <c r="B2367" i="2"/>
  <c r="C2367" i="2"/>
  <c r="D2367" i="2"/>
  <c r="E2367" i="2"/>
  <c r="A2368" i="2"/>
  <c r="B2368" i="2"/>
  <c r="C2368" i="2"/>
  <c r="D2368" i="2"/>
  <c r="A2369" i="2"/>
  <c r="B2369" i="2"/>
  <c r="C2369" i="2"/>
  <c r="D2369" i="2"/>
  <c r="E2369" i="2"/>
  <c r="A2370" i="2"/>
  <c r="B2370" i="2"/>
  <c r="C2370" i="2"/>
  <c r="D2370" i="2"/>
  <c r="A2371" i="2"/>
  <c r="B2371" i="2"/>
  <c r="C2371" i="2"/>
  <c r="D2371" i="2"/>
  <c r="E2371" i="2"/>
  <c r="A2372" i="2"/>
  <c r="B2372" i="2"/>
  <c r="C2372" i="2"/>
  <c r="D2372" i="2"/>
  <c r="A2373" i="2"/>
  <c r="B2373" i="2"/>
  <c r="C2373" i="2"/>
  <c r="D2373" i="2"/>
  <c r="E2373" i="2"/>
  <c r="A2374" i="2"/>
  <c r="B2374" i="2"/>
  <c r="C2374" i="2"/>
  <c r="D2374" i="2"/>
  <c r="A2375" i="2"/>
  <c r="B2375" i="2"/>
  <c r="C2375" i="2"/>
  <c r="D2375" i="2"/>
  <c r="E2375" i="2"/>
  <c r="A2376" i="2"/>
  <c r="B2376" i="2"/>
  <c r="C2376" i="2"/>
  <c r="D2376" i="2"/>
  <c r="A2377" i="2"/>
  <c r="B2377" i="2"/>
  <c r="C2377" i="2"/>
  <c r="D2377" i="2"/>
  <c r="E2377" i="2"/>
  <c r="A2378" i="2"/>
  <c r="B2378" i="2"/>
  <c r="C2378" i="2"/>
  <c r="D2378" i="2"/>
  <c r="A2379" i="2"/>
  <c r="B2379" i="2"/>
  <c r="C2379" i="2"/>
  <c r="D2379" i="2"/>
  <c r="E2379" i="2"/>
  <c r="A2380" i="2"/>
  <c r="B2380" i="2"/>
  <c r="C2380" i="2"/>
  <c r="D2380" i="2"/>
  <c r="A2381" i="2"/>
  <c r="B2381" i="2"/>
  <c r="C2381" i="2"/>
  <c r="D2381" i="2"/>
  <c r="E2381" i="2"/>
  <c r="A2382" i="2"/>
  <c r="B2382" i="2"/>
  <c r="C2382" i="2"/>
  <c r="D2382" i="2"/>
  <c r="A2383" i="2"/>
  <c r="B2383" i="2"/>
  <c r="C2383" i="2"/>
  <c r="D2383" i="2"/>
  <c r="E2383" i="2"/>
  <c r="A2384" i="2"/>
  <c r="B2384" i="2"/>
  <c r="C2384" i="2"/>
  <c r="D2384" i="2"/>
  <c r="A2385" i="2"/>
  <c r="B2385" i="2"/>
  <c r="C2385" i="2"/>
  <c r="D2385" i="2"/>
  <c r="E2385" i="2"/>
  <c r="A2386" i="2"/>
  <c r="B2386" i="2"/>
  <c r="C2386" i="2"/>
  <c r="D2386" i="2"/>
  <c r="A2387" i="2"/>
  <c r="B2387" i="2"/>
  <c r="C2387" i="2"/>
  <c r="D2387" i="2"/>
  <c r="E2387" i="2"/>
  <c r="A2388" i="2"/>
  <c r="B2388" i="2"/>
  <c r="C2388" i="2"/>
  <c r="D2388" i="2"/>
  <c r="A2389" i="2"/>
  <c r="B2389" i="2"/>
  <c r="C2389" i="2"/>
  <c r="D2389" i="2"/>
  <c r="E2389" i="2"/>
  <c r="A2390" i="2"/>
  <c r="B2390" i="2"/>
  <c r="C2390" i="2"/>
  <c r="D2390" i="2"/>
  <c r="A2391" i="2"/>
  <c r="B2391" i="2"/>
  <c r="C2391" i="2"/>
  <c r="D2391" i="2"/>
  <c r="E2391" i="2"/>
  <c r="A2392" i="2"/>
  <c r="B2392" i="2"/>
  <c r="C2392" i="2"/>
  <c r="D2392" i="2"/>
  <c r="A2393" i="2"/>
  <c r="B2393" i="2"/>
  <c r="C2393" i="2"/>
  <c r="D2393" i="2"/>
  <c r="E2393" i="2"/>
  <c r="A2394" i="2"/>
  <c r="B2394" i="2"/>
  <c r="C2394" i="2"/>
  <c r="D2394" i="2"/>
  <c r="A2395" i="2"/>
  <c r="B2395" i="2"/>
  <c r="C2395" i="2"/>
  <c r="D2395" i="2"/>
  <c r="E2395" i="2"/>
  <c r="A2396" i="2"/>
  <c r="B2396" i="2"/>
  <c r="C2396" i="2"/>
  <c r="D2396" i="2"/>
  <c r="A2397" i="2"/>
  <c r="B2397" i="2"/>
  <c r="C2397" i="2"/>
  <c r="D2397" i="2"/>
  <c r="E2397" i="2"/>
  <c r="A2398" i="2"/>
  <c r="B2398" i="2"/>
  <c r="C2398" i="2"/>
  <c r="D2398" i="2"/>
  <c r="A2399" i="2"/>
  <c r="B2399" i="2"/>
  <c r="C2399" i="2"/>
  <c r="D2399" i="2"/>
  <c r="E2399" i="2"/>
  <c r="A2400" i="2"/>
  <c r="B2400" i="2"/>
  <c r="C2400" i="2"/>
  <c r="D2400" i="2"/>
  <c r="A2401" i="2"/>
  <c r="B2401" i="2"/>
  <c r="C2401" i="2"/>
  <c r="D2401" i="2"/>
  <c r="E2401" i="2"/>
  <c r="A2402" i="2"/>
  <c r="B2402" i="2"/>
  <c r="C2402" i="2"/>
  <c r="D2402" i="2"/>
  <c r="A2403" i="2"/>
  <c r="B2403" i="2"/>
  <c r="C2403" i="2"/>
  <c r="D2403" i="2"/>
  <c r="E2403" i="2"/>
  <c r="A2404" i="2"/>
  <c r="B2404" i="2"/>
  <c r="C2404" i="2"/>
  <c r="D2404" i="2"/>
  <c r="A2405" i="2"/>
  <c r="B2405" i="2"/>
  <c r="C2405" i="2"/>
  <c r="D2405" i="2"/>
  <c r="E2405" i="2"/>
  <c r="A2406" i="2"/>
  <c r="B2406" i="2"/>
  <c r="C2406" i="2"/>
  <c r="D2406" i="2"/>
  <c r="A2407" i="2"/>
  <c r="B2407" i="2"/>
  <c r="C2407" i="2"/>
  <c r="D2407" i="2"/>
  <c r="E2407" i="2"/>
  <c r="A2408" i="2"/>
  <c r="B2408" i="2"/>
  <c r="C2408" i="2"/>
  <c r="D2408" i="2"/>
  <c r="A2409" i="2"/>
  <c r="B2409" i="2"/>
  <c r="C2409" i="2"/>
  <c r="D2409" i="2"/>
  <c r="E2409" i="2"/>
  <c r="A2410" i="2"/>
  <c r="B2410" i="2"/>
  <c r="C2410" i="2"/>
  <c r="D2410" i="2"/>
  <c r="A2411" i="2"/>
  <c r="B2411" i="2"/>
  <c r="C2411" i="2"/>
  <c r="D2411" i="2"/>
  <c r="E2411" i="2"/>
  <c r="A2412" i="2"/>
  <c r="B2412" i="2"/>
  <c r="C2412" i="2"/>
  <c r="D2412" i="2"/>
  <c r="A2413" i="2"/>
  <c r="B2413" i="2"/>
  <c r="C2413" i="2"/>
  <c r="D2413" i="2"/>
  <c r="E2413" i="2"/>
  <c r="A2414" i="2"/>
  <c r="B2414" i="2"/>
  <c r="C2414" i="2"/>
  <c r="D2414" i="2"/>
  <c r="A2415" i="2"/>
  <c r="B2415" i="2"/>
  <c r="C2415" i="2"/>
  <c r="D2415" i="2"/>
  <c r="E2415" i="2"/>
  <c r="A2416" i="2"/>
  <c r="B2416" i="2"/>
  <c r="C2416" i="2"/>
  <c r="D2416" i="2"/>
  <c r="A2417" i="2"/>
  <c r="B2417" i="2"/>
  <c r="C2417" i="2"/>
  <c r="D2417" i="2"/>
  <c r="E2417" i="2"/>
  <c r="A2418" i="2"/>
  <c r="B2418" i="2"/>
  <c r="C2418" i="2"/>
  <c r="D2418" i="2"/>
  <c r="A2419" i="2"/>
  <c r="B2419" i="2"/>
  <c r="C2419" i="2"/>
  <c r="D2419" i="2"/>
  <c r="E2419" i="2"/>
  <c r="A2420" i="2"/>
  <c r="B2420" i="2"/>
  <c r="C2420" i="2"/>
  <c r="D2420" i="2"/>
  <c r="A2421" i="2"/>
  <c r="B2421" i="2"/>
  <c r="C2421" i="2"/>
  <c r="D2421" i="2"/>
  <c r="E2421" i="2"/>
  <c r="A2422" i="2"/>
  <c r="B2422" i="2"/>
  <c r="C2422" i="2"/>
  <c r="D2422" i="2"/>
  <c r="A2423" i="2"/>
  <c r="B2423" i="2"/>
  <c r="C2423" i="2"/>
  <c r="D2423" i="2"/>
  <c r="E2423" i="2"/>
  <c r="A2424" i="2"/>
  <c r="B2424" i="2"/>
  <c r="C2424" i="2"/>
  <c r="D2424" i="2"/>
  <c r="A2425" i="2"/>
  <c r="B2425" i="2"/>
  <c r="C2425" i="2"/>
  <c r="D2425" i="2"/>
  <c r="E2425" i="2"/>
  <c r="A2426" i="2"/>
  <c r="B2426" i="2"/>
  <c r="C2426" i="2"/>
  <c r="D2426" i="2"/>
  <c r="A2427" i="2"/>
  <c r="B2427" i="2"/>
  <c r="C2427" i="2"/>
  <c r="D2427" i="2"/>
  <c r="E2427" i="2"/>
  <c r="A2428" i="2"/>
  <c r="B2428" i="2"/>
  <c r="C2428" i="2"/>
  <c r="D2428" i="2"/>
  <c r="A2429" i="2"/>
  <c r="B2429" i="2"/>
  <c r="C2429" i="2"/>
  <c r="D2429" i="2"/>
  <c r="E2429" i="2"/>
  <c r="A2430" i="2"/>
  <c r="B2430" i="2"/>
  <c r="C2430" i="2"/>
  <c r="D2430" i="2"/>
  <c r="A2431" i="2"/>
  <c r="B2431" i="2"/>
  <c r="C2431" i="2"/>
  <c r="D2431" i="2"/>
  <c r="E2431" i="2"/>
  <c r="A2432" i="2"/>
  <c r="B2432" i="2"/>
  <c r="C2432" i="2"/>
  <c r="D2432" i="2"/>
  <c r="A2433" i="2"/>
  <c r="B2433" i="2"/>
  <c r="C2433" i="2"/>
  <c r="D2433" i="2"/>
  <c r="E2433" i="2"/>
  <c r="A2434" i="2"/>
  <c r="B2434" i="2"/>
  <c r="C2434" i="2"/>
  <c r="D2434" i="2"/>
  <c r="A2435" i="2"/>
  <c r="B2435" i="2"/>
  <c r="C2435" i="2"/>
  <c r="D2435" i="2"/>
  <c r="E2435" i="2"/>
  <c r="A2436" i="2"/>
  <c r="B2436" i="2"/>
  <c r="C2436" i="2"/>
  <c r="D2436" i="2"/>
  <c r="A2437" i="2"/>
  <c r="B2437" i="2"/>
  <c r="C2437" i="2"/>
  <c r="D2437" i="2"/>
  <c r="E2437" i="2"/>
  <c r="A2438" i="2"/>
  <c r="B2438" i="2"/>
  <c r="C2438" i="2"/>
  <c r="D2438" i="2"/>
  <c r="A2439" i="2"/>
  <c r="B2439" i="2"/>
  <c r="C2439" i="2"/>
  <c r="D2439" i="2"/>
  <c r="E2439" i="2"/>
  <c r="A2440" i="2"/>
  <c r="B2440" i="2"/>
  <c r="C2440" i="2"/>
  <c r="D2440" i="2"/>
  <c r="A2441" i="2"/>
  <c r="B2441" i="2"/>
  <c r="C2441" i="2"/>
  <c r="D2441" i="2"/>
  <c r="E2441" i="2"/>
  <c r="A2442" i="2"/>
  <c r="B2442" i="2"/>
  <c r="C2442" i="2"/>
  <c r="D2442" i="2"/>
  <c r="A2443" i="2"/>
  <c r="B2443" i="2"/>
  <c r="C2443" i="2"/>
  <c r="D2443" i="2"/>
  <c r="E2443" i="2"/>
  <c r="A2444" i="2"/>
  <c r="B2444" i="2"/>
  <c r="C2444" i="2"/>
  <c r="D2444" i="2"/>
  <c r="A2445" i="2"/>
  <c r="B2445" i="2"/>
  <c r="C2445" i="2"/>
  <c r="D2445" i="2"/>
  <c r="E2445" i="2"/>
  <c r="A2446" i="2"/>
  <c r="B2446" i="2"/>
  <c r="C2446" i="2"/>
  <c r="D2446" i="2"/>
  <c r="A2447" i="2"/>
  <c r="B2447" i="2"/>
  <c r="C2447" i="2"/>
  <c r="D2447" i="2"/>
  <c r="E2447" i="2"/>
  <c r="A2448" i="2"/>
  <c r="B2448" i="2"/>
  <c r="C2448" i="2"/>
  <c r="D2448" i="2"/>
  <c r="A2449" i="2"/>
  <c r="B2449" i="2"/>
  <c r="C2449" i="2"/>
  <c r="D2449" i="2"/>
  <c r="E2449" i="2"/>
  <c r="A2450" i="2"/>
  <c r="B2450" i="2"/>
  <c r="C2450" i="2"/>
  <c r="D2450" i="2"/>
  <c r="A2451" i="2"/>
  <c r="B2451" i="2"/>
  <c r="C2451" i="2"/>
  <c r="D2451" i="2"/>
  <c r="E2451" i="2"/>
  <c r="A2452" i="2"/>
  <c r="B2452" i="2"/>
  <c r="C2452" i="2"/>
  <c r="D2452" i="2"/>
  <c r="A2453" i="2"/>
  <c r="B2453" i="2"/>
  <c r="C2453" i="2"/>
  <c r="D2453" i="2"/>
  <c r="E2453" i="2"/>
  <c r="A2454" i="2"/>
  <c r="B2454" i="2"/>
  <c r="C2454" i="2"/>
  <c r="D2454" i="2"/>
  <c r="A2455" i="2"/>
  <c r="B2455" i="2"/>
  <c r="C2455" i="2"/>
  <c r="D2455" i="2"/>
  <c r="E2455" i="2"/>
  <c r="A2456" i="2"/>
  <c r="B2456" i="2"/>
  <c r="C2456" i="2"/>
  <c r="D2456" i="2"/>
  <c r="A2457" i="2"/>
  <c r="B2457" i="2"/>
  <c r="C2457" i="2"/>
  <c r="D2457" i="2"/>
  <c r="E2457" i="2"/>
  <c r="A2458" i="2"/>
  <c r="B2458" i="2"/>
  <c r="C2458" i="2"/>
  <c r="D2458" i="2"/>
  <c r="A2459" i="2"/>
  <c r="B2459" i="2"/>
  <c r="C2459" i="2"/>
  <c r="D2459" i="2"/>
  <c r="E2459" i="2"/>
  <c r="A2460" i="2"/>
  <c r="B2460" i="2"/>
  <c r="C2460" i="2"/>
  <c r="D2460" i="2"/>
  <c r="A2461" i="2"/>
  <c r="B2461" i="2"/>
  <c r="C2461" i="2"/>
  <c r="D2461" i="2"/>
  <c r="E2461" i="2"/>
  <c r="A2462" i="2"/>
  <c r="B2462" i="2"/>
  <c r="C2462" i="2"/>
  <c r="D2462" i="2"/>
  <c r="A2463" i="2"/>
  <c r="B2463" i="2"/>
  <c r="C2463" i="2"/>
  <c r="D2463" i="2"/>
  <c r="E2463" i="2"/>
  <c r="A2464" i="2"/>
  <c r="B2464" i="2"/>
  <c r="C2464" i="2"/>
  <c r="D2464" i="2"/>
  <c r="A2465" i="2"/>
  <c r="B2465" i="2"/>
  <c r="C2465" i="2"/>
  <c r="D2465" i="2"/>
  <c r="E2465" i="2"/>
  <c r="A2466" i="2"/>
  <c r="B2466" i="2"/>
  <c r="C2466" i="2"/>
  <c r="D2466" i="2"/>
  <c r="A2467" i="2"/>
  <c r="B2467" i="2"/>
  <c r="C2467" i="2"/>
  <c r="D2467" i="2"/>
  <c r="E2467" i="2"/>
  <c r="A2468" i="2"/>
  <c r="B2468" i="2"/>
  <c r="C2468" i="2"/>
  <c r="D2468" i="2"/>
  <c r="A2469" i="2"/>
  <c r="B2469" i="2"/>
  <c r="C2469" i="2"/>
  <c r="D2469" i="2"/>
  <c r="E2469" i="2"/>
  <c r="A2470" i="2"/>
  <c r="B2470" i="2"/>
  <c r="C2470" i="2"/>
  <c r="D2470" i="2"/>
  <c r="A2471" i="2"/>
  <c r="B2471" i="2"/>
  <c r="C2471" i="2"/>
  <c r="D2471" i="2"/>
  <c r="E2471" i="2"/>
  <c r="A2472" i="2"/>
  <c r="B2472" i="2"/>
  <c r="C2472" i="2"/>
  <c r="D2472" i="2"/>
  <c r="A2473" i="2"/>
  <c r="B2473" i="2"/>
  <c r="C2473" i="2"/>
  <c r="D2473" i="2"/>
  <c r="E2473" i="2"/>
  <c r="A2474" i="2"/>
  <c r="B2474" i="2"/>
  <c r="C2474" i="2"/>
  <c r="D2474" i="2"/>
  <c r="A2475" i="2"/>
  <c r="B2475" i="2"/>
  <c r="C2475" i="2"/>
  <c r="D2475" i="2"/>
  <c r="E2475" i="2"/>
  <c r="A2476" i="2"/>
  <c r="B2476" i="2"/>
  <c r="C2476" i="2"/>
  <c r="D2476" i="2"/>
  <c r="A2477" i="2"/>
  <c r="B2477" i="2"/>
  <c r="C2477" i="2"/>
  <c r="D2477" i="2"/>
  <c r="E2477" i="2"/>
  <c r="A2478" i="2"/>
  <c r="B2478" i="2"/>
  <c r="C2478" i="2"/>
  <c r="D2478" i="2"/>
  <c r="A2479" i="2"/>
  <c r="B2479" i="2"/>
  <c r="C2479" i="2"/>
  <c r="D2479" i="2"/>
  <c r="E2479" i="2"/>
  <c r="A2480" i="2"/>
  <c r="B2480" i="2"/>
  <c r="C2480" i="2"/>
  <c r="D2480" i="2"/>
  <c r="A2481" i="2"/>
  <c r="B2481" i="2"/>
  <c r="C2481" i="2"/>
  <c r="D2481" i="2"/>
  <c r="E2481" i="2"/>
  <c r="A2482" i="2"/>
  <c r="B2482" i="2"/>
  <c r="C2482" i="2"/>
  <c r="D2482" i="2"/>
  <c r="A2483" i="2"/>
  <c r="B2483" i="2"/>
  <c r="C2483" i="2"/>
  <c r="D2483" i="2"/>
  <c r="E2483" i="2"/>
  <c r="A2484" i="2"/>
  <c r="B2484" i="2"/>
  <c r="C2484" i="2"/>
  <c r="D2484" i="2"/>
  <c r="A2485" i="2"/>
  <c r="B2485" i="2"/>
  <c r="C2485" i="2"/>
  <c r="D2485" i="2"/>
  <c r="E2485" i="2"/>
  <c r="A2486" i="2"/>
  <c r="B2486" i="2"/>
  <c r="C2486" i="2"/>
  <c r="D2486" i="2"/>
  <c r="A2487" i="2"/>
  <c r="B2487" i="2"/>
  <c r="C2487" i="2"/>
  <c r="D2487" i="2"/>
  <c r="E2487" i="2"/>
  <c r="A2488" i="2"/>
  <c r="B2488" i="2"/>
  <c r="C2488" i="2"/>
  <c r="D2488" i="2"/>
  <c r="A2489" i="2"/>
  <c r="B2489" i="2"/>
  <c r="C2489" i="2"/>
  <c r="D2489" i="2"/>
  <c r="E2489" i="2"/>
  <c r="A2490" i="2"/>
  <c r="B2490" i="2"/>
  <c r="C2490" i="2"/>
  <c r="D2490" i="2"/>
  <c r="A2491" i="2"/>
  <c r="B2491" i="2"/>
  <c r="C2491" i="2"/>
  <c r="D2491" i="2"/>
  <c r="E2491" i="2"/>
  <c r="A2492" i="2"/>
  <c r="B2492" i="2"/>
  <c r="C2492" i="2"/>
  <c r="D2492" i="2"/>
  <c r="A2493" i="2"/>
  <c r="B2493" i="2"/>
  <c r="C2493" i="2"/>
  <c r="D2493" i="2"/>
  <c r="E2493" i="2"/>
  <c r="A2494" i="2"/>
  <c r="B2494" i="2"/>
  <c r="C2494" i="2"/>
  <c r="D2494" i="2"/>
  <c r="A2495" i="2"/>
  <c r="B2495" i="2"/>
  <c r="C2495" i="2"/>
  <c r="D2495" i="2"/>
  <c r="E2495" i="2"/>
  <c r="A2496" i="2"/>
  <c r="B2496" i="2"/>
  <c r="C2496" i="2"/>
  <c r="D2496" i="2"/>
  <c r="A2497" i="2"/>
  <c r="B2497" i="2"/>
  <c r="C2497" i="2"/>
  <c r="D2497" i="2"/>
  <c r="E2497" i="2"/>
  <c r="A2498" i="2"/>
  <c r="B2498" i="2"/>
  <c r="C2498" i="2"/>
  <c r="D2498" i="2"/>
  <c r="A2499" i="2"/>
  <c r="B2499" i="2"/>
  <c r="C2499" i="2"/>
  <c r="D2499" i="2"/>
  <c r="E2499" i="2"/>
  <c r="A2500" i="2"/>
  <c r="B2500" i="2"/>
  <c r="C2500" i="2"/>
  <c r="D2500" i="2"/>
  <c r="A2501" i="2"/>
  <c r="B2501" i="2"/>
  <c r="C2501" i="2"/>
  <c r="D2501" i="2"/>
  <c r="E2501" i="2"/>
  <c r="A2502" i="2"/>
  <c r="B2502" i="2"/>
  <c r="C2502" i="2"/>
  <c r="D2502" i="2"/>
  <c r="A2503" i="2"/>
  <c r="B2503" i="2"/>
  <c r="C2503" i="2"/>
  <c r="D2503" i="2"/>
  <c r="E2503" i="2"/>
  <c r="A2504" i="2"/>
  <c r="B2504" i="2"/>
  <c r="C2504" i="2"/>
  <c r="D2504" i="2"/>
  <c r="A2505" i="2"/>
  <c r="B2505" i="2"/>
  <c r="C2505" i="2"/>
  <c r="D2505" i="2"/>
  <c r="E2505" i="2"/>
  <c r="A2506" i="2"/>
  <c r="B2506" i="2"/>
  <c r="C2506" i="2"/>
  <c r="D2506" i="2"/>
  <c r="A2507" i="2"/>
  <c r="B2507" i="2"/>
  <c r="C2507" i="2"/>
  <c r="D2507" i="2"/>
  <c r="E2507" i="2"/>
  <c r="A2508" i="2"/>
  <c r="B2508" i="2"/>
  <c r="C2508" i="2"/>
  <c r="D2508" i="2"/>
  <c r="A2509" i="2"/>
  <c r="B2509" i="2"/>
  <c r="C2509" i="2"/>
  <c r="D2509" i="2"/>
  <c r="E2509" i="2"/>
  <c r="A2510" i="2"/>
  <c r="B2510" i="2"/>
  <c r="C2510" i="2"/>
  <c r="D2510" i="2"/>
  <c r="A2511" i="2"/>
  <c r="B2511" i="2"/>
  <c r="C2511" i="2"/>
  <c r="D2511" i="2"/>
  <c r="E2511" i="2"/>
  <c r="A2512" i="2"/>
  <c r="B2512" i="2"/>
  <c r="C2512" i="2"/>
  <c r="D2512" i="2"/>
  <c r="A2513" i="2"/>
  <c r="B2513" i="2"/>
  <c r="C2513" i="2"/>
  <c r="D2513" i="2"/>
  <c r="E2513" i="2"/>
  <c r="A2514" i="2"/>
  <c r="B2514" i="2"/>
  <c r="C2514" i="2"/>
  <c r="D2514" i="2"/>
  <c r="A2515" i="2"/>
  <c r="B2515" i="2"/>
  <c r="C2515" i="2"/>
  <c r="D2515" i="2"/>
  <c r="E2515" i="2"/>
  <c r="A2516" i="2"/>
  <c r="B2516" i="2"/>
  <c r="C2516" i="2"/>
  <c r="D2516" i="2"/>
  <c r="A2517" i="2"/>
  <c r="B2517" i="2"/>
  <c r="C2517" i="2"/>
  <c r="D2517" i="2"/>
  <c r="E2517" i="2"/>
  <c r="A2518" i="2"/>
  <c r="B2518" i="2"/>
  <c r="C2518" i="2"/>
  <c r="D2518" i="2"/>
  <c r="A2519" i="2"/>
  <c r="B2519" i="2"/>
  <c r="C2519" i="2"/>
  <c r="D2519" i="2"/>
  <c r="E2519" i="2"/>
  <c r="A2520" i="2"/>
  <c r="B2520" i="2"/>
  <c r="C2520" i="2"/>
  <c r="D2520" i="2"/>
  <c r="A2521" i="2"/>
  <c r="B2521" i="2"/>
  <c r="C2521" i="2"/>
  <c r="D2521" i="2"/>
  <c r="E2521" i="2"/>
  <c r="A2522" i="2"/>
  <c r="B2522" i="2"/>
  <c r="C2522" i="2"/>
  <c r="D2522" i="2"/>
  <c r="A2523" i="2"/>
  <c r="B2523" i="2"/>
  <c r="C2523" i="2"/>
  <c r="D2523" i="2"/>
  <c r="E2523" i="2"/>
  <c r="A2524" i="2"/>
  <c r="B2524" i="2"/>
  <c r="C2524" i="2"/>
  <c r="D2524" i="2"/>
  <c r="A2525" i="2"/>
  <c r="B2525" i="2"/>
  <c r="C2525" i="2"/>
  <c r="D2525" i="2"/>
  <c r="E2525" i="2"/>
  <c r="A2526" i="2"/>
  <c r="B2526" i="2"/>
  <c r="C2526" i="2"/>
  <c r="D2526" i="2"/>
  <c r="A2527" i="2"/>
  <c r="B2527" i="2"/>
  <c r="C2527" i="2"/>
  <c r="D2527" i="2"/>
  <c r="E2527" i="2"/>
  <c r="A2528" i="2"/>
  <c r="B2528" i="2"/>
  <c r="C2528" i="2"/>
  <c r="D2528" i="2"/>
  <c r="A2529" i="2"/>
  <c r="B2529" i="2"/>
  <c r="C2529" i="2"/>
  <c r="D2529" i="2"/>
  <c r="E2529" i="2"/>
  <c r="A2530" i="2"/>
  <c r="B2530" i="2"/>
  <c r="C2530" i="2"/>
  <c r="D2530" i="2"/>
  <c r="A2531" i="2"/>
  <c r="B2531" i="2"/>
  <c r="C2531" i="2"/>
  <c r="D2531" i="2"/>
  <c r="E2531" i="2"/>
  <c r="A2532" i="2"/>
  <c r="B2532" i="2"/>
  <c r="C2532" i="2"/>
  <c r="D2532" i="2"/>
  <c r="A2533" i="2"/>
  <c r="B2533" i="2"/>
  <c r="C2533" i="2"/>
  <c r="D2533" i="2"/>
  <c r="E2533" i="2"/>
  <c r="A2534" i="2"/>
  <c r="B2534" i="2"/>
  <c r="C2534" i="2"/>
  <c r="D2534" i="2"/>
  <c r="A2535" i="2"/>
  <c r="B2535" i="2"/>
  <c r="C2535" i="2"/>
  <c r="D2535" i="2"/>
  <c r="E2535" i="2"/>
  <c r="A2536" i="2"/>
  <c r="B2536" i="2"/>
  <c r="C2536" i="2"/>
  <c r="D2536" i="2"/>
  <c r="A2537" i="2"/>
  <c r="B2537" i="2"/>
  <c r="C2537" i="2"/>
  <c r="D2537" i="2"/>
  <c r="E2537" i="2"/>
  <c r="A2538" i="2"/>
  <c r="B2538" i="2"/>
  <c r="C2538" i="2"/>
  <c r="D2538" i="2"/>
  <c r="A2539" i="2"/>
  <c r="B2539" i="2"/>
  <c r="C2539" i="2"/>
  <c r="D2539" i="2"/>
  <c r="E2539" i="2"/>
  <c r="A2540" i="2"/>
  <c r="B2540" i="2"/>
  <c r="C2540" i="2"/>
  <c r="D2540" i="2"/>
  <c r="A2541" i="2"/>
  <c r="B2541" i="2"/>
  <c r="C2541" i="2"/>
  <c r="D2541" i="2"/>
  <c r="E2541" i="2"/>
  <c r="A2542" i="2"/>
  <c r="B2542" i="2"/>
  <c r="C2542" i="2"/>
  <c r="D2542" i="2"/>
  <c r="A2543" i="2"/>
  <c r="B2543" i="2"/>
  <c r="C2543" i="2"/>
  <c r="D2543" i="2"/>
  <c r="E2543" i="2"/>
  <c r="A2544" i="2"/>
  <c r="B2544" i="2"/>
  <c r="C2544" i="2"/>
  <c r="D2544" i="2"/>
  <c r="A2545" i="2"/>
  <c r="B2545" i="2"/>
  <c r="C2545" i="2"/>
  <c r="D2545" i="2"/>
  <c r="E2545" i="2"/>
  <c r="A2546" i="2"/>
  <c r="B2546" i="2"/>
  <c r="C2546" i="2"/>
  <c r="D2546" i="2"/>
  <c r="A2547" i="2"/>
  <c r="B2547" i="2"/>
  <c r="C2547" i="2"/>
  <c r="D2547" i="2"/>
  <c r="E2547" i="2"/>
  <c r="A2548" i="2"/>
  <c r="B2548" i="2"/>
  <c r="C2548" i="2"/>
  <c r="D2548" i="2"/>
  <c r="A2549" i="2"/>
  <c r="B2549" i="2"/>
  <c r="C2549" i="2"/>
  <c r="D2549" i="2"/>
  <c r="E2549" i="2"/>
  <c r="A2550" i="2"/>
  <c r="B2550" i="2"/>
  <c r="C2550" i="2"/>
  <c r="D2550" i="2"/>
  <c r="A2551" i="2"/>
  <c r="B2551" i="2"/>
  <c r="C2551" i="2"/>
  <c r="D2551" i="2"/>
  <c r="E2551" i="2"/>
  <c r="A2552" i="2"/>
  <c r="B2552" i="2"/>
  <c r="C2552" i="2"/>
  <c r="D2552" i="2"/>
  <c r="A2553" i="2"/>
  <c r="B2553" i="2"/>
  <c r="C2553" i="2"/>
  <c r="D2553" i="2"/>
  <c r="E2553" i="2"/>
  <c r="A2554" i="2"/>
  <c r="B2554" i="2"/>
  <c r="C2554" i="2"/>
  <c r="D2554" i="2"/>
  <c r="A2555" i="2"/>
  <c r="B2555" i="2"/>
  <c r="C2555" i="2"/>
  <c r="D2555" i="2"/>
  <c r="E2555" i="2"/>
  <c r="A2556" i="2"/>
  <c r="B2556" i="2"/>
  <c r="C2556" i="2"/>
  <c r="D2556" i="2"/>
  <c r="A2557" i="2"/>
  <c r="B2557" i="2"/>
  <c r="C2557" i="2"/>
  <c r="D2557" i="2"/>
  <c r="E2557" i="2"/>
  <c r="A2558" i="2"/>
  <c r="B2558" i="2"/>
  <c r="C2558" i="2"/>
  <c r="D2558" i="2"/>
  <c r="A2559" i="2"/>
  <c r="B2559" i="2"/>
  <c r="C2559" i="2"/>
  <c r="D2559" i="2"/>
  <c r="E2559" i="2"/>
  <c r="A2560" i="2"/>
  <c r="B2560" i="2"/>
  <c r="C2560" i="2"/>
  <c r="D2560" i="2"/>
  <c r="A2561" i="2"/>
  <c r="B2561" i="2"/>
  <c r="C2561" i="2"/>
  <c r="D2561" i="2"/>
  <c r="E2561" i="2"/>
  <c r="A2562" i="2"/>
  <c r="B2562" i="2"/>
  <c r="C2562" i="2"/>
  <c r="D2562" i="2"/>
  <c r="A2563" i="2"/>
  <c r="B2563" i="2"/>
  <c r="C2563" i="2"/>
  <c r="D2563" i="2"/>
  <c r="E2563" i="2"/>
  <c r="A2564" i="2"/>
  <c r="B2564" i="2"/>
  <c r="C2564" i="2"/>
  <c r="D2564" i="2"/>
  <c r="A2565" i="2"/>
  <c r="B2565" i="2"/>
  <c r="C2565" i="2"/>
  <c r="D2565" i="2"/>
  <c r="E2565" i="2"/>
  <c r="A2566" i="2"/>
  <c r="B2566" i="2"/>
  <c r="C2566" i="2"/>
  <c r="D2566" i="2"/>
  <c r="A2567" i="2"/>
  <c r="B2567" i="2"/>
  <c r="C2567" i="2"/>
  <c r="D2567" i="2"/>
  <c r="E2567" i="2"/>
  <c r="A2568" i="2"/>
  <c r="B2568" i="2"/>
  <c r="C2568" i="2"/>
  <c r="D2568" i="2"/>
  <c r="A2569" i="2"/>
  <c r="B2569" i="2"/>
  <c r="C2569" i="2"/>
  <c r="D2569" i="2"/>
  <c r="E2569" i="2"/>
  <c r="A2570" i="2"/>
  <c r="B2570" i="2"/>
  <c r="C2570" i="2"/>
  <c r="D2570" i="2"/>
  <c r="A2571" i="2"/>
  <c r="B2571" i="2"/>
  <c r="C2571" i="2"/>
  <c r="D2571" i="2"/>
  <c r="E2571" i="2"/>
  <c r="A2572" i="2"/>
  <c r="B2572" i="2"/>
  <c r="C2572" i="2"/>
  <c r="D2572" i="2"/>
  <c r="A2573" i="2"/>
  <c r="B2573" i="2"/>
  <c r="C2573" i="2"/>
  <c r="D2573" i="2"/>
  <c r="E2573" i="2"/>
  <c r="A2574" i="2"/>
  <c r="B2574" i="2"/>
  <c r="C2574" i="2"/>
  <c r="D2574" i="2"/>
  <c r="A2575" i="2"/>
  <c r="B2575" i="2"/>
  <c r="C2575" i="2"/>
  <c r="D2575" i="2"/>
  <c r="E2575" i="2"/>
  <c r="A2576" i="2"/>
  <c r="B2576" i="2"/>
  <c r="C2576" i="2"/>
  <c r="D2576" i="2"/>
  <c r="A2577" i="2"/>
  <c r="B2577" i="2"/>
  <c r="C2577" i="2"/>
  <c r="D2577" i="2"/>
  <c r="E2577" i="2"/>
  <c r="A2578" i="2"/>
  <c r="B2578" i="2"/>
  <c r="C2578" i="2"/>
  <c r="D2578" i="2"/>
  <c r="A2579" i="2"/>
  <c r="B2579" i="2"/>
  <c r="C2579" i="2"/>
  <c r="D2579" i="2"/>
  <c r="E2579" i="2"/>
  <c r="A2580" i="2"/>
  <c r="B2580" i="2"/>
  <c r="C2580" i="2"/>
  <c r="D2580" i="2"/>
  <c r="A2581" i="2"/>
  <c r="B2581" i="2"/>
  <c r="C2581" i="2"/>
  <c r="D2581" i="2"/>
  <c r="E2581" i="2"/>
  <c r="A2582" i="2"/>
  <c r="B2582" i="2"/>
  <c r="C2582" i="2"/>
  <c r="D2582" i="2"/>
  <c r="A2583" i="2"/>
  <c r="B2583" i="2"/>
  <c r="C2583" i="2"/>
  <c r="D2583" i="2"/>
  <c r="E2583" i="2"/>
  <c r="A2584" i="2"/>
  <c r="B2584" i="2"/>
  <c r="C2584" i="2"/>
  <c r="D2584" i="2"/>
  <c r="A2585" i="2"/>
  <c r="B2585" i="2"/>
  <c r="C2585" i="2"/>
  <c r="D2585" i="2"/>
  <c r="E2585" i="2"/>
  <c r="A2586" i="2"/>
  <c r="B2586" i="2"/>
  <c r="C2586" i="2"/>
  <c r="D2586" i="2"/>
  <c r="A2587" i="2"/>
  <c r="B2587" i="2"/>
  <c r="C2587" i="2"/>
  <c r="D2587" i="2"/>
  <c r="E2587" i="2"/>
  <c r="A2588" i="2"/>
  <c r="B2588" i="2"/>
  <c r="C2588" i="2"/>
  <c r="D2588" i="2"/>
  <c r="A2589" i="2"/>
  <c r="B2589" i="2"/>
  <c r="C2589" i="2"/>
  <c r="D2589" i="2"/>
  <c r="E2589" i="2"/>
  <c r="A2590" i="2"/>
  <c r="B2590" i="2"/>
  <c r="C2590" i="2"/>
  <c r="D2590" i="2"/>
  <c r="A2591" i="2"/>
  <c r="B2591" i="2"/>
  <c r="C2591" i="2"/>
  <c r="D2591" i="2"/>
  <c r="E2591" i="2"/>
  <c r="A2592" i="2"/>
  <c r="B2592" i="2"/>
  <c r="C2592" i="2"/>
  <c r="D2592" i="2"/>
  <c r="A2593" i="2"/>
  <c r="B2593" i="2"/>
  <c r="C2593" i="2"/>
  <c r="D2593" i="2"/>
  <c r="E2593" i="2"/>
  <c r="A2594" i="2"/>
  <c r="B2594" i="2"/>
  <c r="C2594" i="2"/>
  <c r="D2594" i="2"/>
  <c r="A2595" i="2"/>
  <c r="B2595" i="2"/>
  <c r="C2595" i="2"/>
  <c r="D2595" i="2"/>
  <c r="E2595" i="2"/>
  <c r="A2596" i="2"/>
  <c r="B2596" i="2"/>
  <c r="C2596" i="2"/>
  <c r="D2596" i="2"/>
  <c r="A2597" i="2"/>
  <c r="B2597" i="2"/>
  <c r="C2597" i="2"/>
  <c r="D2597" i="2"/>
  <c r="E2597" i="2"/>
  <c r="A2598" i="2"/>
  <c r="B2598" i="2"/>
  <c r="C2598" i="2"/>
  <c r="D2598" i="2"/>
  <c r="A2599" i="2"/>
  <c r="B2599" i="2"/>
  <c r="C2599" i="2"/>
  <c r="D2599" i="2"/>
  <c r="E2599" i="2"/>
  <c r="A2600" i="2"/>
  <c r="B2600" i="2"/>
  <c r="C2600" i="2"/>
  <c r="D2600" i="2"/>
  <c r="A2601" i="2"/>
  <c r="B2601" i="2"/>
  <c r="C2601" i="2"/>
  <c r="D2601" i="2"/>
  <c r="E2601" i="2"/>
  <c r="A2602" i="2"/>
  <c r="B2602" i="2"/>
  <c r="C2602" i="2"/>
  <c r="D2602" i="2"/>
  <c r="A2603" i="2"/>
  <c r="B2603" i="2"/>
  <c r="C2603" i="2"/>
  <c r="D2603" i="2"/>
  <c r="E2603" i="2"/>
  <c r="A2604" i="2"/>
  <c r="B2604" i="2"/>
  <c r="C2604" i="2"/>
  <c r="D2604" i="2"/>
  <c r="A2605" i="2"/>
  <c r="B2605" i="2"/>
  <c r="C2605" i="2"/>
  <c r="D2605" i="2"/>
  <c r="E2605" i="2"/>
  <c r="A2606" i="2"/>
  <c r="B2606" i="2"/>
  <c r="C2606" i="2"/>
  <c r="D2606" i="2"/>
  <c r="A2607" i="2"/>
  <c r="B2607" i="2"/>
  <c r="C2607" i="2"/>
  <c r="D2607" i="2"/>
  <c r="E2607" i="2"/>
  <c r="A2608" i="2"/>
  <c r="B2608" i="2"/>
  <c r="C2608" i="2"/>
  <c r="D2608" i="2"/>
  <c r="A2609" i="2"/>
  <c r="B2609" i="2"/>
  <c r="C2609" i="2"/>
  <c r="D2609" i="2"/>
  <c r="E2609" i="2"/>
  <c r="A2610" i="2"/>
  <c r="B2610" i="2"/>
  <c r="C2610" i="2"/>
  <c r="D2610" i="2"/>
  <c r="A2611" i="2"/>
  <c r="B2611" i="2"/>
  <c r="C2611" i="2"/>
  <c r="D2611" i="2"/>
  <c r="E2611" i="2"/>
  <c r="A2612" i="2"/>
  <c r="B2612" i="2"/>
  <c r="C2612" i="2"/>
  <c r="D2612" i="2"/>
  <c r="A2613" i="2"/>
  <c r="B2613" i="2"/>
  <c r="C2613" i="2"/>
  <c r="D2613" i="2"/>
  <c r="E2613" i="2"/>
  <c r="A2614" i="2"/>
  <c r="B2614" i="2"/>
  <c r="C2614" i="2"/>
  <c r="D2614" i="2"/>
  <c r="A2615" i="2"/>
  <c r="B2615" i="2"/>
  <c r="C2615" i="2"/>
  <c r="D2615" i="2"/>
  <c r="E2615" i="2"/>
  <c r="A2616" i="2"/>
  <c r="B2616" i="2"/>
  <c r="C2616" i="2"/>
  <c r="D2616" i="2"/>
  <c r="A2617" i="2"/>
  <c r="B2617" i="2"/>
  <c r="C2617" i="2"/>
  <c r="D2617" i="2"/>
  <c r="E2617" i="2"/>
  <c r="A2618" i="2"/>
  <c r="B2618" i="2"/>
  <c r="C2618" i="2"/>
  <c r="D2618" i="2"/>
  <c r="A2619" i="2"/>
  <c r="B2619" i="2"/>
  <c r="C2619" i="2"/>
  <c r="D2619" i="2"/>
  <c r="E2619" i="2"/>
  <c r="A2620" i="2"/>
  <c r="B2620" i="2"/>
  <c r="C2620" i="2"/>
  <c r="D2620" i="2"/>
  <c r="A2621" i="2"/>
  <c r="B2621" i="2"/>
  <c r="C2621" i="2"/>
  <c r="D2621" i="2"/>
  <c r="E2621" i="2"/>
  <c r="A2622" i="2"/>
  <c r="B2622" i="2"/>
  <c r="C2622" i="2"/>
  <c r="D2622" i="2"/>
  <c r="A2623" i="2"/>
  <c r="B2623" i="2"/>
  <c r="C2623" i="2"/>
  <c r="D2623" i="2"/>
  <c r="E2623" i="2"/>
  <c r="A2624" i="2"/>
  <c r="B2624" i="2"/>
  <c r="C2624" i="2"/>
  <c r="D2624" i="2"/>
  <c r="A2625" i="2"/>
  <c r="B2625" i="2"/>
  <c r="C2625" i="2"/>
  <c r="D2625" i="2"/>
  <c r="E2625" i="2"/>
  <c r="A2626" i="2"/>
  <c r="B2626" i="2"/>
  <c r="C2626" i="2"/>
  <c r="D2626" i="2"/>
  <c r="A2627" i="2"/>
  <c r="B2627" i="2"/>
  <c r="C2627" i="2"/>
  <c r="D2627" i="2"/>
  <c r="E2627" i="2"/>
  <c r="A2628" i="2"/>
  <c r="B2628" i="2"/>
  <c r="C2628" i="2"/>
  <c r="D2628" i="2"/>
  <c r="A2629" i="2"/>
  <c r="B2629" i="2"/>
  <c r="C2629" i="2"/>
  <c r="D2629" i="2"/>
  <c r="E2629" i="2"/>
  <c r="A2630" i="2"/>
  <c r="B2630" i="2"/>
  <c r="C2630" i="2"/>
  <c r="D2630" i="2"/>
  <c r="A2631" i="2"/>
  <c r="B2631" i="2"/>
  <c r="C2631" i="2"/>
  <c r="D2631" i="2"/>
  <c r="E2631" i="2"/>
  <c r="A2632" i="2"/>
  <c r="B2632" i="2"/>
  <c r="C2632" i="2"/>
  <c r="D2632" i="2"/>
  <c r="A2633" i="2"/>
  <c r="B2633" i="2"/>
  <c r="C2633" i="2"/>
  <c r="D2633" i="2"/>
  <c r="E2633" i="2"/>
  <c r="A2634" i="2"/>
  <c r="B2634" i="2"/>
  <c r="C2634" i="2"/>
  <c r="D2634" i="2"/>
  <c r="A2635" i="2"/>
  <c r="B2635" i="2"/>
  <c r="C2635" i="2"/>
  <c r="D2635" i="2"/>
  <c r="E2635" i="2"/>
  <c r="A2636" i="2"/>
  <c r="B2636" i="2"/>
  <c r="C2636" i="2"/>
  <c r="D2636" i="2"/>
  <c r="A2637" i="2"/>
  <c r="B2637" i="2"/>
  <c r="C2637" i="2"/>
  <c r="D2637" i="2"/>
  <c r="E2637" i="2"/>
  <c r="A2638" i="2"/>
  <c r="B2638" i="2"/>
  <c r="C2638" i="2"/>
  <c r="D2638" i="2"/>
  <c r="A2639" i="2"/>
  <c r="B2639" i="2"/>
  <c r="C2639" i="2"/>
  <c r="D2639" i="2"/>
  <c r="E2639" i="2"/>
  <c r="A2640" i="2"/>
  <c r="B2640" i="2"/>
  <c r="C2640" i="2"/>
  <c r="D2640" i="2"/>
  <c r="A2641" i="2"/>
  <c r="B2641" i="2"/>
  <c r="C2641" i="2"/>
  <c r="D2641" i="2"/>
  <c r="E2641" i="2"/>
  <c r="A2642" i="2"/>
  <c r="B2642" i="2"/>
  <c r="C2642" i="2"/>
  <c r="D2642" i="2"/>
  <c r="A2643" i="2"/>
  <c r="B2643" i="2"/>
  <c r="C2643" i="2"/>
  <c r="D2643" i="2"/>
  <c r="E2643" i="2"/>
  <c r="A2644" i="2"/>
  <c r="B2644" i="2"/>
  <c r="C2644" i="2"/>
  <c r="D2644" i="2"/>
  <c r="A2645" i="2"/>
  <c r="B2645" i="2"/>
  <c r="C2645" i="2"/>
  <c r="D2645" i="2"/>
  <c r="E2645" i="2"/>
  <c r="A2646" i="2"/>
  <c r="B2646" i="2"/>
  <c r="C2646" i="2"/>
  <c r="D2646" i="2"/>
  <c r="A2647" i="2"/>
  <c r="B2647" i="2"/>
  <c r="C2647" i="2"/>
  <c r="D2647" i="2"/>
  <c r="E2647" i="2"/>
  <c r="A2648" i="2"/>
  <c r="B2648" i="2"/>
  <c r="C2648" i="2"/>
  <c r="D2648" i="2"/>
  <c r="A2649" i="2"/>
  <c r="B2649" i="2"/>
  <c r="C2649" i="2"/>
  <c r="D2649" i="2"/>
  <c r="E2649" i="2"/>
  <c r="A2650" i="2"/>
  <c r="B2650" i="2"/>
  <c r="C2650" i="2"/>
  <c r="D2650" i="2"/>
  <c r="A2651" i="2"/>
  <c r="B2651" i="2"/>
  <c r="C2651" i="2"/>
  <c r="D2651" i="2"/>
  <c r="E2651" i="2"/>
  <c r="A2652" i="2"/>
  <c r="B2652" i="2"/>
  <c r="C2652" i="2"/>
  <c r="D2652" i="2"/>
  <c r="A2653" i="2"/>
  <c r="B2653" i="2"/>
  <c r="C2653" i="2"/>
  <c r="D2653" i="2"/>
  <c r="E2653" i="2"/>
  <c r="A2654" i="2"/>
  <c r="B2654" i="2"/>
  <c r="C2654" i="2"/>
  <c r="D2654" i="2"/>
  <c r="A2655" i="2"/>
  <c r="B2655" i="2"/>
  <c r="C2655" i="2"/>
  <c r="D2655" i="2"/>
  <c r="E2655" i="2"/>
  <c r="A2656" i="2"/>
  <c r="B2656" i="2"/>
  <c r="C2656" i="2"/>
  <c r="D2656" i="2"/>
  <c r="A2657" i="2"/>
  <c r="B2657" i="2"/>
  <c r="C2657" i="2"/>
  <c r="D2657" i="2"/>
  <c r="E2657" i="2"/>
  <c r="A2658" i="2"/>
  <c r="B2658" i="2"/>
  <c r="C2658" i="2"/>
  <c r="D2658" i="2"/>
  <c r="A2659" i="2"/>
  <c r="B2659" i="2"/>
  <c r="C2659" i="2"/>
  <c r="D2659" i="2"/>
  <c r="E2659" i="2"/>
  <c r="A2660" i="2"/>
  <c r="B2660" i="2"/>
  <c r="C2660" i="2"/>
  <c r="D2660" i="2"/>
  <c r="A2661" i="2"/>
  <c r="B2661" i="2"/>
  <c r="C2661" i="2"/>
  <c r="D2661" i="2"/>
  <c r="E2661" i="2"/>
  <c r="A2662" i="2"/>
  <c r="B2662" i="2"/>
  <c r="C2662" i="2"/>
  <c r="D2662" i="2"/>
  <c r="A2663" i="2"/>
  <c r="B2663" i="2"/>
  <c r="C2663" i="2"/>
  <c r="D2663" i="2"/>
  <c r="E2663" i="2"/>
  <c r="A2664" i="2"/>
  <c r="B2664" i="2"/>
  <c r="C2664" i="2"/>
  <c r="D2664" i="2"/>
  <c r="A2665" i="2"/>
  <c r="B2665" i="2"/>
  <c r="C2665" i="2"/>
  <c r="D2665" i="2"/>
  <c r="E2665" i="2"/>
  <c r="A2666" i="2"/>
  <c r="B2666" i="2"/>
  <c r="C2666" i="2"/>
  <c r="D2666" i="2"/>
  <c r="A2667" i="2"/>
  <c r="B2667" i="2"/>
  <c r="C2667" i="2"/>
  <c r="D2667" i="2"/>
  <c r="E2667" i="2"/>
  <c r="A2668" i="2"/>
  <c r="B2668" i="2"/>
  <c r="C2668" i="2"/>
  <c r="D2668" i="2"/>
  <c r="A2669" i="2"/>
  <c r="B2669" i="2"/>
  <c r="C2669" i="2"/>
  <c r="D2669" i="2"/>
  <c r="E2669" i="2"/>
  <c r="A2670" i="2"/>
  <c r="B2670" i="2"/>
  <c r="C2670" i="2"/>
  <c r="D2670" i="2"/>
  <c r="A2671" i="2"/>
  <c r="B2671" i="2"/>
  <c r="C2671" i="2"/>
  <c r="D2671" i="2"/>
  <c r="E2671" i="2"/>
  <c r="A2672" i="2"/>
  <c r="B2672" i="2"/>
  <c r="C2672" i="2"/>
  <c r="D2672" i="2"/>
  <c r="A2673" i="2"/>
  <c r="B2673" i="2"/>
  <c r="C2673" i="2"/>
  <c r="D2673" i="2"/>
  <c r="E2673" i="2"/>
  <c r="A2674" i="2"/>
  <c r="B2674" i="2"/>
  <c r="C2674" i="2"/>
  <c r="D2674" i="2"/>
  <c r="A2675" i="2"/>
  <c r="B2675" i="2"/>
  <c r="C2675" i="2"/>
  <c r="D2675" i="2"/>
  <c r="E2675" i="2"/>
  <c r="A2676" i="2"/>
  <c r="B2676" i="2"/>
  <c r="C2676" i="2"/>
  <c r="D2676" i="2"/>
  <c r="A2677" i="2"/>
  <c r="B2677" i="2"/>
  <c r="C2677" i="2"/>
  <c r="D2677" i="2"/>
  <c r="E2677" i="2"/>
  <c r="A2678" i="2"/>
  <c r="B2678" i="2"/>
  <c r="C2678" i="2"/>
  <c r="D2678" i="2"/>
  <c r="A2679" i="2"/>
  <c r="B2679" i="2"/>
  <c r="C2679" i="2"/>
  <c r="D2679" i="2"/>
  <c r="E2679" i="2"/>
  <c r="A2680" i="2"/>
  <c r="B2680" i="2"/>
  <c r="C2680" i="2"/>
  <c r="D2680" i="2"/>
  <c r="A2681" i="2"/>
  <c r="B2681" i="2"/>
  <c r="C2681" i="2"/>
  <c r="D2681" i="2"/>
  <c r="E2681" i="2"/>
  <c r="A2682" i="2"/>
  <c r="B2682" i="2"/>
  <c r="C2682" i="2"/>
  <c r="D2682" i="2"/>
  <c r="A2683" i="2"/>
  <c r="B2683" i="2"/>
  <c r="C2683" i="2"/>
  <c r="D2683" i="2"/>
  <c r="E2683" i="2"/>
  <c r="A2684" i="2"/>
  <c r="B2684" i="2"/>
  <c r="C2684" i="2"/>
  <c r="D2684" i="2"/>
  <c r="A2685" i="2"/>
  <c r="B2685" i="2"/>
  <c r="C2685" i="2"/>
  <c r="D2685" i="2"/>
  <c r="E2685" i="2"/>
  <c r="A2686" i="2"/>
  <c r="B2686" i="2"/>
  <c r="C2686" i="2"/>
  <c r="D2686" i="2"/>
  <c r="A2687" i="2"/>
  <c r="B2687" i="2"/>
  <c r="C2687" i="2"/>
  <c r="D2687" i="2"/>
  <c r="E2687" i="2"/>
  <c r="A2688" i="2"/>
  <c r="B2688" i="2"/>
  <c r="C2688" i="2"/>
  <c r="D2688" i="2"/>
  <c r="A2689" i="2"/>
  <c r="B2689" i="2"/>
  <c r="C2689" i="2"/>
  <c r="D2689" i="2"/>
  <c r="E2689" i="2"/>
  <c r="A2690" i="2"/>
  <c r="B2690" i="2"/>
  <c r="C2690" i="2"/>
  <c r="D2690" i="2"/>
  <c r="A2691" i="2"/>
  <c r="B2691" i="2"/>
  <c r="C2691" i="2"/>
  <c r="D2691" i="2"/>
  <c r="E2691" i="2"/>
  <c r="A2692" i="2"/>
  <c r="B2692" i="2"/>
  <c r="C2692" i="2"/>
  <c r="D2692" i="2"/>
  <c r="A2693" i="2"/>
  <c r="B2693" i="2"/>
  <c r="C2693" i="2"/>
  <c r="D2693" i="2"/>
  <c r="E2693" i="2"/>
  <c r="A2694" i="2"/>
  <c r="B2694" i="2"/>
  <c r="C2694" i="2"/>
  <c r="D2694" i="2"/>
  <c r="A2695" i="2"/>
  <c r="B2695" i="2"/>
  <c r="C2695" i="2"/>
  <c r="D2695" i="2"/>
  <c r="E2695" i="2"/>
  <c r="A2696" i="2"/>
  <c r="B2696" i="2"/>
  <c r="C2696" i="2"/>
  <c r="D2696" i="2"/>
  <c r="A2697" i="2"/>
  <c r="B2697" i="2"/>
  <c r="C2697" i="2"/>
  <c r="D2697" i="2"/>
  <c r="E2697" i="2"/>
  <c r="A2698" i="2"/>
  <c r="B2698" i="2"/>
  <c r="C2698" i="2"/>
  <c r="D2698" i="2"/>
  <c r="A2699" i="2"/>
  <c r="B2699" i="2"/>
  <c r="C2699" i="2"/>
  <c r="D2699" i="2"/>
  <c r="E2699" i="2"/>
  <c r="A2700" i="2"/>
  <c r="B2700" i="2"/>
  <c r="C2700" i="2"/>
  <c r="D2700" i="2"/>
  <c r="A2701" i="2"/>
  <c r="B2701" i="2"/>
  <c r="C2701" i="2"/>
  <c r="D2701" i="2"/>
  <c r="E2701" i="2"/>
  <c r="A2702" i="2"/>
  <c r="B2702" i="2"/>
  <c r="C2702" i="2"/>
  <c r="D2702" i="2"/>
  <c r="A2703" i="2"/>
  <c r="B2703" i="2"/>
  <c r="C2703" i="2"/>
  <c r="D2703" i="2"/>
  <c r="E2703" i="2"/>
  <c r="A2704" i="2"/>
  <c r="B2704" i="2"/>
  <c r="C2704" i="2"/>
  <c r="D2704" i="2"/>
  <c r="A2705" i="2"/>
  <c r="B2705" i="2"/>
  <c r="C2705" i="2"/>
  <c r="D2705" i="2"/>
  <c r="E2705" i="2"/>
  <c r="A2706" i="2"/>
  <c r="B2706" i="2"/>
  <c r="C2706" i="2"/>
  <c r="D2706" i="2"/>
  <c r="A2707" i="2"/>
  <c r="B2707" i="2"/>
  <c r="C2707" i="2"/>
  <c r="D2707" i="2"/>
  <c r="E2707" i="2"/>
  <c r="A2708" i="2"/>
  <c r="B2708" i="2"/>
  <c r="C2708" i="2"/>
  <c r="D2708" i="2"/>
  <c r="A2709" i="2"/>
  <c r="B2709" i="2"/>
  <c r="C2709" i="2"/>
  <c r="D2709" i="2"/>
  <c r="E2709" i="2"/>
  <c r="A2710" i="2"/>
  <c r="B2710" i="2"/>
  <c r="C2710" i="2"/>
  <c r="D2710" i="2"/>
  <c r="A2711" i="2"/>
  <c r="B2711" i="2"/>
  <c r="C2711" i="2"/>
  <c r="D2711" i="2"/>
  <c r="E2711" i="2"/>
  <c r="A2712" i="2"/>
  <c r="B2712" i="2"/>
  <c r="C2712" i="2"/>
  <c r="D2712" i="2"/>
  <c r="A2713" i="2"/>
  <c r="B2713" i="2"/>
  <c r="C2713" i="2"/>
  <c r="D2713" i="2"/>
  <c r="E2713" i="2"/>
  <c r="A2714" i="2"/>
  <c r="B2714" i="2"/>
  <c r="C2714" i="2"/>
  <c r="D2714" i="2"/>
  <c r="A2715" i="2"/>
  <c r="B2715" i="2"/>
  <c r="C2715" i="2"/>
  <c r="D2715" i="2"/>
  <c r="E2715" i="2"/>
  <c r="A2716" i="2"/>
  <c r="B2716" i="2"/>
  <c r="C2716" i="2"/>
  <c r="D2716" i="2"/>
  <c r="A2717" i="2"/>
  <c r="B2717" i="2"/>
  <c r="C2717" i="2"/>
  <c r="D2717" i="2"/>
  <c r="E2717" i="2"/>
  <c r="A2718" i="2"/>
  <c r="B2718" i="2"/>
  <c r="C2718" i="2"/>
  <c r="D2718" i="2"/>
  <c r="A2719" i="2"/>
  <c r="B2719" i="2"/>
  <c r="C2719" i="2"/>
  <c r="D2719" i="2"/>
  <c r="E2719" i="2"/>
  <c r="A2720" i="2"/>
  <c r="B2720" i="2"/>
  <c r="C2720" i="2"/>
  <c r="D2720" i="2"/>
  <c r="A2721" i="2"/>
  <c r="B2721" i="2"/>
  <c r="C2721" i="2"/>
  <c r="D2721" i="2"/>
  <c r="E2721" i="2"/>
  <c r="A2722" i="2"/>
  <c r="B2722" i="2"/>
  <c r="C2722" i="2"/>
  <c r="D2722" i="2"/>
  <c r="A2723" i="2"/>
  <c r="B2723" i="2"/>
  <c r="C2723" i="2"/>
  <c r="D2723" i="2"/>
  <c r="E2723" i="2"/>
  <c r="A2724" i="2"/>
  <c r="B2724" i="2"/>
  <c r="C2724" i="2"/>
  <c r="D2724" i="2"/>
  <c r="A2725" i="2"/>
  <c r="B2725" i="2"/>
  <c r="C2725" i="2"/>
  <c r="D2725" i="2"/>
  <c r="E2725" i="2"/>
  <c r="A2726" i="2"/>
  <c r="B2726" i="2"/>
  <c r="C2726" i="2"/>
  <c r="D2726" i="2"/>
  <c r="A2727" i="2"/>
  <c r="B2727" i="2"/>
  <c r="C2727" i="2"/>
  <c r="D2727" i="2"/>
  <c r="E2727" i="2"/>
  <c r="A2728" i="2"/>
  <c r="B2728" i="2"/>
  <c r="C2728" i="2"/>
  <c r="D2728" i="2"/>
  <c r="A2729" i="2"/>
  <c r="B2729" i="2"/>
  <c r="C2729" i="2"/>
  <c r="D2729" i="2"/>
  <c r="E2729" i="2"/>
  <c r="A2730" i="2"/>
  <c r="B2730" i="2"/>
  <c r="C2730" i="2"/>
  <c r="D2730" i="2"/>
  <c r="A2731" i="2"/>
  <c r="B2731" i="2"/>
  <c r="C2731" i="2"/>
  <c r="D2731" i="2"/>
  <c r="E2731" i="2"/>
  <c r="A2732" i="2"/>
  <c r="B2732" i="2"/>
  <c r="C2732" i="2"/>
  <c r="D2732" i="2"/>
  <c r="A2733" i="2"/>
  <c r="B2733" i="2"/>
  <c r="C2733" i="2"/>
  <c r="D2733" i="2"/>
  <c r="E2733" i="2"/>
  <c r="A2734" i="2"/>
  <c r="B2734" i="2"/>
  <c r="C2734" i="2"/>
  <c r="D2734" i="2"/>
  <c r="A2735" i="2"/>
  <c r="B2735" i="2"/>
  <c r="C2735" i="2"/>
  <c r="D2735" i="2"/>
  <c r="E2735" i="2"/>
  <c r="A2736" i="2"/>
  <c r="B2736" i="2"/>
  <c r="C2736" i="2"/>
  <c r="D2736" i="2"/>
  <c r="A2737" i="2"/>
  <c r="B2737" i="2"/>
  <c r="C2737" i="2"/>
  <c r="D2737" i="2"/>
  <c r="E2737" i="2"/>
  <c r="A2738" i="2"/>
  <c r="B2738" i="2"/>
  <c r="C2738" i="2"/>
  <c r="D2738" i="2"/>
  <c r="A2739" i="2"/>
  <c r="B2739" i="2"/>
  <c r="C2739" i="2"/>
  <c r="D2739" i="2"/>
  <c r="E2739" i="2"/>
  <c r="A2740" i="2"/>
  <c r="B2740" i="2"/>
  <c r="C2740" i="2"/>
  <c r="D2740" i="2"/>
  <c r="A2741" i="2"/>
  <c r="B2741" i="2"/>
  <c r="C2741" i="2"/>
  <c r="D2741" i="2"/>
  <c r="E2741" i="2"/>
  <c r="A2742" i="2"/>
  <c r="B2742" i="2"/>
  <c r="C2742" i="2"/>
  <c r="D2742" i="2"/>
  <c r="A2743" i="2"/>
  <c r="B2743" i="2"/>
  <c r="C2743" i="2"/>
  <c r="D2743" i="2"/>
  <c r="E2743" i="2"/>
  <c r="A2744" i="2"/>
  <c r="B2744" i="2"/>
  <c r="C2744" i="2"/>
  <c r="D2744" i="2"/>
  <c r="A2745" i="2"/>
  <c r="B2745" i="2"/>
  <c r="C2745" i="2"/>
  <c r="D2745" i="2"/>
  <c r="E2745" i="2"/>
  <c r="A2746" i="2"/>
  <c r="B2746" i="2"/>
  <c r="C2746" i="2"/>
  <c r="D2746" i="2"/>
  <c r="A2747" i="2"/>
  <c r="B2747" i="2"/>
  <c r="C2747" i="2"/>
  <c r="D2747" i="2"/>
  <c r="E2747" i="2"/>
  <c r="A2748" i="2"/>
  <c r="B2748" i="2"/>
  <c r="C2748" i="2"/>
  <c r="D2748" i="2"/>
  <c r="A2749" i="2"/>
  <c r="B2749" i="2"/>
  <c r="C2749" i="2"/>
  <c r="D2749" i="2"/>
  <c r="E2749" i="2"/>
  <c r="A2750" i="2"/>
  <c r="B2750" i="2"/>
  <c r="C2750" i="2"/>
  <c r="D2750" i="2"/>
  <c r="A2751" i="2"/>
  <c r="B2751" i="2"/>
  <c r="C2751" i="2"/>
  <c r="D2751" i="2"/>
  <c r="E2751" i="2"/>
  <c r="A2752" i="2"/>
  <c r="B2752" i="2"/>
  <c r="C2752" i="2"/>
  <c r="D2752" i="2"/>
  <c r="A2753" i="2"/>
  <c r="B2753" i="2"/>
  <c r="C2753" i="2"/>
  <c r="D2753" i="2"/>
  <c r="E2753" i="2"/>
  <c r="A2754" i="2"/>
  <c r="B2754" i="2"/>
  <c r="C2754" i="2"/>
  <c r="D2754" i="2"/>
  <c r="A2755" i="2"/>
  <c r="B2755" i="2"/>
  <c r="C2755" i="2"/>
  <c r="D2755" i="2"/>
  <c r="E2755" i="2"/>
  <c r="A2756" i="2"/>
  <c r="B2756" i="2"/>
  <c r="C2756" i="2"/>
  <c r="D2756" i="2"/>
  <c r="A2757" i="2"/>
  <c r="B2757" i="2"/>
  <c r="C2757" i="2"/>
  <c r="D2757" i="2"/>
  <c r="E2757" i="2"/>
  <c r="A2758" i="2"/>
  <c r="B2758" i="2"/>
  <c r="C2758" i="2"/>
  <c r="D2758" i="2"/>
  <c r="A2759" i="2"/>
  <c r="B2759" i="2"/>
  <c r="C2759" i="2"/>
  <c r="D2759" i="2"/>
  <c r="E2759" i="2"/>
  <c r="A2760" i="2"/>
  <c r="B2760" i="2"/>
  <c r="C2760" i="2"/>
  <c r="D2760" i="2"/>
  <c r="A2761" i="2"/>
  <c r="B2761" i="2"/>
  <c r="C2761" i="2"/>
  <c r="D2761" i="2"/>
  <c r="E2761" i="2"/>
  <c r="A2762" i="2"/>
  <c r="B2762" i="2"/>
  <c r="C2762" i="2"/>
  <c r="D2762" i="2"/>
  <c r="A2763" i="2"/>
  <c r="B2763" i="2"/>
  <c r="C2763" i="2"/>
  <c r="D2763" i="2"/>
  <c r="E2763" i="2"/>
  <c r="A2764" i="2"/>
  <c r="B2764" i="2"/>
  <c r="C2764" i="2"/>
  <c r="D2764" i="2"/>
  <c r="A2765" i="2"/>
  <c r="B2765" i="2"/>
  <c r="C2765" i="2"/>
  <c r="D2765" i="2"/>
  <c r="E2765" i="2"/>
  <c r="A2766" i="2"/>
  <c r="B2766" i="2"/>
  <c r="C2766" i="2"/>
  <c r="D2766" i="2"/>
  <c r="A2767" i="2"/>
  <c r="B2767" i="2"/>
  <c r="C2767" i="2"/>
  <c r="D2767" i="2"/>
  <c r="E2767" i="2"/>
  <c r="A2768" i="2"/>
  <c r="B2768" i="2"/>
  <c r="C2768" i="2"/>
  <c r="D2768" i="2"/>
  <c r="A2769" i="2"/>
  <c r="B2769" i="2"/>
  <c r="C2769" i="2"/>
  <c r="D2769" i="2"/>
  <c r="E2769" i="2"/>
  <c r="A2770" i="2"/>
  <c r="B2770" i="2"/>
  <c r="C2770" i="2"/>
  <c r="D2770" i="2"/>
  <c r="A2771" i="2"/>
  <c r="B2771" i="2"/>
  <c r="C2771" i="2"/>
  <c r="D2771" i="2"/>
  <c r="E2771" i="2"/>
  <c r="A2772" i="2"/>
  <c r="B2772" i="2"/>
  <c r="C2772" i="2"/>
  <c r="D2772" i="2"/>
  <c r="A2773" i="2"/>
  <c r="B2773" i="2"/>
  <c r="C2773" i="2"/>
  <c r="D2773" i="2"/>
  <c r="E2773" i="2"/>
  <c r="A2774" i="2"/>
  <c r="B2774" i="2"/>
  <c r="C2774" i="2"/>
  <c r="D2774" i="2"/>
  <c r="A2775" i="2"/>
  <c r="B2775" i="2"/>
  <c r="C2775" i="2"/>
  <c r="D2775" i="2"/>
  <c r="E2775" i="2"/>
  <c r="A2776" i="2"/>
  <c r="B2776" i="2"/>
  <c r="C2776" i="2"/>
  <c r="D2776" i="2"/>
  <c r="A2777" i="2"/>
  <c r="B2777" i="2"/>
  <c r="C2777" i="2"/>
  <c r="D2777" i="2"/>
  <c r="E2777" i="2"/>
  <c r="A2778" i="2"/>
  <c r="B2778" i="2"/>
  <c r="C2778" i="2"/>
  <c r="D2778" i="2"/>
  <c r="A2779" i="2"/>
  <c r="B2779" i="2"/>
  <c r="C2779" i="2"/>
  <c r="D2779" i="2"/>
  <c r="E2779" i="2"/>
  <c r="A2780" i="2"/>
  <c r="B2780" i="2"/>
  <c r="C2780" i="2"/>
  <c r="D2780" i="2"/>
  <c r="A2781" i="2"/>
  <c r="B2781" i="2"/>
  <c r="C2781" i="2"/>
  <c r="D2781" i="2"/>
  <c r="E2781" i="2"/>
  <c r="A2782" i="2"/>
  <c r="B2782" i="2"/>
  <c r="C2782" i="2"/>
  <c r="D2782" i="2"/>
  <c r="A2783" i="2"/>
  <c r="B2783" i="2"/>
  <c r="C2783" i="2"/>
  <c r="D2783" i="2"/>
  <c r="E2783" i="2"/>
  <c r="A2784" i="2"/>
  <c r="B2784" i="2"/>
  <c r="C2784" i="2"/>
  <c r="D2784" i="2"/>
  <c r="A2785" i="2"/>
  <c r="B2785" i="2"/>
  <c r="C2785" i="2"/>
  <c r="D2785" i="2"/>
  <c r="E2785" i="2"/>
  <c r="A2786" i="2"/>
  <c r="B2786" i="2"/>
  <c r="C2786" i="2"/>
  <c r="D2786" i="2"/>
  <c r="A2787" i="2"/>
  <c r="B2787" i="2"/>
  <c r="C2787" i="2"/>
  <c r="D2787" i="2"/>
  <c r="E2787" i="2"/>
  <c r="A2788" i="2"/>
  <c r="B2788" i="2"/>
  <c r="C2788" i="2"/>
  <c r="D2788" i="2"/>
  <c r="A2789" i="2"/>
  <c r="B2789" i="2"/>
  <c r="C2789" i="2"/>
  <c r="D2789" i="2"/>
  <c r="E2789" i="2"/>
  <c r="A2790" i="2"/>
  <c r="B2790" i="2"/>
  <c r="C2790" i="2"/>
  <c r="D2790" i="2"/>
  <c r="A2791" i="2"/>
  <c r="B2791" i="2"/>
  <c r="C2791" i="2"/>
  <c r="D2791" i="2"/>
  <c r="E2791" i="2"/>
  <c r="A2792" i="2"/>
  <c r="B2792" i="2"/>
  <c r="C2792" i="2"/>
  <c r="D2792" i="2"/>
  <c r="A2793" i="2"/>
  <c r="B2793" i="2"/>
  <c r="C2793" i="2"/>
  <c r="D2793" i="2"/>
  <c r="E2793" i="2"/>
  <c r="A2794" i="2"/>
  <c r="B2794" i="2"/>
  <c r="C2794" i="2"/>
  <c r="D2794" i="2"/>
  <c r="A2795" i="2"/>
  <c r="B2795" i="2"/>
  <c r="C2795" i="2"/>
  <c r="D2795" i="2"/>
  <c r="E2795" i="2"/>
  <c r="A2796" i="2"/>
  <c r="B2796" i="2"/>
  <c r="C2796" i="2"/>
  <c r="D2796" i="2"/>
  <c r="A2797" i="2"/>
  <c r="B2797" i="2"/>
  <c r="C2797" i="2"/>
  <c r="D2797" i="2"/>
  <c r="E2797" i="2"/>
  <c r="A2798" i="2"/>
  <c r="B2798" i="2"/>
  <c r="C2798" i="2"/>
  <c r="D2798" i="2"/>
  <c r="A2799" i="2"/>
  <c r="B2799" i="2"/>
  <c r="C2799" i="2"/>
  <c r="D2799" i="2"/>
  <c r="E2799" i="2"/>
  <c r="A2800" i="2"/>
  <c r="B2800" i="2"/>
  <c r="C2800" i="2"/>
  <c r="D2800" i="2"/>
  <c r="A2801" i="2"/>
  <c r="B2801" i="2"/>
  <c r="C2801" i="2"/>
  <c r="D2801" i="2"/>
  <c r="E2801" i="2"/>
  <c r="A2802" i="2"/>
  <c r="B2802" i="2"/>
  <c r="C2802" i="2"/>
  <c r="D2802" i="2"/>
  <c r="A2803" i="2"/>
  <c r="B2803" i="2"/>
  <c r="C2803" i="2"/>
  <c r="D2803" i="2"/>
  <c r="E2803" i="2"/>
  <c r="A2804" i="2"/>
  <c r="B2804" i="2"/>
  <c r="C2804" i="2"/>
  <c r="D2804" i="2"/>
  <c r="A2805" i="2"/>
  <c r="B2805" i="2"/>
  <c r="C2805" i="2"/>
  <c r="D2805" i="2"/>
  <c r="E2805" i="2"/>
  <c r="A2806" i="2"/>
  <c r="B2806" i="2"/>
  <c r="C2806" i="2"/>
  <c r="D2806" i="2"/>
  <c r="A2807" i="2"/>
  <c r="B2807" i="2"/>
  <c r="C2807" i="2"/>
  <c r="D2807" i="2"/>
  <c r="E2807" i="2"/>
  <c r="A2808" i="2"/>
  <c r="B2808" i="2"/>
  <c r="C2808" i="2"/>
  <c r="D2808" i="2"/>
  <c r="A2809" i="2"/>
  <c r="B2809" i="2"/>
  <c r="C2809" i="2"/>
  <c r="D2809" i="2"/>
  <c r="E2809" i="2"/>
  <c r="A2810" i="2"/>
  <c r="B2810" i="2"/>
  <c r="C2810" i="2"/>
  <c r="D2810" i="2"/>
  <c r="A2811" i="2"/>
  <c r="B2811" i="2"/>
  <c r="C2811" i="2"/>
  <c r="D2811" i="2"/>
  <c r="E2811" i="2"/>
  <c r="A2812" i="2"/>
  <c r="B2812" i="2"/>
  <c r="C2812" i="2"/>
  <c r="D2812" i="2"/>
  <c r="A2813" i="2"/>
  <c r="B2813" i="2"/>
  <c r="C2813" i="2"/>
  <c r="D2813" i="2"/>
  <c r="E2813" i="2"/>
  <c r="A2814" i="2"/>
  <c r="B2814" i="2"/>
  <c r="C2814" i="2"/>
  <c r="D2814" i="2"/>
  <c r="A2815" i="2"/>
  <c r="B2815" i="2"/>
  <c r="C2815" i="2"/>
  <c r="D2815" i="2"/>
  <c r="E2815" i="2"/>
  <c r="A2816" i="2"/>
  <c r="B2816" i="2"/>
  <c r="C2816" i="2"/>
  <c r="D2816" i="2"/>
  <c r="A2817" i="2"/>
  <c r="B2817" i="2"/>
  <c r="C2817" i="2"/>
  <c r="D2817" i="2"/>
  <c r="E2817" i="2"/>
  <c r="A2818" i="2"/>
  <c r="B2818" i="2"/>
  <c r="C2818" i="2"/>
  <c r="D2818" i="2"/>
  <c r="A2819" i="2"/>
  <c r="B2819" i="2"/>
  <c r="C2819" i="2"/>
  <c r="D2819" i="2"/>
  <c r="E2819" i="2"/>
  <c r="A2820" i="2"/>
  <c r="B2820" i="2"/>
  <c r="C2820" i="2"/>
  <c r="D2820" i="2"/>
  <c r="A2821" i="2"/>
  <c r="B2821" i="2"/>
  <c r="C2821" i="2"/>
  <c r="D2821" i="2"/>
  <c r="E2821" i="2"/>
  <c r="A2822" i="2"/>
  <c r="B2822" i="2"/>
  <c r="C2822" i="2"/>
  <c r="D2822" i="2"/>
  <c r="A2823" i="2"/>
  <c r="B2823" i="2"/>
  <c r="C2823" i="2"/>
  <c r="D2823" i="2"/>
  <c r="E2823" i="2"/>
  <c r="A2824" i="2"/>
  <c r="B2824" i="2"/>
  <c r="C2824" i="2"/>
  <c r="D2824" i="2"/>
  <c r="A2825" i="2"/>
  <c r="B2825" i="2"/>
  <c r="C2825" i="2"/>
  <c r="D2825" i="2"/>
  <c r="E2825" i="2"/>
  <c r="A2826" i="2"/>
  <c r="B2826" i="2"/>
  <c r="C2826" i="2"/>
  <c r="D2826" i="2"/>
  <c r="A2827" i="2"/>
  <c r="B2827" i="2"/>
  <c r="C2827" i="2"/>
  <c r="D2827" i="2"/>
  <c r="E2827" i="2"/>
  <c r="A2828" i="2"/>
  <c r="B2828" i="2"/>
  <c r="C2828" i="2"/>
  <c r="D2828" i="2"/>
  <c r="A2829" i="2"/>
  <c r="B2829" i="2"/>
  <c r="C2829" i="2"/>
  <c r="D2829" i="2"/>
  <c r="E2829" i="2"/>
  <c r="A2830" i="2"/>
  <c r="B2830" i="2"/>
  <c r="C2830" i="2"/>
  <c r="D2830" i="2"/>
  <c r="A2831" i="2"/>
  <c r="B2831" i="2"/>
  <c r="C2831" i="2"/>
  <c r="D2831" i="2"/>
  <c r="E2831" i="2"/>
  <c r="A2832" i="2"/>
  <c r="B2832" i="2"/>
  <c r="C2832" i="2"/>
  <c r="D2832" i="2"/>
  <c r="A2833" i="2"/>
  <c r="B2833" i="2"/>
  <c r="C2833" i="2"/>
  <c r="D2833" i="2"/>
  <c r="E2833" i="2"/>
  <c r="A2834" i="2"/>
  <c r="B2834" i="2"/>
  <c r="C2834" i="2"/>
  <c r="D2834" i="2"/>
  <c r="A2835" i="2"/>
  <c r="B2835" i="2"/>
  <c r="C2835" i="2"/>
  <c r="D2835" i="2"/>
  <c r="E2835" i="2"/>
  <c r="A2836" i="2"/>
  <c r="B2836" i="2"/>
  <c r="C2836" i="2"/>
  <c r="D2836" i="2"/>
  <c r="A2837" i="2"/>
  <c r="B2837" i="2"/>
  <c r="C2837" i="2"/>
  <c r="D2837" i="2"/>
  <c r="E2837" i="2"/>
  <c r="A2838" i="2"/>
  <c r="B2838" i="2"/>
  <c r="C2838" i="2"/>
  <c r="D2838" i="2"/>
  <c r="A2839" i="2"/>
  <c r="B2839" i="2"/>
  <c r="C2839" i="2"/>
  <c r="D2839" i="2"/>
  <c r="E2839" i="2"/>
  <c r="A2840" i="2"/>
  <c r="B2840" i="2"/>
  <c r="C2840" i="2"/>
  <c r="D2840" i="2"/>
  <c r="A2841" i="2"/>
  <c r="B2841" i="2"/>
  <c r="C2841" i="2"/>
  <c r="D2841" i="2"/>
  <c r="E2841" i="2"/>
  <c r="A2842" i="2"/>
  <c r="B2842" i="2"/>
  <c r="C2842" i="2"/>
  <c r="D2842" i="2"/>
  <c r="A2843" i="2"/>
  <c r="B2843" i="2"/>
  <c r="C2843" i="2"/>
  <c r="D2843" i="2"/>
  <c r="E2843" i="2"/>
  <c r="A2844" i="2"/>
  <c r="B2844" i="2"/>
  <c r="C2844" i="2"/>
  <c r="D2844" i="2"/>
  <c r="A2845" i="2"/>
  <c r="B2845" i="2"/>
  <c r="C2845" i="2"/>
  <c r="D2845" i="2"/>
  <c r="E2845" i="2"/>
  <c r="A2846" i="2"/>
  <c r="B2846" i="2"/>
  <c r="C2846" i="2"/>
  <c r="D2846" i="2"/>
  <c r="A2847" i="2"/>
  <c r="B2847" i="2"/>
  <c r="C2847" i="2"/>
  <c r="D2847" i="2"/>
  <c r="E2847" i="2"/>
  <c r="A2848" i="2"/>
  <c r="B2848" i="2"/>
  <c r="C2848" i="2"/>
  <c r="D2848" i="2"/>
  <c r="A2849" i="2"/>
  <c r="B2849" i="2"/>
  <c r="C2849" i="2"/>
  <c r="D2849" i="2"/>
  <c r="E2849" i="2"/>
  <c r="A2850" i="2"/>
  <c r="B2850" i="2"/>
  <c r="C2850" i="2"/>
  <c r="D2850" i="2"/>
  <c r="A2851" i="2"/>
  <c r="B2851" i="2"/>
  <c r="C2851" i="2"/>
  <c r="D2851" i="2"/>
  <c r="E2851" i="2"/>
  <c r="A2852" i="2"/>
  <c r="B2852" i="2"/>
  <c r="C2852" i="2"/>
  <c r="D2852" i="2"/>
  <c r="A2853" i="2"/>
  <c r="B2853" i="2"/>
  <c r="C2853" i="2"/>
  <c r="D2853" i="2"/>
  <c r="E2853" i="2"/>
  <c r="A2854" i="2"/>
  <c r="B2854" i="2"/>
  <c r="C2854" i="2"/>
  <c r="D2854" i="2"/>
  <c r="A2855" i="2"/>
  <c r="B2855" i="2"/>
  <c r="C2855" i="2"/>
  <c r="D2855" i="2"/>
  <c r="E2855" i="2"/>
  <c r="A2856" i="2"/>
  <c r="B2856" i="2"/>
  <c r="C2856" i="2"/>
  <c r="D2856" i="2"/>
  <c r="A2857" i="2"/>
  <c r="B2857" i="2"/>
  <c r="C2857" i="2"/>
  <c r="D2857" i="2"/>
  <c r="E2857" i="2"/>
  <c r="A2858" i="2"/>
  <c r="B2858" i="2"/>
  <c r="C2858" i="2"/>
  <c r="D2858" i="2"/>
  <c r="A2859" i="2"/>
  <c r="B2859" i="2"/>
  <c r="C2859" i="2"/>
  <c r="D2859" i="2"/>
  <c r="E2859" i="2"/>
  <c r="A2860" i="2"/>
  <c r="B2860" i="2"/>
  <c r="C2860" i="2"/>
  <c r="D2860" i="2"/>
  <c r="A2861" i="2"/>
  <c r="B2861" i="2"/>
  <c r="C2861" i="2"/>
  <c r="D2861" i="2"/>
  <c r="E2861" i="2"/>
  <c r="A2862" i="2"/>
  <c r="B2862" i="2"/>
  <c r="C2862" i="2"/>
  <c r="D2862" i="2"/>
  <c r="A2863" i="2"/>
  <c r="B2863" i="2"/>
  <c r="C2863" i="2"/>
  <c r="D2863" i="2"/>
  <c r="E2863" i="2"/>
  <c r="A2864" i="2"/>
  <c r="B2864" i="2"/>
  <c r="C2864" i="2"/>
  <c r="D2864" i="2"/>
  <c r="A2865" i="2"/>
  <c r="B2865" i="2"/>
  <c r="C2865" i="2"/>
  <c r="D2865" i="2"/>
  <c r="E2865" i="2"/>
  <c r="A2866" i="2"/>
  <c r="B2866" i="2"/>
  <c r="C2866" i="2"/>
  <c r="D2866" i="2"/>
  <c r="A2867" i="2"/>
  <c r="B2867" i="2"/>
  <c r="C2867" i="2"/>
  <c r="D2867" i="2"/>
  <c r="E2867" i="2"/>
  <c r="A2868" i="2"/>
  <c r="B2868" i="2"/>
  <c r="C2868" i="2"/>
  <c r="D2868" i="2"/>
  <c r="A2869" i="2"/>
  <c r="B2869" i="2"/>
  <c r="C2869" i="2"/>
  <c r="D2869" i="2"/>
  <c r="E2869" i="2"/>
  <c r="A2870" i="2"/>
  <c r="B2870" i="2"/>
  <c r="C2870" i="2"/>
  <c r="D2870" i="2"/>
  <c r="A2871" i="2"/>
  <c r="B2871" i="2"/>
  <c r="C2871" i="2"/>
  <c r="D2871" i="2"/>
  <c r="E2871" i="2"/>
  <c r="A2872" i="2"/>
  <c r="B2872" i="2"/>
  <c r="C2872" i="2"/>
  <c r="D2872" i="2"/>
  <c r="A2873" i="2"/>
  <c r="B2873" i="2"/>
  <c r="C2873" i="2"/>
  <c r="D2873" i="2"/>
  <c r="E2873" i="2"/>
  <c r="A2874" i="2"/>
  <c r="B2874" i="2"/>
  <c r="C2874" i="2"/>
  <c r="D2874" i="2"/>
  <c r="A2875" i="2"/>
  <c r="B2875" i="2"/>
  <c r="C2875" i="2"/>
  <c r="D2875" i="2"/>
  <c r="E2875" i="2"/>
  <c r="A2876" i="2"/>
  <c r="B2876" i="2"/>
  <c r="C2876" i="2"/>
  <c r="D2876" i="2"/>
  <c r="A2877" i="2"/>
  <c r="B2877" i="2"/>
  <c r="C2877" i="2"/>
  <c r="D2877" i="2"/>
  <c r="E2877" i="2"/>
  <c r="A2878" i="2"/>
  <c r="B2878" i="2"/>
  <c r="C2878" i="2"/>
  <c r="D2878" i="2"/>
  <c r="A2879" i="2"/>
  <c r="B2879" i="2"/>
  <c r="C2879" i="2"/>
  <c r="D2879" i="2"/>
  <c r="E2879" i="2"/>
  <c r="A2880" i="2"/>
  <c r="B2880" i="2"/>
  <c r="C2880" i="2"/>
  <c r="D2880" i="2"/>
  <c r="A2881" i="2"/>
  <c r="B2881" i="2"/>
  <c r="C2881" i="2"/>
  <c r="D2881" i="2"/>
  <c r="E2881" i="2"/>
  <c r="A2882" i="2"/>
  <c r="B2882" i="2"/>
  <c r="C2882" i="2"/>
  <c r="D2882" i="2"/>
  <c r="A2883" i="2"/>
  <c r="B2883" i="2"/>
  <c r="C2883" i="2"/>
  <c r="D2883" i="2"/>
  <c r="E2883" i="2"/>
  <c r="A2884" i="2"/>
  <c r="B2884" i="2"/>
  <c r="C2884" i="2"/>
  <c r="D2884" i="2"/>
  <c r="A2885" i="2"/>
  <c r="B2885" i="2"/>
  <c r="C2885" i="2"/>
  <c r="D2885" i="2"/>
  <c r="E2885" i="2"/>
  <c r="A2886" i="2"/>
  <c r="B2886" i="2"/>
  <c r="C2886" i="2"/>
  <c r="D2886" i="2"/>
  <c r="A2887" i="2"/>
  <c r="B2887" i="2"/>
  <c r="C2887" i="2"/>
  <c r="D2887" i="2"/>
  <c r="E2887" i="2"/>
  <c r="A2888" i="2"/>
  <c r="B2888" i="2"/>
  <c r="C2888" i="2"/>
  <c r="D2888" i="2"/>
  <c r="A2889" i="2"/>
  <c r="B2889" i="2"/>
  <c r="C2889" i="2"/>
  <c r="D2889" i="2"/>
  <c r="E2889" i="2"/>
  <c r="A2890" i="2"/>
  <c r="B2890" i="2"/>
  <c r="C2890" i="2"/>
  <c r="D2890" i="2"/>
  <c r="A2891" i="2"/>
  <c r="B2891" i="2"/>
  <c r="C2891" i="2"/>
  <c r="D2891" i="2"/>
  <c r="E2891" i="2"/>
  <c r="A2892" i="2"/>
  <c r="B2892" i="2"/>
  <c r="C2892" i="2"/>
  <c r="D2892" i="2"/>
  <c r="A2893" i="2"/>
  <c r="B2893" i="2"/>
  <c r="C2893" i="2"/>
  <c r="D2893" i="2"/>
  <c r="E2893" i="2"/>
  <c r="A2894" i="2"/>
  <c r="B2894" i="2"/>
  <c r="C2894" i="2"/>
  <c r="D2894" i="2"/>
  <c r="A2895" i="2"/>
  <c r="B2895" i="2"/>
  <c r="C2895" i="2"/>
  <c r="D2895" i="2"/>
  <c r="E2895" i="2"/>
  <c r="A2896" i="2"/>
  <c r="B2896" i="2"/>
  <c r="C2896" i="2"/>
  <c r="D2896" i="2"/>
  <c r="A2897" i="2"/>
  <c r="B2897" i="2"/>
  <c r="C2897" i="2"/>
  <c r="D2897" i="2"/>
  <c r="E2897" i="2"/>
  <c r="A2898" i="2"/>
  <c r="B2898" i="2"/>
  <c r="C2898" i="2"/>
  <c r="D2898" i="2"/>
  <c r="A2899" i="2"/>
  <c r="B2899" i="2"/>
  <c r="C2899" i="2"/>
  <c r="D2899" i="2"/>
  <c r="E2899" i="2"/>
  <c r="A2900" i="2"/>
  <c r="B2900" i="2"/>
  <c r="C2900" i="2"/>
  <c r="D2900" i="2"/>
  <c r="A2901" i="2"/>
  <c r="B2901" i="2"/>
  <c r="C2901" i="2"/>
  <c r="D2901" i="2"/>
  <c r="E2901" i="2"/>
  <c r="A2902" i="2"/>
  <c r="B2902" i="2"/>
  <c r="C2902" i="2"/>
  <c r="D2902" i="2"/>
  <c r="A2903" i="2"/>
  <c r="B2903" i="2"/>
  <c r="C2903" i="2"/>
  <c r="D2903" i="2"/>
  <c r="E2903" i="2"/>
  <c r="A2904" i="2"/>
  <c r="B2904" i="2"/>
  <c r="C2904" i="2"/>
  <c r="D2904" i="2"/>
  <c r="A2905" i="2"/>
  <c r="B2905" i="2"/>
  <c r="C2905" i="2"/>
  <c r="D2905" i="2"/>
  <c r="E2905" i="2"/>
  <c r="A2906" i="2"/>
  <c r="B2906" i="2"/>
  <c r="C2906" i="2"/>
  <c r="D2906" i="2"/>
  <c r="A2907" i="2"/>
  <c r="B2907" i="2"/>
  <c r="C2907" i="2"/>
  <c r="D2907" i="2"/>
  <c r="E2907" i="2"/>
  <c r="A2908" i="2"/>
  <c r="B2908" i="2"/>
  <c r="C2908" i="2"/>
  <c r="D2908" i="2"/>
  <c r="A2909" i="2"/>
  <c r="B2909" i="2"/>
  <c r="C2909" i="2"/>
  <c r="D2909" i="2"/>
  <c r="E2909" i="2"/>
  <c r="A2910" i="2"/>
  <c r="B2910" i="2"/>
  <c r="C2910" i="2"/>
  <c r="D2910" i="2"/>
  <c r="A2911" i="2"/>
  <c r="B2911" i="2"/>
  <c r="C2911" i="2"/>
  <c r="D2911" i="2"/>
  <c r="E2911" i="2"/>
  <c r="A2912" i="2"/>
  <c r="B2912" i="2"/>
  <c r="C2912" i="2"/>
  <c r="D2912" i="2"/>
  <c r="A2913" i="2"/>
  <c r="B2913" i="2"/>
  <c r="C2913" i="2"/>
  <c r="D2913" i="2"/>
  <c r="E2913" i="2"/>
  <c r="A2914" i="2"/>
  <c r="B2914" i="2"/>
  <c r="C2914" i="2"/>
  <c r="D2914" i="2"/>
  <c r="A2915" i="2"/>
  <c r="B2915" i="2"/>
  <c r="C2915" i="2"/>
  <c r="D2915" i="2"/>
  <c r="E2915" i="2"/>
  <c r="A2916" i="2"/>
  <c r="B2916" i="2"/>
  <c r="C2916" i="2"/>
  <c r="D2916" i="2"/>
  <c r="A2917" i="2"/>
  <c r="B2917" i="2"/>
  <c r="C2917" i="2"/>
  <c r="D2917" i="2"/>
  <c r="E2917" i="2"/>
  <c r="A2918" i="2"/>
  <c r="B2918" i="2"/>
  <c r="C2918" i="2"/>
  <c r="D2918" i="2"/>
  <c r="A2919" i="2"/>
  <c r="B2919" i="2"/>
  <c r="C2919" i="2"/>
  <c r="D2919" i="2"/>
  <c r="E2919" i="2"/>
  <c r="A2920" i="2"/>
  <c r="B2920" i="2"/>
  <c r="C2920" i="2"/>
  <c r="D2920" i="2"/>
  <c r="A2921" i="2"/>
  <c r="B2921" i="2"/>
  <c r="C2921" i="2"/>
  <c r="D2921" i="2"/>
  <c r="E2921" i="2"/>
  <c r="A2922" i="2"/>
  <c r="B2922" i="2"/>
  <c r="C2922" i="2"/>
  <c r="D2922" i="2"/>
  <c r="A2923" i="2"/>
  <c r="B2923" i="2"/>
  <c r="C2923" i="2"/>
  <c r="D2923" i="2"/>
  <c r="E2923" i="2"/>
  <c r="A2924" i="2"/>
  <c r="B2924" i="2"/>
  <c r="C2924" i="2"/>
  <c r="D2924" i="2"/>
  <c r="A2925" i="2"/>
  <c r="B2925" i="2"/>
  <c r="C2925" i="2"/>
  <c r="D2925" i="2"/>
  <c r="E2925" i="2"/>
  <c r="A2926" i="2"/>
  <c r="B2926" i="2"/>
  <c r="C2926" i="2"/>
  <c r="D2926" i="2"/>
  <c r="A2927" i="2"/>
  <c r="B2927" i="2"/>
  <c r="C2927" i="2"/>
  <c r="D2927" i="2"/>
  <c r="E2927" i="2"/>
  <c r="A2928" i="2"/>
  <c r="B2928" i="2"/>
  <c r="C2928" i="2"/>
  <c r="D2928" i="2"/>
  <c r="A2929" i="2"/>
  <c r="B2929" i="2"/>
  <c r="C2929" i="2"/>
  <c r="D2929" i="2"/>
  <c r="E2929" i="2"/>
  <c r="A2930" i="2"/>
  <c r="B2930" i="2"/>
  <c r="C2930" i="2"/>
  <c r="D2930" i="2"/>
  <c r="A2931" i="2"/>
  <c r="B2931" i="2"/>
  <c r="C2931" i="2"/>
  <c r="D2931" i="2"/>
  <c r="E2931" i="2"/>
  <c r="A2932" i="2"/>
  <c r="B2932" i="2"/>
  <c r="C2932" i="2"/>
  <c r="D2932" i="2"/>
  <c r="A2933" i="2"/>
  <c r="B2933" i="2"/>
  <c r="C2933" i="2"/>
  <c r="D2933" i="2"/>
  <c r="E2933" i="2"/>
  <c r="A2934" i="2"/>
  <c r="B2934" i="2"/>
  <c r="C2934" i="2"/>
  <c r="D2934" i="2"/>
  <c r="A2935" i="2"/>
  <c r="B2935" i="2"/>
  <c r="C2935" i="2"/>
  <c r="D2935" i="2"/>
  <c r="E2935" i="2"/>
  <c r="A2936" i="2"/>
  <c r="B2936" i="2"/>
  <c r="C2936" i="2"/>
  <c r="D2936" i="2"/>
  <c r="A2937" i="2"/>
  <c r="B2937" i="2"/>
  <c r="C2937" i="2"/>
  <c r="D2937" i="2"/>
  <c r="E2937" i="2"/>
  <c r="A2938" i="2"/>
  <c r="B2938" i="2"/>
  <c r="C2938" i="2"/>
  <c r="D2938" i="2"/>
  <c r="A2939" i="2"/>
  <c r="B2939" i="2"/>
  <c r="C2939" i="2"/>
  <c r="D2939" i="2"/>
  <c r="E2939" i="2"/>
  <c r="A2940" i="2"/>
  <c r="B2940" i="2"/>
  <c r="C2940" i="2"/>
  <c r="D2940" i="2"/>
  <c r="A2941" i="2"/>
  <c r="B2941" i="2"/>
  <c r="C2941" i="2"/>
  <c r="D2941" i="2"/>
  <c r="E2941" i="2"/>
  <c r="A2942" i="2"/>
  <c r="B2942" i="2"/>
  <c r="C2942" i="2"/>
  <c r="D2942" i="2"/>
  <c r="A2943" i="2"/>
  <c r="B2943" i="2"/>
  <c r="C2943" i="2"/>
  <c r="D2943" i="2"/>
  <c r="E2943" i="2"/>
  <c r="A2944" i="2"/>
  <c r="B2944" i="2"/>
  <c r="C2944" i="2"/>
  <c r="D2944" i="2"/>
  <c r="A2945" i="2"/>
  <c r="B2945" i="2"/>
  <c r="C2945" i="2"/>
  <c r="D2945" i="2"/>
  <c r="E2945" i="2"/>
  <c r="A2946" i="2"/>
  <c r="B2946" i="2"/>
  <c r="C2946" i="2"/>
  <c r="D2946" i="2"/>
  <c r="A2947" i="2"/>
  <c r="B2947" i="2"/>
  <c r="C2947" i="2"/>
  <c r="D2947" i="2"/>
  <c r="E2947" i="2"/>
  <c r="A2948" i="2"/>
  <c r="B2948" i="2"/>
  <c r="C2948" i="2"/>
  <c r="D2948" i="2"/>
  <c r="A2949" i="2"/>
  <c r="B2949" i="2"/>
  <c r="C2949" i="2"/>
  <c r="D2949" i="2"/>
  <c r="E2949" i="2"/>
  <c r="A2950" i="2"/>
  <c r="B2950" i="2"/>
  <c r="C2950" i="2"/>
  <c r="D2950" i="2"/>
  <c r="A2951" i="2"/>
  <c r="B2951" i="2"/>
  <c r="C2951" i="2"/>
  <c r="D2951" i="2"/>
  <c r="E2951" i="2"/>
  <c r="A2952" i="2"/>
  <c r="B2952" i="2"/>
  <c r="C2952" i="2"/>
  <c r="D2952" i="2"/>
  <c r="A2953" i="2"/>
  <c r="B2953" i="2"/>
  <c r="C2953" i="2"/>
  <c r="D2953" i="2"/>
  <c r="E2953" i="2"/>
  <c r="A2954" i="2"/>
  <c r="B2954" i="2"/>
  <c r="C2954" i="2"/>
  <c r="D2954" i="2"/>
  <c r="A2955" i="2"/>
  <c r="B2955" i="2"/>
  <c r="C2955" i="2"/>
  <c r="D2955" i="2"/>
  <c r="E2955" i="2"/>
  <c r="A2956" i="2"/>
  <c r="B2956" i="2"/>
  <c r="C2956" i="2"/>
  <c r="D2956" i="2"/>
  <c r="A2957" i="2"/>
  <c r="B2957" i="2"/>
  <c r="C2957" i="2"/>
  <c r="D2957" i="2"/>
  <c r="E2957" i="2"/>
  <c r="A2958" i="2"/>
  <c r="B2958" i="2"/>
  <c r="C2958" i="2"/>
  <c r="D2958" i="2"/>
  <c r="A2959" i="2"/>
  <c r="B2959" i="2"/>
  <c r="C2959" i="2"/>
  <c r="D2959" i="2"/>
  <c r="E2959" i="2"/>
  <c r="A2960" i="2"/>
  <c r="B2960" i="2"/>
  <c r="C2960" i="2"/>
  <c r="D2960" i="2"/>
  <c r="A2961" i="2"/>
  <c r="B2961" i="2"/>
  <c r="C2961" i="2"/>
  <c r="D2961" i="2"/>
  <c r="E2961" i="2"/>
  <c r="A2962" i="2"/>
  <c r="B2962" i="2"/>
  <c r="C2962" i="2"/>
  <c r="D2962" i="2"/>
  <c r="A2963" i="2"/>
  <c r="B2963" i="2"/>
  <c r="C2963" i="2"/>
  <c r="D2963" i="2"/>
  <c r="E2963" i="2"/>
  <c r="A2964" i="2"/>
  <c r="B2964" i="2"/>
  <c r="C2964" i="2"/>
  <c r="D2964" i="2"/>
  <c r="A2965" i="2"/>
  <c r="B2965" i="2"/>
  <c r="C2965" i="2"/>
  <c r="D2965" i="2"/>
  <c r="E2965" i="2"/>
  <c r="A2966" i="2"/>
  <c r="B2966" i="2"/>
  <c r="C2966" i="2"/>
  <c r="D2966" i="2"/>
  <c r="A2967" i="2"/>
  <c r="B2967" i="2"/>
  <c r="C2967" i="2"/>
  <c r="D2967" i="2"/>
  <c r="E2967" i="2"/>
  <c r="A2968" i="2"/>
  <c r="B2968" i="2"/>
  <c r="C2968" i="2"/>
  <c r="D2968" i="2"/>
  <c r="A2969" i="2"/>
  <c r="B2969" i="2"/>
  <c r="C2969" i="2"/>
  <c r="D2969" i="2"/>
  <c r="E2969" i="2"/>
  <c r="A2970" i="2"/>
  <c r="B2970" i="2"/>
  <c r="C2970" i="2"/>
  <c r="D2970" i="2"/>
  <c r="A2971" i="2"/>
  <c r="B2971" i="2"/>
  <c r="C2971" i="2"/>
  <c r="D2971" i="2"/>
  <c r="E2971" i="2"/>
  <c r="A2972" i="2"/>
  <c r="B2972" i="2"/>
  <c r="C2972" i="2"/>
  <c r="D2972" i="2"/>
  <c r="A2973" i="2"/>
  <c r="B2973" i="2"/>
  <c r="C2973" i="2"/>
  <c r="D2973" i="2"/>
  <c r="E2973" i="2"/>
  <c r="A2974" i="2"/>
  <c r="B2974" i="2"/>
  <c r="C2974" i="2"/>
  <c r="D2974" i="2"/>
  <c r="A2975" i="2"/>
  <c r="B2975" i="2"/>
  <c r="C2975" i="2"/>
  <c r="D2975" i="2"/>
  <c r="E2975" i="2"/>
  <c r="A2976" i="2"/>
  <c r="B2976" i="2"/>
  <c r="C2976" i="2"/>
  <c r="D2976" i="2"/>
  <c r="A2977" i="2"/>
  <c r="B2977" i="2"/>
  <c r="C2977" i="2"/>
  <c r="D2977" i="2"/>
  <c r="E2977" i="2"/>
  <c r="A2978" i="2"/>
  <c r="B2978" i="2"/>
  <c r="C2978" i="2"/>
  <c r="D2978" i="2"/>
  <c r="A2979" i="2"/>
  <c r="B2979" i="2"/>
  <c r="C2979" i="2"/>
  <c r="D2979" i="2"/>
  <c r="E2979" i="2"/>
  <c r="A2980" i="2"/>
  <c r="B2980" i="2"/>
  <c r="C2980" i="2"/>
  <c r="D2980" i="2"/>
  <c r="A2981" i="2"/>
  <c r="B2981" i="2"/>
  <c r="C2981" i="2"/>
  <c r="D2981" i="2"/>
  <c r="E2981" i="2"/>
  <c r="A2982" i="2"/>
  <c r="B2982" i="2"/>
  <c r="C2982" i="2"/>
  <c r="D2982" i="2"/>
  <c r="A2983" i="2"/>
  <c r="B2983" i="2"/>
  <c r="C2983" i="2"/>
  <c r="D2983" i="2"/>
  <c r="E2983" i="2"/>
  <c r="A2984" i="2"/>
  <c r="B2984" i="2"/>
  <c r="C2984" i="2"/>
  <c r="D2984" i="2"/>
  <c r="A2985" i="2"/>
  <c r="B2985" i="2"/>
  <c r="C2985" i="2"/>
  <c r="D2985" i="2"/>
  <c r="E2985" i="2"/>
  <c r="A2986" i="2"/>
  <c r="B2986" i="2"/>
  <c r="C2986" i="2"/>
  <c r="D2986" i="2"/>
  <c r="A2987" i="2"/>
  <c r="B2987" i="2"/>
  <c r="C2987" i="2"/>
  <c r="D2987" i="2"/>
  <c r="E2987" i="2"/>
  <c r="A2988" i="2"/>
  <c r="B2988" i="2"/>
  <c r="C2988" i="2"/>
  <c r="D2988" i="2"/>
  <c r="A2989" i="2"/>
  <c r="B2989" i="2"/>
  <c r="C2989" i="2"/>
  <c r="D2989" i="2"/>
  <c r="E2989" i="2"/>
  <c r="A2990" i="2"/>
  <c r="B2990" i="2"/>
  <c r="C2990" i="2"/>
  <c r="D2990" i="2"/>
  <c r="A2991" i="2"/>
  <c r="B2991" i="2"/>
  <c r="C2991" i="2"/>
  <c r="D2991" i="2"/>
  <c r="E2991" i="2"/>
  <c r="A2992" i="2"/>
  <c r="B2992" i="2"/>
  <c r="C2992" i="2"/>
  <c r="D2992" i="2"/>
  <c r="A2993" i="2"/>
  <c r="B2993" i="2"/>
  <c r="C2993" i="2"/>
  <c r="D2993" i="2"/>
  <c r="E2993" i="2"/>
  <c r="A2994" i="2"/>
  <c r="B2994" i="2"/>
  <c r="C2994" i="2"/>
  <c r="D2994" i="2"/>
  <c r="A2995" i="2"/>
  <c r="B2995" i="2"/>
  <c r="C2995" i="2"/>
  <c r="D2995" i="2"/>
  <c r="E2995" i="2"/>
  <c r="A2996" i="2"/>
  <c r="B2996" i="2"/>
  <c r="C2996" i="2"/>
  <c r="D2996" i="2"/>
  <c r="A2997" i="2"/>
  <c r="B2997" i="2"/>
  <c r="C2997" i="2"/>
  <c r="D2997" i="2"/>
  <c r="E2997" i="2"/>
  <c r="A2998" i="2"/>
  <c r="B2998" i="2"/>
  <c r="C2998" i="2"/>
  <c r="D2998" i="2"/>
  <c r="A2999" i="2"/>
  <c r="B2999" i="2"/>
  <c r="C2999" i="2"/>
  <c r="D2999" i="2"/>
  <c r="E2999" i="2"/>
  <c r="A3000" i="2"/>
  <c r="B3000" i="2"/>
  <c r="C3000" i="2"/>
  <c r="D3000" i="2"/>
  <c r="E3001" i="2"/>
  <c r="B3002" i="2"/>
  <c r="C3002" i="2"/>
  <c r="B3003" i="2"/>
  <c r="C3003" i="2"/>
  <c r="E3003" i="2"/>
  <c r="B3004" i="2"/>
  <c r="C3004" i="2"/>
  <c r="B3005" i="2"/>
  <c r="C3005" i="2"/>
  <c r="E3005" i="2"/>
  <c r="A3006" i="2"/>
  <c r="B3006" i="2"/>
  <c r="C3006" i="2"/>
  <c r="D3006" i="2"/>
  <c r="A3007" i="2"/>
  <c r="B3007" i="2"/>
  <c r="C3007" i="2"/>
  <c r="D3007" i="2"/>
  <c r="E3007" i="2"/>
  <c r="A3008" i="2"/>
  <c r="B3008" i="2"/>
  <c r="C3008" i="2"/>
  <c r="D3008" i="2"/>
  <c r="A3009" i="2"/>
  <c r="B3009" i="2"/>
  <c r="C3009" i="2"/>
  <c r="D3009" i="2"/>
  <c r="E3009" i="2"/>
  <c r="A3010" i="2"/>
  <c r="B3010" i="2"/>
  <c r="C3010" i="2"/>
  <c r="D3010" i="2"/>
  <c r="A3011" i="2"/>
  <c r="B3011" i="2"/>
  <c r="C3011" i="2"/>
  <c r="D3011" i="2"/>
  <c r="E3011" i="2"/>
  <c r="A3012" i="2"/>
  <c r="B3012" i="2"/>
  <c r="C3012" i="2"/>
  <c r="D3012" i="2"/>
  <c r="A3013" i="2"/>
  <c r="B3013" i="2"/>
  <c r="C3013" i="2"/>
  <c r="D3013" i="2"/>
  <c r="E3013" i="2"/>
  <c r="A3014" i="2"/>
  <c r="B3014" i="2"/>
  <c r="C3014" i="2"/>
  <c r="D3014" i="2"/>
  <c r="A3015" i="2"/>
  <c r="B3015" i="2"/>
  <c r="C3015" i="2"/>
  <c r="D3015" i="2"/>
  <c r="E3015" i="2"/>
  <c r="A3016" i="2"/>
  <c r="B3016" i="2"/>
  <c r="C3016" i="2"/>
  <c r="D3016" i="2"/>
  <c r="A3017" i="2"/>
  <c r="B3017" i="2"/>
  <c r="C3017" i="2"/>
  <c r="D3017" i="2"/>
  <c r="E3017" i="2"/>
  <c r="A3018" i="2"/>
  <c r="B3018" i="2"/>
  <c r="C3018" i="2"/>
  <c r="D3018" i="2"/>
  <c r="A3019" i="2"/>
  <c r="B3019" i="2"/>
  <c r="C3019" i="2"/>
  <c r="D3019" i="2"/>
  <c r="E3019" i="2"/>
  <c r="A3020" i="2"/>
  <c r="B3020" i="2"/>
  <c r="C3020" i="2"/>
  <c r="D3020" i="2"/>
  <c r="A3021" i="2"/>
  <c r="B3021" i="2"/>
  <c r="C3021" i="2"/>
  <c r="D3021" i="2"/>
  <c r="E3021" i="2"/>
  <c r="A3022" i="2"/>
  <c r="B3022" i="2"/>
  <c r="C3022" i="2"/>
  <c r="D3022" i="2"/>
  <c r="A3023" i="2"/>
  <c r="B3023" i="2"/>
  <c r="C3023" i="2"/>
  <c r="D3023" i="2"/>
  <c r="E3023" i="2"/>
  <c r="A3024" i="2"/>
  <c r="B3024" i="2"/>
  <c r="C3024" i="2"/>
  <c r="D3024" i="2"/>
  <c r="A3025" i="2"/>
  <c r="B3025" i="2"/>
  <c r="C3025" i="2"/>
  <c r="D3025" i="2"/>
  <c r="A3026" i="2"/>
  <c r="B3026" i="2"/>
  <c r="C3026" i="2"/>
  <c r="D3026" i="2"/>
  <c r="A3027" i="2"/>
  <c r="B3027" i="2"/>
  <c r="C3027" i="2"/>
  <c r="D3027" i="2"/>
  <c r="A3028" i="2"/>
  <c r="B3028" i="2"/>
  <c r="C3028" i="2"/>
  <c r="D3028" i="2"/>
  <c r="A3029" i="2"/>
  <c r="B3029" i="2"/>
  <c r="C3029" i="2"/>
  <c r="D3029" i="2"/>
  <c r="A3030" i="2"/>
  <c r="B3030" i="2"/>
  <c r="C3030" i="2"/>
  <c r="D3030" i="2"/>
  <c r="A3031" i="2"/>
  <c r="B3031" i="2"/>
  <c r="C3031" i="2"/>
  <c r="D3031" i="2"/>
  <c r="E3031" i="2"/>
  <c r="A3032" i="2"/>
  <c r="B3032" i="2"/>
  <c r="C3032" i="2"/>
  <c r="D3032" i="2"/>
  <c r="A3033" i="2"/>
  <c r="B3033" i="2"/>
  <c r="C3033" i="2"/>
  <c r="D3033" i="2"/>
  <c r="E3033" i="2"/>
  <c r="A3034" i="2"/>
  <c r="B3034" i="2"/>
  <c r="C3034" i="2"/>
  <c r="D3034" i="2"/>
  <c r="A3035" i="2"/>
  <c r="B3035" i="2"/>
  <c r="C3035" i="2"/>
  <c r="D3035" i="2"/>
  <c r="E3035" i="2"/>
  <c r="A3036" i="2"/>
  <c r="B3036" i="2"/>
  <c r="C3036" i="2"/>
  <c r="D3036" i="2"/>
  <c r="A3037" i="2"/>
  <c r="B3037" i="2"/>
  <c r="C3037" i="2"/>
  <c r="D3037" i="2"/>
  <c r="E3037" i="2"/>
  <c r="A3038" i="2"/>
  <c r="B3038" i="2"/>
  <c r="C3038" i="2"/>
  <c r="D3038" i="2"/>
  <c r="A3039" i="2"/>
  <c r="B3039" i="2"/>
  <c r="C3039" i="2"/>
  <c r="D3039" i="2"/>
  <c r="E3039" i="2"/>
  <c r="A3040" i="2"/>
  <c r="B3040" i="2"/>
  <c r="C3040" i="2"/>
  <c r="D3040" i="2"/>
  <c r="A3041" i="2"/>
  <c r="B3041" i="2"/>
  <c r="C3041" i="2"/>
  <c r="D3041" i="2"/>
  <c r="E3041" i="2"/>
  <c r="A3042" i="2"/>
  <c r="B3042" i="2"/>
  <c r="C3042" i="2"/>
  <c r="D3042" i="2"/>
  <c r="A3043" i="2"/>
  <c r="B3043" i="2"/>
  <c r="C3043" i="2"/>
  <c r="D3043" i="2"/>
  <c r="E3043" i="2"/>
  <c r="A3044" i="2"/>
  <c r="B3044" i="2"/>
  <c r="C3044" i="2"/>
  <c r="D3044" i="2"/>
  <c r="A3045" i="2"/>
  <c r="B3045" i="2"/>
  <c r="C3045" i="2"/>
  <c r="D3045" i="2"/>
  <c r="E3045" i="2"/>
  <c r="A3046" i="2"/>
  <c r="B3046" i="2"/>
  <c r="C3046" i="2"/>
  <c r="D3046" i="2"/>
  <c r="A3047" i="2"/>
  <c r="B3047" i="2"/>
  <c r="C3047" i="2"/>
  <c r="D3047" i="2"/>
  <c r="E3047" i="2"/>
  <c r="A3048" i="2"/>
  <c r="B3048" i="2"/>
  <c r="C3048" i="2"/>
  <c r="D3048" i="2"/>
  <c r="A3049" i="2"/>
  <c r="B3049" i="2"/>
  <c r="C3049" i="2"/>
  <c r="D3049" i="2"/>
  <c r="E3049" i="2"/>
  <c r="A3050" i="2"/>
  <c r="B3050" i="2"/>
  <c r="C3050" i="2"/>
  <c r="D3050" i="2"/>
  <c r="A3051" i="2"/>
  <c r="B3051" i="2"/>
  <c r="C3051" i="2"/>
  <c r="D3051" i="2"/>
  <c r="E3051" i="2"/>
  <c r="A3052" i="2"/>
  <c r="B3052" i="2"/>
  <c r="C3052" i="2"/>
  <c r="D3052" i="2"/>
  <c r="A3053" i="2"/>
  <c r="B3053" i="2"/>
  <c r="C3053" i="2"/>
  <c r="D3053" i="2"/>
  <c r="E3053" i="2"/>
  <c r="A3054" i="2"/>
  <c r="B3054" i="2"/>
  <c r="C3054" i="2"/>
  <c r="D3054" i="2"/>
  <c r="A3055" i="2"/>
  <c r="B3055" i="2"/>
  <c r="C3055" i="2"/>
  <c r="D3055" i="2"/>
  <c r="E3055" i="2"/>
  <c r="A3056" i="2"/>
  <c r="B3056" i="2"/>
  <c r="C3056" i="2"/>
  <c r="D3056" i="2"/>
  <c r="A3057" i="2"/>
  <c r="B3057" i="2"/>
  <c r="C3057" i="2"/>
  <c r="D3057" i="2"/>
  <c r="E3057" i="2"/>
  <c r="A3058" i="2"/>
  <c r="B3058" i="2"/>
  <c r="C3058" i="2"/>
  <c r="D3058" i="2"/>
  <c r="A3059" i="2"/>
  <c r="B3059" i="2"/>
  <c r="C3059" i="2"/>
  <c r="D3059" i="2"/>
  <c r="E3059" i="2"/>
  <c r="A3060" i="2"/>
  <c r="B3060" i="2"/>
  <c r="C3060" i="2"/>
  <c r="D3060" i="2"/>
  <c r="A3061" i="2"/>
  <c r="B3061" i="2"/>
  <c r="C3061" i="2"/>
  <c r="D3061" i="2"/>
  <c r="E3061" i="2"/>
  <c r="A3062" i="2"/>
  <c r="B3062" i="2"/>
  <c r="C3062" i="2"/>
  <c r="D3062" i="2"/>
  <c r="A3063" i="2"/>
  <c r="B3063" i="2"/>
  <c r="C3063" i="2"/>
  <c r="D3063" i="2"/>
  <c r="E3063" i="2"/>
  <c r="A3064" i="2"/>
  <c r="B3064" i="2"/>
  <c r="C3064" i="2"/>
  <c r="D3064" i="2"/>
  <c r="A3065" i="2"/>
  <c r="B3065" i="2"/>
  <c r="C3065" i="2"/>
  <c r="D3065" i="2"/>
  <c r="E3065" i="2"/>
  <c r="A3066" i="2"/>
  <c r="B3066" i="2"/>
  <c r="C3066" i="2"/>
  <c r="D3066" i="2"/>
  <c r="A3067" i="2"/>
  <c r="B3067" i="2"/>
  <c r="C3067" i="2"/>
  <c r="D3067" i="2"/>
  <c r="E3067" i="2"/>
  <c r="A3068" i="2"/>
  <c r="B3068" i="2"/>
  <c r="C3068" i="2"/>
  <c r="D3068" i="2"/>
  <c r="A3069" i="2"/>
  <c r="B3069" i="2"/>
  <c r="C3069" i="2"/>
  <c r="D3069" i="2"/>
  <c r="E3069" i="2"/>
  <c r="A3070" i="2"/>
  <c r="B3070" i="2"/>
  <c r="C3070" i="2"/>
  <c r="D3070" i="2"/>
  <c r="A3071" i="2"/>
  <c r="B3071" i="2"/>
  <c r="C3071" i="2"/>
  <c r="D3071" i="2"/>
  <c r="E3071" i="2"/>
  <c r="A3072" i="2"/>
  <c r="B3072" i="2"/>
  <c r="C3072" i="2"/>
  <c r="D3072" i="2"/>
  <c r="A3073" i="2"/>
  <c r="B3073" i="2"/>
  <c r="C3073" i="2"/>
  <c r="D3073" i="2"/>
  <c r="E3073" i="2"/>
  <c r="A3074" i="2"/>
  <c r="B3074" i="2"/>
  <c r="C3074" i="2"/>
  <c r="D3074" i="2"/>
  <c r="A3075" i="2"/>
  <c r="B3075" i="2"/>
  <c r="C3075" i="2"/>
  <c r="D3075" i="2"/>
  <c r="E3075" i="2"/>
  <c r="A3076" i="2"/>
  <c r="B3076" i="2"/>
  <c r="C3076" i="2"/>
  <c r="D3076" i="2"/>
  <c r="A3077" i="2"/>
  <c r="B3077" i="2"/>
  <c r="C3077" i="2"/>
  <c r="D3077" i="2"/>
  <c r="E3077" i="2"/>
  <c r="A3078" i="2"/>
  <c r="B3078" i="2"/>
  <c r="C3078" i="2"/>
  <c r="D3078" i="2"/>
  <c r="A3079" i="2"/>
  <c r="B3079" i="2"/>
  <c r="C3079" i="2"/>
  <c r="D3079" i="2"/>
  <c r="E3079" i="2"/>
  <c r="A3080" i="2"/>
  <c r="B3080" i="2"/>
  <c r="C3080" i="2"/>
  <c r="D3080" i="2"/>
  <c r="A3081" i="2"/>
  <c r="B3081" i="2"/>
  <c r="C3081" i="2"/>
  <c r="D3081" i="2"/>
  <c r="E3081" i="2"/>
  <c r="A3082" i="2"/>
  <c r="B3082" i="2"/>
  <c r="C3082" i="2"/>
  <c r="D3082" i="2"/>
  <c r="A3083" i="2"/>
  <c r="B3083" i="2"/>
  <c r="C3083" i="2"/>
  <c r="D3083" i="2"/>
  <c r="E3083" i="2"/>
  <c r="A3084" i="2"/>
  <c r="B3084" i="2"/>
  <c r="C3084" i="2"/>
  <c r="D3084" i="2"/>
  <c r="A3085" i="2"/>
  <c r="B3085" i="2"/>
  <c r="C3085" i="2"/>
  <c r="D3085" i="2"/>
  <c r="E3085" i="2"/>
  <c r="A3086" i="2"/>
  <c r="B3086" i="2"/>
  <c r="C3086" i="2"/>
  <c r="D3086" i="2"/>
  <c r="A3087" i="2"/>
  <c r="B3087" i="2"/>
  <c r="C3087" i="2"/>
  <c r="D3087" i="2"/>
  <c r="E3087" i="2"/>
  <c r="A3088" i="2"/>
  <c r="B3088" i="2"/>
  <c r="C3088" i="2"/>
  <c r="D3088" i="2"/>
  <c r="A3089" i="2"/>
  <c r="B3089" i="2"/>
  <c r="C3089" i="2"/>
  <c r="D3089" i="2"/>
  <c r="E3089" i="2"/>
  <c r="A3090" i="2"/>
  <c r="B3090" i="2"/>
  <c r="C3090" i="2"/>
  <c r="D3090" i="2"/>
  <c r="A3091" i="2"/>
  <c r="B3091" i="2"/>
  <c r="C3091" i="2"/>
  <c r="D3091" i="2"/>
  <c r="E3091" i="2"/>
  <c r="A3092" i="2"/>
  <c r="B3092" i="2"/>
  <c r="C3092" i="2"/>
  <c r="D3092" i="2"/>
  <c r="A3093" i="2"/>
  <c r="B3093" i="2"/>
  <c r="C3093" i="2"/>
  <c r="D3093" i="2"/>
  <c r="E3093" i="2"/>
  <c r="A3094" i="2"/>
  <c r="B3094" i="2"/>
  <c r="C3094" i="2"/>
  <c r="D3094" i="2"/>
  <c r="A3095" i="2"/>
  <c r="B3095" i="2"/>
  <c r="C3095" i="2"/>
  <c r="D3095" i="2"/>
  <c r="E3095" i="2"/>
  <c r="A3096" i="2"/>
  <c r="B3096" i="2"/>
  <c r="C3096" i="2"/>
  <c r="D3096" i="2"/>
  <c r="A3097" i="2"/>
  <c r="B3097" i="2"/>
  <c r="C3097" i="2"/>
  <c r="D3097" i="2"/>
  <c r="E3097" i="2"/>
  <c r="A3098" i="2"/>
  <c r="B3098" i="2"/>
  <c r="C3098" i="2"/>
  <c r="D3098" i="2"/>
  <c r="A3099" i="2"/>
  <c r="B3099" i="2"/>
  <c r="C3099" i="2"/>
  <c r="D3099" i="2"/>
  <c r="E3099" i="2"/>
  <c r="A3100" i="2"/>
  <c r="B3100" i="2"/>
  <c r="C3100" i="2"/>
  <c r="D3100" i="2"/>
  <c r="A3101" i="2"/>
  <c r="B3101" i="2"/>
  <c r="C3101" i="2"/>
  <c r="D3101" i="2"/>
  <c r="E3101" i="2"/>
  <c r="A3102" i="2"/>
  <c r="B3102" i="2"/>
  <c r="C3102" i="2"/>
  <c r="D3102" i="2"/>
  <c r="A3103" i="2"/>
  <c r="B3103" i="2"/>
  <c r="C3103" i="2"/>
  <c r="D3103" i="2"/>
  <c r="E3103" i="2"/>
  <c r="A3104" i="2"/>
  <c r="B3104" i="2"/>
  <c r="C3104" i="2"/>
  <c r="D3104" i="2"/>
  <c r="A3105" i="2"/>
  <c r="B3105" i="2"/>
  <c r="C3105" i="2"/>
  <c r="D3105" i="2"/>
  <c r="E3105" i="2"/>
  <c r="A3106" i="2"/>
  <c r="B3106" i="2"/>
  <c r="C3106" i="2"/>
  <c r="D3106" i="2"/>
  <c r="A3107" i="2"/>
  <c r="B3107" i="2"/>
  <c r="C3107" i="2"/>
  <c r="D3107" i="2"/>
  <c r="E3107" i="2"/>
  <c r="A3108" i="2"/>
  <c r="B3108" i="2"/>
  <c r="C3108" i="2"/>
  <c r="D3108" i="2"/>
  <c r="A3109" i="2"/>
  <c r="B3109" i="2"/>
  <c r="C3109" i="2"/>
  <c r="D3109" i="2"/>
  <c r="E3109" i="2"/>
  <c r="A3110" i="2"/>
  <c r="B3110" i="2"/>
  <c r="C3110" i="2"/>
  <c r="D3110" i="2"/>
  <c r="A3111" i="2"/>
  <c r="B3111" i="2"/>
  <c r="C3111" i="2"/>
  <c r="D3111" i="2"/>
  <c r="E3111" i="2"/>
  <c r="A3112" i="2"/>
  <c r="B3112" i="2"/>
  <c r="C3112" i="2"/>
  <c r="D3112" i="2"/>
  <c r="A3113" i="2"/>
  <c r="B3113" i="2"/>
  <c r="C3113" i="2"/>
  <c r="D3113" i="2"/>
  <c r="E3113" i="2"/>
  <c r="A3114" i="2"/>
  <c r="B3114" i="2"/>
  <c r="C3114" i="2"/>
  <c r="D3114" i="2"/>
  <c r="A3115" i="2"/>
  <c r="B3115" i="2"/>
  <c r="C3115" i="2"/>
  <c r="D3115" i="2"/>
  <c r="E3115" i="2"/>
  <c r="A3116" i="2"/>
  <c r="B3116" i="2"/>
  <c r="C3116" i="2"/>
  <c r="D3116" i="2"/>
  <c r="A3117" i="2"/>
  <c r="B3117" i="2"/>
  <c r="C3117" i="2"/>
  <c r="D3117" i="2"/>
  <c r="E3117" i="2"/>
  <c r="A3118" i="2"/>
  <c r="B3118" i="2"/>
  <c r="C3118" i="2"/>
  <c r="D3118" i="2"/>
  <c r="A3119" i="2"/>
  <c r="B3119" i="2"/>
  <c r="C3119" i="2"/>
  <c r="D3119" i="2"/>
  <c r="E3119" i="2"/>
  <c r="A3120" i="2"/>
  <c r="B3120" i="2"/>
  <c r="C3120" i="2"/>
  <c r="D3120" i="2"/>
  <c r="A3121" i="2"/>
  <c r="B3121" i="2"/>
  <c r="C3121" i="2"/>
  <c r="D3121" i="2"/>
  <c r="E3121" i="2"/>
  <c r="A3122" i="2"/>
  <c r="B3122" i="2"/>
  <c r="C3122" i="2"/>
  <c r="D3122" i="2"/>
  <c r="A3123" i="2"/>
  <c r="B3123" i="2"/>
  <c r="C3123" i="2"/>
  <c r="D3123" i="2"/>
  <c r="E3123" i="2"/>
  <c r="A3124" i="2"/>
  <c r="B3124" i="2"/>
  <c r="C3124" i="2"/>
  <c r="D3124" i="2"/>
  <c r="A3125" i="2"/>
  <c r="B3125" i="2"/>
  <c r="C3125" i="2"/>
  <c r="D3125" i="2"/>
  <c r="E3125" i="2"/>
  <c r="A3126" i="2"/>
  <c r="B3126" i="2"/>
  <c r="C3126" i="2"/>
  <c r="D3126" i="2"/>
  <c r="A3127" i="2"/>
  <c r="B3127" i="2"/>
  <c r="C3127" i="2"/>
  <c r="D3127" i="2"/>
  <c r="E3127" i="2"/>
  <c r="A3128" i="2"/>
  <c r="B3128" i="2"/>
  <c r="C3128" i="2"/>
  <c r="D3128" i="2"/>
  <c r="A3129" i="2"/>
  <c r="B3129" i="2"/>
  <c r="C3129" i="2"/>
  <c r="D3129" i="2"/>
  <c r="E3129" i="2"/>
  <c r="A3130" i="2"/>
  <c r="B3130" i="2"/>
  <c r="C3130" i="2"/>
  <c r="D3130" i="2"/>
  <c r="A3131" i="2"/>
  <c r="B3131" i="2"/>
  <c r="C3131" i="2"/>
  <c r="D3131" i="2"/>
  <c r="E3131" i="2"/>
  <c r="A3132" i="2"/>
  <c r="B3132" i="2"/>
  <c r="C3132" i="2"/>
  <c r="D3132" i="2"/>
  <c r="A3133" i="2"/>
  <c r="B3133" i="2"/>
  <c r="C3133" i="2"/>
  <c r="D3133" i="2"/>
  <c r="E3133" i="2"/>
  <c r="A3134" i="2"/>
  <c r="B3134" i="2"/>
  <c r="C3134" i="2"/>
  <c r="D3134" i="2"/>
  <c r="A3135" i="2"/>
  <c r="B3135" i="2"/>
  <c r="C3135" i="2"/>
  <c r="D3135" i="2"/>
  <c r="E3135" i="2"/>
  <c r="A3136" i="2"/>
  <c r="B3136" i="2"/>
  <c r="C3136" i="2"/>
  <c r="D3136" i="2"/>
  <c r="A3137" i="2"/>
  <c r="B3137" i="2"/>
  <c r="C3137" i="2"/>
  <c r="D3137" i="2"/>
  <c r="E3137" i="2"/>
  <c r="A3138" i="2"/>
  <c r="B3138" i="2"/>
  <c r="C3138" i="2"/>
  <c r="D3138" i="2"/>
  <c r="A3139" i="2"/>
  <c r="B3139" i="2"/>
  <c r="C3139" i="2"/>
  <c r="D3139" i="2"/>
  <c r="E3139" i="2"/>
  <c r="A3140" i="2"/>
  <c r="B3140" i="2"/>
  <c r="C3140" i="2"/>
  <c r="D3140" i="2"/>
  <c r="A3141" i="2"/>
  <c r="B3141" i="2"/>
  <c r="C3141" i="2"/>
  <c r="D3141" i="2"/>
  <c r="E3141" i="2"/>
  <c r="A3142" i="2"/>
  <c r="B3142" i="2"/>
  <c r="C3142" i="2"/>
  <c r="D3142" i="2"/>
  <c r="A3143" i="2"/>
  <c r="B3143" i="2"/>
  <c r="C3143" i="2"/>
  <c r="D3143" i="2"/>
  <c r="E3143" i="2"/>
  <c r="A3144" i="2"/>
  <c r="B3144" i="2"/>
  <c r="C3144" i="2"/>
  <c r="D3144" i="2"/>
  <c r="A3145" i="2"/>
  <c r="B3145" i="2"/>
  <c r="C3145" i="2"/>
  <c r="D3145" i="2"/>
  <c r="E3145" i="2"/>
  <c r="A3146" i="2"/>
  <c r="B3146" i="2"/>
  <c r="C3146" i="2"/>
  <c r="D3146" i="2"/>
  <c r="A3147" i="2"/>
  <c r="B3147" i="2"/>
  <c r="C3147" i="2"/>
  <c r="D3147" i="2"/>
  <c r="E3147" i="2"/>
  <c r="A3148" i="2"/>
  <c r="B3148" i="2"/>
  <c r="C3148" i="2"/>
  <c r="D3148" i="2"/>
  <c r="A3149" i="2"/>
  <c r="B3149" i="2"/>
  <c r="C3149" i="2"/>
  <c r="D3149" i="2"/>
  <c r="E3149" i="2"/>
  <c r="A3150" i="2"/>
  <c r="B3150" i="2"/>
  <c r="C3150" i="2"/>
  <c r="D3150" i="2"/>
  <c r="A3151" i="2"/>
  <c r="B3151" i="2"/>
  <c r="C3151" i="2"/>
  <c r="D3151" i="2"/>
  <c r="E3151" i="2"/>
  <c r="A3152" i="2"/>
  <c r="B3152" i="2"/>
  <c r="C3152" i="2"/>
  <c r="D3152" i="2"/>
  <c r="A3153" i="2"/>
  <c r="B3153" i="2"/>
  <c r="C3153" i="2"/>
  <c r="D3153" i="2"/>
  <c r="E3153" i="2"/>
  <c r="A3154" i="2"/>
  <c r="B3154" i="2"/>
  <c r="C3154" i="2"/>
  <c r="D3154" i="2"/>
  <c r="A3155" i="2"/>
  <c r="B3155" i="2"/>
  <c r="C3155" i="2"/>
  <c r="D3155" i="2"/>
  <c r="E3155" i="2"/>
  <c r="A3156" i="2"/>
  <c r="B3156" i="2"/>
  <c r="C3156" i="2"/>
  <c r="D3156" i="2"/>
  <c r="A3157" i="2"/>
  <c r="B3157" i="2"/>
  <c r="C3157" i="2"/>
  <c r="D3157" i="2"/>
  <c r="E3157" i="2"/>
  <c r="A3158" i="2"/>
  <c r="B3158" i="2"/>
  <c r="C3158" i="2"/>
  <c r="D3158" i="2"/>
  <c r="A3159" i="2"/>
  <c r="B3159" i="2"/>
  <c r="C3159" i="2"/>
  <c r="D3159" i="2"/>
  <c r="E3159" i="2"/>
  <c r="A3160" i="2"/>
  <c r="B3160" i="2"/>
  <c r="C3160" i="2"/>
  <c r="D3160" i="2"/>
  <c r="A3161" i="2"/>
  <c r="B3161" i="2"/>
  <c r="C3161" i="2"/>
  <c r="D3161" i="2"/>
  <c r="E3161" i="2"/>
  <c r="A3162" i="2"/>
  <c r="B3162" i="2"/>
  <c r="C3162" i="2"/>
  <c r="D3162" i="2"/>
  <c r="A3163" i="2"/>
  <c r="B3163" i="2"/>
  <c r="C3163" i="2"/>
  <c r="D3163" i="2"/>
  <c r="E3163" i="2"/>
  <c r="A3164" i="2"/>
  <c r="B3164" i="2"/>
  <c r="C3164" i="2"/>
  <c r="D3164" i="2"/>
  <c r="A3165" i="2"/>
  <c r="B3165" i="2"/>
  <c r="C3165" i="2"/>
  <c r="D3165" i="2"/>
  <c r="E3165" i="2"/>
  <c r="A3166" i="2"/>
  <c r="B3166" i="2"/>
  <c r="C3166" i="2"/>
  <c r="D3166" i="2"/>
  <c r="A3167" i="2"/>
  <c r="B3167" i="2"/>
  <c r="C3167" i="2"/>
  <c r="D3167" i="2"/>
  <c r="E3167" i="2"/>
  <c r="A3168" i="2"/>
  <c r="B3168" i="2"/>
  <c r="C3168" i="2"/>
  <c r="D3168" i="2"/>
  <c r="A3169" i="2"/>
  <c r="B3169" i="2"/>
  <c r="C3169" i="2"/>
  <c r="D3169" i="2"/>
  <c r="E3169" i="2"/>
  <c r="A3170" i="2"/>
  <c r="B3170" i="2"/>
  <c r="C3170" i="2"/>
  <c r="D3170" i="2"/>
  <c r="A3171" i="2"/>
  <c r="B3171" i="2"/>
  <c r="C3171" i="2"/>
  <c r="D3171" i="2"/>
  <c r="E3171" i="2"/>
  <c r="A3172" i="2"/>
  <c r="B3172" i="2"/>
  <c r="C3172" i="2"/>
  <c r="D3172" i="2"/>
  <c r="A3173" i="2"/>
  <c r="B3173" i="2"/>
  <c r="C3173" i="2"/>
  <c r="D3173" i="2"/>
  <c r="E3173" i="2"/>
  <c r="A3174" i="2"/>
  <c r="B3174" i="2"/>
  <c r="C3174" i="2"/>
  <c r="D3174" i="2"/>
  <c r="A3175" i="2"/>
  <c r="B3175" i="2"/>
  <c r="C3175" i="2"/>
  <c r="D3175" i="2"/>
  <c r="E3175" i="2"/>
  <c r="W2995" i="1" l="1"/>
  <c r="B3001" i="1"/>
  <c r="E3001" i="1"/>
  <c r="F3001" i="1"/>
  <c r="G3001" i="1"/>
  <c r="H3001" i="1"/>
  <c r="I3001" i="1"/>
  <c r="J3001" i="1"/>
  <c r="K3001" i="1"/>
  <c r="L3001" i="1"/>
  <c r="M3001" i="1"/>
  <c r="N3001" i="1"/>
  <c r="O3001" i="1"/>
  <c r="P3001" i="1"/>
  <c r="Q3001" i="1"/>
  <c r="R3001" i="1"/>
  <c r="S3001" i="1"/>
  <c r="T3001" i="1"/>
  <c r="U3001" i="1"/>
  <c r="E3025" i="2" s="1"/>
  <c r="D3001" i="1"/>
  <c r="A3001" i="2" l="1"/>
  <c r="D3001" i="2"/>
  <c r="E3002" i="1"/>
  <c r="L8" i="3" s="1"/>
  <c r="C3001" i="2"/>
  <c r="B3001" i="2"/>
  <c r="T3002" i="1"/>
  <c r="L23" i="3" s="1"/>
  <c r="P3002" i="1"/>
  <c r="L19" i="3" s="1"/>
  <c r="L3002" i="1"/>
  <c r="L15" i="3" s="1"/>
  <c r="H3002" i="1"/>
  <c r="L11" i="3" s="1"/>
  <c r="S3002" i="1"/>
  <c r="L22" i="3" s="1"/>
  <c r="O3002" i="1"/>
  <c r="L18" i="3" s="1"/>
  <c r="K3002" i="1"/>
  <c r="L14" i="3" s="1"/>
  <c r="G3002" i="1"/>
  <c r="L10" i="3" s="1"/>
  <c r="D3002" i="1"/>
  <c r="R3002" i="1"/>
  <c r="L21" i="3" s="1"/>
  <c r="N3002" i="1"/>
  <c r="L17" i="3" s="1"/>
  <c r="J3002" i="1"/>
  <c r="L13" i="3" s="1"/>
  <c r="F3002" i="1"/>
  <c r="L9" i="3" s="1"/>
  <c r="U3002" i="1"/>
  <c r="L24" i="3" s="1"/>
  <c r="Q3002" i="1"/>
  <c r="L20" i="3" s="1"/>
  <c r="M3002" i="1"/>
  <c r="I3002" i="1"/>
  <c r="L12" i="3" s="1"/>
  <c r="W9" i="1"/>
  <c r="W11" i="1"/>
  <c r="W12" i="1"/>
  <c r="W13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6" i="1"/>
  <c r="W2997" i="1"/>
  <c r="W2998" i="1"/>
  <c r="W2999" i="1"/>
  <c r="W3000" i="1"/>
  <c r="D3002" i="2" l="1"/>
  <c r="L16" i="3"/>
  <c r="W14" i="1"/>
  <c r="T3004" i="1"/>
  <c r="N23" i="3" s="1"/>
  <c r="R3004" i="1"/>
  <c r="N21" i="3" s="1"/>
  <c r="P3004" i="1"/>
  <c r="N19" i="3" s="1"/>
  <c r="N3004" i="1"/>
  <c r="N17" i="3" s="1"/>
  <c r="L3004" i="1"/>
  <c r="N15" i="3" s="1"/>
  <c r="J3004" i="1"/>
  <c r="H3004" i="1"/>
  <c r="N11" i="3" s="1"/>
  <c r="F3004" i="1"/>
  <c r="N9" i="3" s="1"/>
  <c r="D3004" i="1"/>
  <c r="T3005" i="1"/>
  <c r="O23" i="3" s="1"/>
  <c r="R3005" i="1"/>
  <c r="O21" i="3" s="1"/>
  <c r="P3005" i="1"/>
  <c r="O19" i="3" s="1"/>
  <c r="N3005" i="1"/>
  <c r="O17" i="3" s="1"/>
  <c r="L3005" i="1"/>
  <c r="O15" i="3" s="1"/>
  <c r="J3005" i="1"/>
  <c r="H3005" i="1"/>
  <c r="O11" i="3" s="1"/>
  <c r="F3005" i="1"/>
  <c r="O9" i="3" s="1"/>
  <c r="D3005" i="1"/>
  <c r="U3004" i="1"/>
  <c r="N24" i="3" s="1"/>
  <c r="S3004" i="1"/>
  <c r="N22" i="3" s="1"/>
  <c r="Q3004" i="1"/>
  <c r="N20" i="3" s="1"/>
  <c r="O3004" i="1"/>
  <c r="N18" i="3" s="1"/>
  <c r="M3004" i="1"/>
  <c r="N16" i="3" s="1"/>
  <c r="K3004" i="1"/>
  <c r="N14" i="3" s="1"/>
  <c r="I3004" i="1"/>
  <c r="N12" i="3" s="1"/>
  <c r="G3004" i="1"/>
  <c r="N10" i="3" s="1"/>
  <c r="E3004" i="1"/>
  <c r="N8" i="3" s="1"/>
  <c r="U3005" i="1"/>
  <c r="Q3005" i="1"/>
  <c r="O20" i="3" s="1"/>
  <c r="M3005" i="1"/>
  <c r="O16" i="3" s="1"/>
  <c r="I3005" i="1"/>
  <c r="O12" i="3" s="1"/>
  <c r="E3005" i="1"/>
  <c r="O8" i="3" s="1"/>
  <c r="S3005" i="1"/>
  <c r="O22" i="3" s="1"/>
  <c r="O3005" i="1"/>
  <c r="O18" i="3" s="1"/>
  <c r="K3005" i="1"/>
  <c r="O14" i="3" s="1"/>
  <c r="G3005" i="1"/>
  <c r="O10" i="3" s="1"/>
  <c r="A3002" i="2"/>
  <c r="L7" i="3"/>
  <c r="U3003" i="1"/>
  <c r="Q3003" i="1"/>
  <c r="M20" i="3" s="1"/>
  <c r="M3003" i="1"/>
  <c r="M16" i="3" s="1"/>
  <c r="I3003" i="1"/>
  <c r="M12" i="3" s="1"/>
  <c r="E3003" i="1"/>
  <c r="M8" i="3" s="1"/>
  <c r="R3003" i="1"/>
  <c r="M21" i="3" s="1"/>
  <c r="N3003" i="1"/>
  <c r="M17" i="3" s="1"/>
  <c r="J3003" i="1"/>
  <c r="F3003" i="1"/>
  <c r="M9" i="3" s="1"/>
  <c r="T3003" i="1"/>
  <c r="M23" i="3" s="1"/>
  <c r="P3003" i="1"/>
  <c r="M19" i="3" s="1"/>
  <c r="L3003" i="1"/>
  <c r="M15" i="3" s="1"/>
  <c r="H3003" i="1"/>
  <c r="M11" i="3" s="1"/>
  <c r="D3003" i="1"/>
  <c r="S3003" i="1"/>
  <c r="M22" i="3" s="1"/>
  <c r="O3003" i="1"/>
  <c r="M18" i="3" s="1"/>
  <c r="K3003" i="1"/>
  <c r="M14" i="3" s="1"/>
  <c r="G3003" i="1"/>
  <c r="M10" i="3" s="1"/>
  <c r="W10" i="1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E3027" i="2" l="1"/>
  <c r="M24" i="3"/>
  <c r="A3005" i="2"/>
  <c r="O7" i="3"/>
  <c r="D3004" i="2"/>
  <c r="N13" i="3"/>
  <c r="A3003" i="2"/>
  <c r="M7" i="3"/>
  <c r="D3003" i="2"/>
  <c r="M13" i="3"/>
  <c r="E3029" i="2"/>
  <c r="O24" i="3"/>
  <c r="D3005" i="2"/>
  <c r="O13" i="3"/>
  <c r="A3004" i="2"/>
  <c r="N7" i="3"/>
  <c r="E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8" i="2"/>
  <c r="F11" i="2" l="1"/>
  <c r="F15" i="2"/>
  <c r="F16" i="2"/>
  <c r="F19" i="2"/>
  <c r="F20" i="2"/>
  <c r="F21" i="2"/>
  <c r="F23" i="2"/>
  <c r="F24" i="2"/>
  <c r="F28" i="2"/>
  <c r="F29" i="2"/>
  <c r="F32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W8" i="1"/>
  <c r="F27" i="2" l="1"/>
  <c r="F31" i="2"/>
  <c r="F12" i="2"/>
  <c r="F22" i="2"/>
  <c r="F30" i="2"/>
  <c r="F14" i="2"/>
  <c r="F26" i="2"/>
  <c r="F18" i="2"/>
  <c r="F9" i="2"/>
  <c r="F25" i="2" l="1"/>
  <c r="F13" i="2"/>
  <c r="F17" i="2"/>
  <c r="F33" i="2"/>
  <c r="F10" i="2"/>
  <c r="C8" i="2"/>
  <c r="A7" i="3" s="1"/>
  <c r="C7" i="3" s="1"/>
  <c r="B33" i="2" l="1"/>
  <c r="B23" i="2"/>
  <c r="B16" i="2"/>
  <c r="B10" i="2"/>
  <c r="B28" i="2"/>
  <c r="B22" i="2"/>
  <c r="B19" i="2"/>
  <c r="B15" i="2"/>
  <c r="B29" i="2"/>
  <c r="B12" i="2"/>
  <c r="B32" i="2"/>
  <c r="B26" i="2"/>
  <c r="B31" i="2"/>
  <c r="B25" i="2"/>
  <c r="B21" i="2"/>
  <c r="B18" i="2"/>
  <c r="B14" i="2"/>
  <c r="B11" i="2"/>
  <c r="B30" i="2"/>
  <c r="B27" i="2"/>
  <c r="B24" i="2"/>
  <c r="B20" i="2"/>
  <c r="B17" i="2"/>
  <c r="B13" i="2"/>
  <c r="B9" i="2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59" i="2"/>
  <c r="E61" i="2"/>
  <c r="E63" i="2"/>
  <c r="E65" i="2"/>
  <c r="E67" i="2"/>
  <c r="E69" i="2"/>
  <c r="E71" i="2"/>
  <c r="E73" i="2"/>
  <c r="E75" i="2"/>
  <c r="E77" i="2"/>
  <c r="E79" i="2"/>
  <c r="E81" i="2"/>
  <c r="E83" i="2"/>
  <c r="E85" i="2"/>
  <c r="E87" i="2"/>
  <c r="E89" i="2"/>
  <c r="E91" i="2"/>
  <c r="E93" i="2"/>
  <c r="E95" i="2"/>
  <c r="E97" i="2"/>
  <c r="E99" i="2"/>
  <c r="E101" i="2"/>
  <c r="E103" i="2"/>
  <c r="E105" i="2"/>
  <c r="E107" i="2"/>
  <c r="E109" i="2"/>
  <c r="E111" i="2"/>
  <c r="E113" i="2"/>
  <c r="E115" i="2"/>
  <c r="E117" i="2"/>
  <c r="E119" i="2"/>
  <c r="E121" i="2"/>
  <c r="E123" i="2"/>
  <c r="E125" i="2"/>
  <c r="E127" i="2"/>
  <c r="E129" i="2"/>
  <c r="E131" i="2"/>
  <c r="E133" i="2"/>
  <c r="E135" i="2"/>
  <c r="E137" i="2"/>
  <c r="E139" i="2"/>
  <c r="E141" i="2"/>
  <c r="E143" i="2"/>
  <c r="E145" i="2"/>
  <c r="E147" i="2"/>
  <c r="E149" i="2"/>
  <c r="E151" i="2"/>
  <c r="E153" i="2"/>
  <c r="E155" i="2"/>
  <c r="E157" i="2"/>
  <c r="E159" i="2"/>
  <c r="E161" i="2"/>
  <c r="E163" i="2"/>
  <c r="E165" i="2"/>
  <c r="E167" i="2"/>
  <c r="E169" i="2"/>
  <c r="E171" i="2"/>
  <c r="E173" i="2"/>
  <c r="E175" i="2"/>
  <c r="E177" i="2"/>
  <c r="E179" i="2"/>
  <c r="E181" i="2"/>
  <c r="E183" i="2"/>
  <c r="E185" i="2"/>
  <c r="E187" i="2"/>
  <c r="E189" i="2"/>
  <c r="E191" i="2"/>
  <c r="E193" i="2"/>
  <c r="E195" i="2"/>
  <c r="E197" i="2"/>
  <c r="E199" i="2"/>
  <c r="E201" i="2"/>
  <c r="E203" i="2"/>
  <c r="E205" i="2"/>
  <c r="E207" i="2"/>
  <c r="E209" i="2"/>
  <c r="E211" i="2"/>
  <c r="E213" i="2"/>
  <c r="E215" i="2"/>
  <c r="E217" i="2"/>
  <c r="E219" i="2"/>
  <c r="E221" i="2"/>
  <c r="E223" i="2"/>
  <c r="E225" i="2"/>
  <c r="E227" i="2"/>
  <c r="E229" i="2"/>
  <c r="E231" i="2"/>
  <c r="E233" i="2"/>
  <c r="E235" i="2"/>
  <c r="E237" i="2"/>
  <c r="E239" i="2"/>
  <c r="E241" i="2"/>
  <c r="E243" i="2"/>
  <c r="E245" i="2"/>
  <c r="E247" i="2"/>
  <c r="E249" i="2"/>
  <c r="E251" i="2"/>
  <c r="E253" i="2"/>
  <c r="E255" i="2"/>
  <c r="E257" i="2"/>
  <c r="E259" i="2"/>
  <c r="E261" i="2"/>
  <c r="E263" i="2"/>
  <c r="E265" i="2"/>
  <c r="E267" i="2"/>
  <c r="E269" i="2"/>
  <c r="E271" i="2"/>
  <c r="E273" i="2"/>
  <c r="E275" i="2"/>
  <c r="E277" i="2"/>
  <c r="E279" i="2"/>
  <c r="E281" i="2"/>
  <c r="E283" i="2"/>
  <c r="E285" i="2"/>
  <c r="E287" i="2"/>
  <c r="E289" i="2"/>
  <c r="E291" i="2"/>
  <c r="E293" i="2"/>
  <c r="E295" i="2"/>
  <c r="E297" i="2"/>
  <c r="E299" i="2"/>
  <c r="E301" i="2"/>
  <c r="E303" i="2"/>
  <c r="E305" i="2"/>
  <c r="E307" i="2"/>
  <c r="E309" i="2"/>
  <c r="B8" i="2" l="1"/>
  <c r="D7" i="3" s="1"/>
  <c r="E7" i="3" s="1"/>
  <c r="F8" i="2"/>
  <c r="F7" i="3" s="1"/>
  <c r="G7" i="3" s="1"/>
</calcChain>
</file>

<file path=xl/sharedStrings.xml><?xml version="1.0" encoding="utf-8"?>
<sst xmlns="http://schemas.openxmlformats.org/spreadsheetml/2006/main" count="101" uniqueCount="63">
  <si>
    <t xml:space="preserve">Протокол </t>
  </si>
  <si>
    <t>КОД УЧАСТНИКА</t>
  </si>
  <si>
    <t>Ответы на задания с кратким ответом</t>
  </si>
  <si>
    <t>Ответы на задания с развернутым ответом</t>
  </si>
  <si>
    <t xml:space="preserve"> </t>
  </si>
  <si>
    <t>Инструкция:</t>
  </si>
  <si>
    <t>фио &lt;&gt;0</t>
  </si>
  <si>
    <t>не преодолевших порог</t>
  </si>
  <si>
    <t>только база (1-6)</t>
  </si>
  <si>
    <t>Номер варианта</t>
  </si>
  <si>
    <t>Повышенный(7-16)</t>
  </si>
  <si>
    <t>Высокий (17-18)</t>
  </si>
  <si>
    <t>Вся работа</t>
  </si>
  <si>
    <t>Итоговый балл</t>
  </si>
  <si>
    <r>
      <t>проверки работ по математике</t>
    </r>
    <r>
      <rPr>
        <b/>
        <sz val="12"/>
        <color theme="1"/>
        <rFont val="Times New Roman"/>
        <family val="1"/>
        <charset val="204"/>
      </rPr>
      <t xml:space="preserve"> (профильный уровень)</t>
    </r>
  </si>
  <si>
    <t>ИТОГО</t>
  </si>
  <si>
    <t>Процент выполнения задания (общий)</t>
  </si>
  <si>
    <t>№ задания</t>
  </si>
  <si>
    <t>Умение</t>
  </si>
  <si>
    <t>Уровень сложности</t>
  </si>
  <si>
    <t>в группе набравших менее 6 баллов</t>
  </si>
  <si>
    <t>в группе набравших от 6 до 12 баллов</t>
  </si>
  <si>
    <t>в группе набравших более 12 баллов</t>
  </si>
  <si>
    <t>Уметь решать уравнения и неравенства</t>
  </si>
  <si>
    <t>Уметь строить и исследовать простейшие математические модели</t>
  </si>
  <si>
    <t>Уметь выполнять действия с геометрическими фигурами, координаторами и векторами</t>
  </si>
  <si>
    <t>Уметь выполнять вычисления и преобразования</t>
  </si>
  <si>
    <t>Уметь выполнять действия с функциями</t>
  </si>
  <si>
    <t>Уметь использовать приобретенные знания и умения в практической деятельности и повседневной жизни</t>
  </si>
  <si>
    <t>Б</t>
  </si>
  <si>
    <t>П</t>
  </si>
  <si>
    <t>В</t>
  </si>
  <si>
    <t>Процент выполнения работы</t>
  </si>
  <si>
    <t>Форма ТМ-3 профиль</t>
  </si>
  <si>
    <r>
      <t xml:space="preserve">1. Ячейки выделенные желтым цветом содержат формулы </t>
    </r>
    <r>
      <rPr>
        <b/>
        <sz val="12"/>
        <color theme="1"/>
        <rFont val="Times New Roman"/>
        <family val="1"/>
        <charset val="204"/>
      </rPr>
      <t>(не менять)</t>
    </r>
    <r>
      <rPr>
        <sz val="12"/>
        <color theme="1"/>
        <rFont val="Times New Roman"/>
        <family val="1"/>
        <charset val="204"/>
      </rPr>
      <t>.</t>
    </r>
  </si>
  <si>
    <t xml:space="preserve">средний балл </t>
  </si>
  <si>
    <t>Процент выполнения заданий КИМ по муниципальному образованию</t>
  </si>
  <si>
    <t>3. Для корректного отображения итогового балла и процента выполнения работы необходимо наличие кода участника.</t>
  </si>
  <si>
    <t>Внимание в конце таблицы считаются итоговые значения по ответам.</t>
  </si>
  <si>
    <t xml:space="preserve">Количество </t>
  </si>
  <si>
    <t>Обучающиеся, набравшие "0" баллов</t>
  </si>
  <si>
    <t>Обучающиеся, не преодолевшие минимальный первичный балл (&lt;6)</t>
  </si>
  <si>
    <t>Обучающиеся, справившиеся со всей работой полностью (31)</t>
  </si>
  <si>
    <t>%</t>
  </si>
  <si>
    <t>Количество, принявших участие</t>
  </si>
  <si>
    <t>Сводная таблица по результатам выполнения КИМ.</t>
  </si>
  <si>
    <t>4. Если код участника не указан, то его данные не считаются.</t>
  </si>
  <si>
    <t>Процент выполнения задания (менее 6 баллов)</t>
  </si>
  <si>
    <t>Процент выполнения задания (6-12 баллов)</t>
  </si>
  <si>
    <t>Процент выполнения задания (более 13 баллов)</t>
  </si>
  <si>
    <t>2. Если количество обучающихся меньше, чем заложено в таблице, оставить строки пустыми.</t>
  </si>
  <si>
    <t>МСУ/ОО</t>
  </si>
  <si>
    <t>020105002</t>
  </si>
  <si>
    <t>1</t>
  </si>
  <si>
    <t>020105003</t>
  </si>
  <si>
    <t>2</t>
  </si>
  <si>
    <t>020105004</t>
  </si>
  <si>
    <t>020105006</t>
  </si>
  <si>
    <t>020105013</t>
  </si>
  <si>
    <t>020105014</t>
  </si>
  <si>
    <t>020105015</t>
  </si>
  <si>
    <t>020105016</t>
  </si>
  <si>
    <t>020105018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</si>
</sst>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1" xfId="0" applyFill="1" applyBorder="1" applyAlignment="1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49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" fontId="1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64" fontId="2" fillId="2" borderId="1" xfId="0" applyNumberFormat="1" applyFont="1" applyFill="1" applyBorder="1" applyProtection="1"/>
    <xf numFmtId="0" fontId="2" fillId="2" borderId="0" xfId="0" applyFont="1" applyFill="1" applyProtection="1"/>
    <xf numFmtId="0" fontId="2" fillId="2" borderId="5" xfId="0" applyFont="1" applyFill="1" applyBorder="1" applyAlignment="1" applyProtection="1"/>
    <xf numFmtId="164" fontId="2" fillId="2" borderId="0" xfId="0" applyNumberFormat="1" applyFont="1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/>
    <xf numFmtId="49" fontId="2" fillId="0" borderId="7" xfId="0" applyNumberFormat="1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2" borderId="8" xfId="0" applyFont="1" applyFill="1" applyBorder="1" applyAlignment="1" applyProtection="1">
      <alignment vertical="center"/>
    </xf>
    <xf numFmtId="164" fontId="2" fillId="2" borderId="7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 shrinkToFit="1"/>
      <protection locked="0"/>
    </xf>
    <xf numFmtId="0" fontId="2" fillId="6" borderId="6" xfId="0" applyFont="1" applyFill="1" applyBorder="1" applyAlignment="1" applyProtection="1">
      <alignment horizontal="center" shrinkToFit="1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/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textRotation="90" wrapText="1"/>
      <protection locked="0"/>
    </xf>
    <xf numFmtId="0" fontId="1" fillId="0" borderId="19" xfId="0" applyFont="1" applyFill="1" applyBorder="1" applyAlignment="1" applyProtection="1">
      <alignment horizontal="center" vertical="center" textRotation="90" wrapText="1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05"/>
  <sheetViews>
    <sheetView tabSelected="1" zoomScale="85" zoomScaleNormal="85" workbookViewId="0">
      <selection activeCell="S20" sqref="S20"/>
    </sheetView>
  </sheetViews>
  <sheetFormatPr defaultRowHeight="15.75" x14ac:dyDescent="0.25"/>
  <cols>
    <col min="1" max="1" width="9.140625" style="5"/>
    <col min="2" max="2" width="22.85546875" style="5" customWidth="1"/>
    <col min="3" max="3" width="6.42578125" style="5" customWidth="1"/>
    <col min="4" max="4" width="10.28515625" style="5" customWidth="1"/>
    <col min="5" max="5" width="8.7109375" style="5" customWidth="1"/>
    <col min="6" max="6" width="8" style="5" customWidth="1"/>
    <col min="7" max="8" width="9.5703125" style="5" customWidth="1"/>
    <col min="9" max="10" width="9.42578125" style="5" customWidth="1"/>
    <col min="11" max="11" width="9.140625" style="5" customWidth="1"/>
    <col min="12" max="12" width="8.28515625" style="5" customWidth="1"/>
    <col min="13" max="13" width="9.5703125" style="5" customWidth="1"/>
    <col min="14" max="14" width="8.5703125" style="5" customWidth="1"/>
    <col min="15" max="15" width="9.42578125" style="6" customWidth="1"/>
    <col min="16" max="16" width="10.28515625" style="5" customWidth="1"/>
    <col min="17" max="17" width="9.28515625" style="5" customWidth="1"/>
    <col min="18" max="18" width="11.85546875" style="5" customWidth="1"/>
    <col min="19" max="19" width="9.28515625" style="5" customWidth="1"/>
    <col min="20" max="20" width="10" style="5" customWidth="1"/>
    <col min="21" max="21" width="11" style="5" customWidth="1"/>
    <col min="22" max="22" width="13.5703125" style="5" customWidth="1"/>
    <col min="23" max="23" width="14" style="5" customWidth="1"/>
    <col min="24" max="25" width="9.140625" style="5"/>
    <col min="26" max="26" width="35.7109375" style="7" bestFit="1" customWidth="1"/>
    <col min="27" max="27" width="9.140625" style="7"/>
    <col min="28" max="28" width="9.140625" style="5"/>
    <col min="29" max="29" width="40.7109375" style="5" customWidth="1"/>
    <col min="30" max="16384" width="9.140625" style="5"/>
  </cols>
  <sheetData>
    <row r="1" spans="2:30" x14ac:dyDescent="0.25">
      <c r="S1" s="62" t="s">
        <v>33</v>
      </c>
      <c r="T1" s="62"/>
      <c r="U1" s="62"/>
      <c r="V1" s="62"/>
    </row>
    <row r="2" spans="2:30" x14ac:dyDescent="0.25">
      <c r="D2" s="63" t="s">
        <v>0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30" x14ac:dyDescent="0.25">
      <c r="D3" s="62" t="s">
        <v>14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30" x14ac:dyDescent="0.25">
      <c r="B4" s="8" t="s">
        <v>51</v>
      </c>
      <c r="C4" s="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V4" s="9"/>
    </row>
    <row r="5" spans="2:30" ht="11.25" customHeight="1" thickBot="1" x14ac:dyDescent="0.3">
      <c r="B5" s="10"/>
      <c r="C5" s="10"/>
    </row>
    <row r="6" spans="2:30" ht="39.75" customHeight="1" thickBot="1" x14ac:dyDescent="0.3">
      <c r="B6" s="75" t="s">
        <v>1</v>
      </c>
      <c r="C6" s="77" t="s">
        <v>9</v>
      </c>
      <c r="D6" s="64" t="s">
        <v>2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70" t="s">
        <v>3</v>
      </c>
      <c r="P6" s="71"/>
      <c r="Q6" s="71"/>
      <c r="R6" s="71"/>
      <c r="S6" s="71"/>
      <c r="T6" s="71"/>
      <c r="U6" s="72"/>
      <c r="V6" s="67" t="s">
        <v>13</v>
      </c>
      <c r="W6" s="59" t="s">
        <v>32</v>
      </c>
      <c r="Z6" s="57" t="s">
        <v>5</v>
      </c>
    </row>
    <row r="7" spans="2:30" ht="27" customHeight="1" thickBot="1" x14ac:dyDescent="0.3">
      <c r="B7" s="76"/>
      <c r="C7" s="78"/>
      <c r="D7" s="37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40">
        <v>17</v>
      </c>
      <c r="U7" s="40">
        <v>18</v>
      </c>
      <c r="V7" s="68"/>
      <c r="W7" s="60"/>
      <c r="Z7" s="5"/>
    </row>
    <row r="8" spans="2:30" ht="15.75" customHeight="1" x14ac:dyDescent="0.25">
      <c r="B8" s="32" t="s">
        <v>52</v>
      </c>
      <c r="C8" s="32" t="s">
        <v>53</v>
      </c>
      <c r="D8" s="33">
        <v>1</v>
      </c>
      <c r="E8" s="33">
        <v>0</v>
      </c>
      <c r="F8" s="33">
        <v>1</v>
      </c>
      <c r="G8" s="33">
        <v>0</v>
      </c>
      <c r="H8" s="33">
        <v>1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4">
        <f>IF(OR(B8="",D8&gt;1,E8&gt;1,F8&gt;1,G8&gt;1,H8&gt;1,I8&gt;1,I8&gt;1,J8&gt;1,K8&gt;1,L8&gt;1,M8&gt;1,N8&gt;1,O8&gt;2,P8&gt;3,Q8&gt;2,R8&gt;2,S8&gt;3,T8&gt;4,U8&gt;4),"ОШИБКА",SUM(D8:U8))</f>
        <v>3</v>
      </c>
      <c r="W8" s="35">
        <f>V8/31</f>
        <v>9.6774193548387094E-2</v>
      </c>
      <c r="Z8" s="14" t="s">
        <v>34</v>
      </c>
    </row>
    <row r="9" spans="2:30" ht="15.75" customHeight="1" x14ac:dyDescent="0.25">
      <c r="B9" s="11" t="s">
        <v>54</v>
      </c>
      <c r="C9" s="11" t="s">
        <v>55</v>
      </c>
      <c r="D9" s="12">
        <v>1</v>
      </c>
      <c r="E9" s="12">
        <v>0</v>
      </c>
      <c r="F9" s="12">
        <v>1</v>
      </c>
      <c r="G9" s="12">
        <v>0</v>
      </c>
      <c r="H9" s="12">
        <v>1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34">
        <f t="shared" ref="V9:V72" si="0">IF(OR(B9="",D9&gt;1,E9&gt;1,F9&gt;1,G9&gt;1,H9&gt;1,I9&gt;1,I9&gt;1,J9&gt;1,K9&gt;1,L9&gt;1,M9&gt;1,N9&gt;1,O9&gt;2,P9&gt;3,Q9&gt;2,R9&gt;2,S9&gt;3,T9&gt;4,U9&gt;4),"ОШИБКА",SUM(D9:U9))</f>
        <v>4</v>
      </c>
      <c r="W9" s="25">
        <f t="shared" ref="W9:W72" si="1">V9/31</f>
        <v>0.12903225806451613</v>
      </c>
      <c r="Z9" s="58" t="s">
        <v>50</v>
      </c>
      <c r="AA9" s="58"/>
      <c r="AB9" s="58"/>
      <c r="AC9" s="58"/>
      <c r="AD9" s="58"/>
    </row>
    <row r="10" spans="2:30" ht="15" customHeight="1" x14ac:dyDescent="0.25">
      <c r="B10" s="11" t="s">
        <v>56</v>
      </c>
      <c r="C10" s="11" t="s">
        <v>55</v>
      </c>
      <c r="D10" s="12">
        <v>1</v>
      </c>
      <c r="E10" s="12">
        <v>0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3">
        <v>0</v>
      </c>
      <c r="V10" s="34">
        <f t="shared" si="0"/>
        <v>2</v>
      </c>
      <c r="W10" s="25">
        <f t="shared" si="1"/>
        <v>6.4516129032258063E-2</v>
      </c>
      <c r="Z10" s="73" t="s">
        <v>37</v>
      </c>
      <c r="AA10" s="73"/>
      <c r="AB10" s="73"/>
      <c r="AC10" s="73"/>
    </row>
    <row r="11" spans="2:30" x14ac:dyDescent="0.25">
      <c r="B11" s="11" t="s">
        <v>57</v>
      </c>
      <c r="C11" s="11" t="s">
        <v>53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34">
        <f t="shared" si="0"/>
        <v>6</v>
      </c>
      <c r="W11" s="25">
        <f t="shared" si="1"/>
        <v>0.19354838709677419</v>
      </c>
      <c r="Z11" s="73"/>
      <c r="AA11" s="73"/>
      <c r="AB11" s="73"/>
      <c r="AC11" s="73"/>
    </row>
    <row r="12" spans="2:30" ht="15.75" customHeight="1" x14ac:dyDescent="0.25">
      <c r="B12" s="11" t="s">
        <v>58</v>
      </c>
      <c r="C12" s="11" t="s">
        <v>53</v>
      </c>
      <c r="D12" s="12">
        <v>1</v>
      </c>
      <c r="E12" s="12">
        <v>1</v>
      </c>
      <c r="F12" s="12">
        <v>0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34">
        <f t="shared" si="0"/>
        <v>3</v>
      </c>
      <c r="W12" s="25">
        <f t="shared" si="1"/>
        <v>9.6774193548387094E-2</v>
      </c>
      <c r="Z12" s="5" t="s">
        <v>46</v>
      </c>
      <c r="AA12" s="52"/>
      <c r="AB12" s="52"/>
      <c r="AC12" s="52"/>
    </row>
    <row r="13" spans="2:30" ht="15" customHeight="1" x14ac:dyDescent="0.25">
      <c r="B13" s="11" t="s">
        <v>59</v>
      </c>
      <c r="C13" s="11" t="s">
        <v>55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3">
        <v>0</v>
      </c>
      <c r="V13" s="34">
        <f t="shared" si="0"/>
        <v>2</v>
      </c>
      <c r="W13" s="25">
        <f t="shared" si="1"/>
        <v>6.4516129032258063E-2</v>
      </c>
      <c r="Z13" s="52"/>
      <c r="AA13" s="52"/>
      <c r="AB13" s="52"/>
      <c r="AC13" s="52"/>
    </row>
    <row r="14" spans="2:30" x14ac:dyDescent="0.25">
      <c r="B14" s="11" t="s">
        <v>60</v>
      </c>
      <c r="C14" s="11" t="s">
        <v>53</v>
      </c>
      <c r="D14" s="12">
        <v>0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34">
        <f t="shared" si="0"/>
        <v>2</v>
      </c>
      <c r="W14" s="25">
        <f t="shared" si="1"/>
        <v>6.4516129032258063E-2</v>
      </c>
      <c r="Z14" s="74" t="s">
        <v>38</v>
      </c>
      <c r="AA14" s="74"/>
      <c r="AB14" s="74"/>
      <c r="AC14" s="74"/>
    </row>
    <row r="15" spans="2:30" x14ac:dyDescent="0.25">
      <c r="B15" s="11" t="s">
        <v>61</v>
      </c>
      <c r="C15" s="11" t="s">
        <v>55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3">
        <v>0</v>
      </c>
      <c r="V15" s="34">
        <f t="shared" si="0"/>
        <v>2</v>
      </c>
      <c r="W15" s="25">
        <f t="shared" si="1"/>
        <v>6.4516129032258063E-2</v>
      </c>
      <c r="Z15" s="14"/>
      <c r="AA15" s="5"/>
    </row>
    <row r="16" spans="2:30" x14ac:dyDescent="0.25">
      <c r="B16" s="11" t="s">
        <v>62</v>
      </c>
      <c r="C16" s="11" t="s">
        <v>53</v>
      </c>
      <c r="D16" s="12">
        <v>0</v>
      </c>
      <c r="E16" s="12">
        <v>0</v>
      </c>
      <c r="F16" s="12">
        <v>1</v>
      </c>
      <c r="G16" s="12">
        <v>0</v>
      </c>
      <c r="H16" s="12">
        <v>1</v>
      </c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34">
        <f t="shared" si="0"/>
        <v>3</v>
      </c>
      <c r="W16" s="25">
        <f t="shared" si="1"/>
        <v>9.6774193548387094E-2</v>
      </c>
      <c r="Z16" s="14"/>
      <c r="AA16" s="5"/>
    </row>
    <row r="17" spans="2:29" ht="15" customHeight="1" x14ac:dyDescent="0.25"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1"/>
      <c r="P17" s="13"/>
      <c r="Q17" s="13"/>
      <c r="R17" s="13"/>
      <c r="S17" s="13"/>
      <c r="T17" s="13"/>
      <c r="U17" s="13"/>
      <c r="V17" s="34" t="str">
        <f t="shared" si="0"/>
        <v>ОШИБКА</v>
      </c>
      <c r="W17" s="25" t="e">
        <f t="shared" si="1"/>
        <v>#VALUE!</v>
      </c>
      <c r="AA17" s="21"/>
      <c r="AB17" s="21"/>
      <c r="AC17" s="21"/>
    </row>
    <row r="18" spans="2:29" x14ac:dyDescent="0.25"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1"/>
      <c r="P18" s="13"/>
      <c r="Q18" s="13"/>
      <c r="R18" s="13"/>
      <c r="S18" s="13"/>
      <c r="T18" s="13"/>
      <c r="U18" s="13"/>
      <c r="V18" s="34" t="str">
        <f t="shared" si="0"/>
        <v>ОШИБКА</v>
      </c>
      <c r="W18" s="25" t="e">
        <f t="shared" si="1"/>
        <v>#VALUE!</v>
      </c>
      <c r="Z18" s="21"/>
      <c r="AA18" s="21"/>
      <c r="AB18" s="21"/>
      <c r="AC18" s="21"/>
    </row>
    <row r="19" spans="2:29" ht="15" customHeight="1" x14ac:dyDescent="0.25"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1"/>
      <c r="P19" s="13"/>
      <c r="Q19" s="13"/>
      <c r="R19" s="13"/>
      <c r="S19" s="13"/>
      <c r="T19" s="13"/>
      <c r="U19" s="13"/>
      <c r="V19" s="34" t="str">
        <f t="shared" si="0"/>
        <v>ОШИБКА</v>
      </c>
      <c r="W19" s="25" t="e">
        <f t="shared" si="1"/>
        <v>#VALUE!</v>
      </c>
    </row>
    <row r="20" spans="2:29" ht="15.75" customHeight="1" x14ac:dyDescent="0.25"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1"/>
      <c r="P20" s="13"/>
      <c r="Q20" s="13"/>
      <c r="R20" s="13"/>
      <c r="S20" s="13"/>
      <c r="T20" s="13"/>
      <c r="U20" s="13"/>
      <c r="V20" s="34" t="str">
        <f t="shared" si="0"/>
        <v>ОШИБКА</v>
      </c>
      <c r="W20" s="25" t="e">
        <f t="shared" si="1"/>
        <v>#VALUE!</v>
      </c>
    </row>
    <row r="21" spans="2:29" x14ac:dyDescent="0.25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1"/>
      <c r="P21" s="13"/>
      <c r="Q21" s="13"/>
      <c r="R21" s="13"/>
      <c r="S21" s="13"/>
      <c r="T21" s="13"/>
      <c r="U21" s="13"/>
      <c r="V21" s="34" t="str">
        <f t="shared" si="0"/>
        <v>ОШИБКА</v>
      </c>
      <c r="W21" s="25" t="e">
        <f t="shared" si="1"/>
        <v>#VALUE!</v>
      </c>
    </row>
    <row r="22" spans="2:29" x14ac:dyDescent="0.25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1"/>
      <c r="P22" s="13"/>
      <c r="Q22" s="13"/>
      <c r="R22" s="13"/>
      <c r="S22" s="13"/>
      <c r="T22" s="13"/>
      <c r="U22" s="13"/>
      <c r="V22" s="34" t="str">
        <f t="shared" si="0"/>
        <v>ОШИБКА</v>
      </c>
      <c r="W22" s="25" t="e">
        <f t="shared" si="1"/>
        <v>#VALUE!</v>
      </c>
    </row>
    <row r="23" spans="2:29" ht="15" customHeight="1" x14ac:dyDescent="0.25"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41"/>
      <c r="P23" s="13"/>
      <c r="Q23" s="13"/>
      <c r="R23" s="13"/>
      <c r="S23" s="13"/>
      <c r="T23" s="13"/>
      <c r="U23" s="13"/>
      <c r="V23" s="34" t="str">
        <f t="shared" si="0"/>
        <v>ОШИБКА</v>
      </c>
      <c r="W23" s="25" t="e">
        <f t="shared" si="1"/>
        <v>#VALUE!</v>
      </c>
    </row>
    <row r="24" spans="2:29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41"/>
      <c r="P24" s="13"/>
      <c r="Q24" s="13"/>
      <c r="R24" s="13"/>
      <c r="S24" s="13"/>
      <c r="T24" s="13"/>
      <c r="U24" s="13"/>
      <c r="V24" s="34" t="str">
        <f t="shared" si="0"/>
        <v>ОШИБКА</v>
      </c>
      <c r="W24" s="25" t="e">
        <f t="shared" si="1"/>
        <v>#VALUE!</v>
      </c>
    </row>
    <row r="25" spans="2:29" x14ac:dyDescent="0.25"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41"/>
      <c r="P25" s="13"/>
      <c r="Q25" s="13"/>
      <c r="R25" s="13"/>
      <c r="S25" s="13"/>
      <c r="T25" s="13"/>
      <c r="U25" s="13"/>
      <c r="V25" s="34" t="str">
        <f t="shared" si="0"/>
        <v>ОШИБКА</v>
      </c>
      <c r="W25" s="25" t="e">
        <f t="shared" si="1"/>
        <v>#VALUE!</v>
      </c>
    </row>
    <row r="26" spans="2:29" ht="15.75" customHeight="1" x14ac:dyDescent="0.25"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41"/>
      <c r="P26" s="13"/>
      <c r="Q26" s="13"/>
      <c r="R26" s="13"/>
      <c r="S26" s="13"/>
      <c r="T26" s="13"/>
      <c r="U26" s="13"/>
      <c r="V26" s="34" t="str">
        <f t="shared" si="0"/>
        <v>ОШИБКА</v>
      </c>
      <c r="W26" s="25" t="e">
        <f t="shared" si="1"/>
        <v>#VALUE!</v>
      </c>
      <c r="AA26" s="15"/>
    </row>
    <row r="27" spans="2:29" x14ac:dyDescent="0.25"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1"/>
      <c r="P27" s="13"/>
      <c r="Q27" s="13"/>
      <c r="R27" s="13"/>
      <c r="S27" s="13"/>
      <c r="T27" s="13"/>
      <c r="U27" s="13"/>
      <c r="V27" s="34" t="str">
        <f t="shared" si="0"/>
        <v>ОШИБКА</v>
      </c>
      <c r="W27" s="25" t="e">
        <f t="shared" si="1"/>
        <v>#VALUE!</v>
      </c>
    </row>
    <row r="28" spans="2:29" x14ac:dyDescent="0.25"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1"/>
      <c r="P28" s="13"/>
      <c r="Q28" s="13"/>
      <c r="R28" s="13"/>
      <c r="S28" s="13"/>
      <c r="T28" s="13"/>
      <c r="U28" s="13"/>
      <c r="V28" s="34" t="str">
        <f t="shared" si="0"/>
        <v>ОШИБКА</v>
      </c>
      <c r="W28" s="25" t="e">
        <f t="shared" si="1"/>
        <v>#VALUE!</v>
      </c>
    </row>
    <row r="29" spans="2:29" ht="15" customHeight="1" x14ac:dyDescent="0.25"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41"/>
      <c r="P29" s="13"/>
      <c r="Q29" s="13"/>
      <c r="R29" s="13"/>
      <c r="S29" s="13"/>
      <c r="T29" s="13"/>
      <c r="U29" s="13"/>
      <c r="V29" s="34" t="str">
        <f t="shared" si="0"/>
        <v>ОШИБКА</v>
      </c>
      <c r="W29" s="25" t="e">
        <f t="shared" si="1"/>
        <v>#VALUE!</v>
      </c>
    </row>
    <row r="30" spans="2:29" ht="15.75" customHeight="1" x14ac:dyDescent="0.25"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41"/>
      <c r="P30" s="13"/>
      <c r="Q30" s="13"/>
      <c r="R30" s="13"/>
      <c r="S30" s="13"/>
      <c r="T30" s="13"/>
      <c r="U30" s="13"/>
      <c r="V30" s="34" t="str">
        <f t="shared" si="0"/>
        <v>ОШИБКА</v>
      </c>
      <c r="W30" s="25" t="e">
        <f t="shared" si="1"/>
        <v>#VALUE!</v>
      </c>
    </row>
    <row r="31" spans="2:29" ht="15" customHeight="1" x14ac:dyDescent="0.25"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41"/>
      <c r="P31" s="13"/>
      <c r="Q31" s="13"/>
      <c r="R31" s="13"/>
      <c r="S31" s="13"/>
      <c r="T31" s="13"/>
      <c r="U31" s="13"/>
      <c r="V31" s="34" t="str">
        <f t="shared" si="0"/>
        <v>ОШИБКА</v>
      </c>
      <c r="W31" s="25" t="e">
        <f t="shared" si="1"/>
        <v>#VALUE!</v>
      </c>
    </row>
    <row r="32" spans="2:29" x14ac:dyDescent="0.25"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41"/>
      <c r="P32" s="13"/>
      <c r="Q32" s="13"/>
      <c r="R32" s="13"/>
      <c r="S32" s="13"/>
      <c r="T32" s="13"/>
      <c r="U32" s="13"/>
      <c r="V32" s="34" t="str">
        <f t="shared" si="0"/>
        <v>ОШИБКА</v>
      </c>
      <c r="W32" s="25" t="e">
        <f t="shared" si="1"/>
        <v>#VALUE!</v>
      </c>
    </row>
    <row r="33" spans="2:32" x14ac:dyDescent="0.25"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41"/>
      <c r="P33" s="13"/>
      <c r="Q33" s="13"/>
      <c r="R33" s="13"/>
      <c r="S33" s="13"/>
      <c r="T33" s="13"/>
      <c r="U33" s="13"/>
      <c r="V33" s="34" t="str">
        <f t="shared" si="0"/>
        <v>ОШИБКА</v>
      </c>
      <c r="W33" s="25" t="e">
        <f t="shared" si="1"/>
        <v>#VALUE!</v>
      </c>
      <c r="AF33" s="5" t="s">
        <v>4</v>
      </c>
    </row>
    <row r="34" spans="2:32" x14ac:dyDescent="0.25">
      <c r="B34" s="11"/>
      <c r="C34" s="1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6"/>
      <c r="P34" s="13"/>
      <c r="Q34" s="13"/>
      <c r="R34" s="13"/>
      <c r="S34" s="13"/>
      <c r="T34" s="13"/>
      <c r="U34" s="13"/>
      <c r="V34" s="34" t="str">
        <f t="shared" si="0"/>
        <v>ОШИБКА</v>
      </c>
      <c r="W34" s="25" t="e">
        <f t="shared" si="1"/>
        <v>#VALUE!</v>
      </c>
    </row>
    <row r="35" spans="2:32" ht="15" customHeight="1" x14ac:dyDescent="0.25">
      <c r="B35" s="11"/>
      <c r="C35" s="1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6"/>
      <c r="P35" s="13"/>
      <c r="Q35" s="13"/>
      <c r="R35" s="13"/>
      <c r="S35" s="13"/>
      <c r="T35" s="13"/>
      <c r="U35" s="13"/>
      <c r="V35" s="34" t="str">
        <f t="shared" si="0"/>
        <v>ОШИБКА</v>
      </c>
      <c r="W35" s="25" t="e">
        <f t="shared" si="1"/>
        <v>#VALUE!</v>
      </c>
    </row>
    <row r="36" spans="2:32" ht="15" customHeight="1" x14ac:dyDescent="0.25">
      <c r="B36" s="16"/>
      <c r="C36" s="1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6"/>
      <c r="P36" s="13"/>
      <c r="Q36" s="13"/>
      <c r="R36" s="13"/>
      <c r="S36" s="13"/>
      <c r="T36" s="13"/>
      <c r="U36" s="13"/>
      <c r="V36" s="34" t="str">
        <f t="shared" si="0"/>
        <v>ОШИБКА</v>
      </c>
      <c r="W36" s="25" t="e">
        <f t="shared" si="1"/>
        <v>#VALUE!</v>
      </c>
      <c r="Y36" s="6"/>
      <c r="Z36" s="17"/>
      <c r="AA36" s="18"/>
      <c r="AB36" s="6"/>
      <c r="AC36" s="6"/>
    </row>
    <row r="37" spans="2:32" x14ac:dyDescent="0.25">
      <c r="B37" s="16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6"/>
      <c r="P37" s="13"/>
      <c r="Q37" s="13"/>
      <c r="R37" s="42"/>
      <c r="S37" s="42"/>
      <c r="T37" s="42"/>
      <c r="U37" s="42"/>
      <c r="V37" s="34" t="str">
        <f t="shared" si="0"/>
        <v>ОШИБКА</v>
      </c>
      <c r="W37" s="25" t="e">
        <f t="shared" si="1"/>
        <v>#VALUE!</v>
      </c>
      <c r="Y37" s="6"/>
      <c r="Z37" s="6"/>
      <c r="AA37" s="18"/>
      <c r="AB37" s="6"/>
      <c r="AC37" s="6"/>
    </row>
    <row r="38" spans="2:32" x14ac:dyDescent="0.25">
      <c r="B38" s="16"/>
      <c r="C38" s="1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6"/>
      <c r="P38" s="13"/>
      <c r="Q38" s="13"/>
      <c r="R38" s="42"/>
      <c r="S38" s="42"/>
      <c r="T38" s="42"/>
      <c r="U38" s="42"/>
      <c r="V38" s="34" t="str">
        <f t="shared" si="0"/>
        <v>ОШИБКА</v>
      </c>
      <c r="W38" s="25" t="e">
        <f t="shared" si="1"/>
        <v>#VALUE!</v>
      </c>
      <c r="Y38" s="6"/>
      <c r="Z38" s="19"/>
      <c r="AA38" s="18"/>
      <c r="AB38" s="6"/>
      <c r="AC38" s="6"/>
    </row>
    <row r="39" spans="2:32" ht="15" customHeight="1" x14ac:dyDescent="0.25">
      <c r="B39" s="16"/>
      <c r="C39" s="1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6"/>
      <c r="P39" s="13"/>
      <c r="Q39" s="13"/>
      <c r="R39" s="13"/>
      <c r="S39" s="13"/>
      <c r="T39" s="13"/>
      <c r="U39" s="13"/>
      <c r="V39" s="34" t="str">
        <f t="shared" si="0"/>
        <v>ОШИБКА</v>
      </c>
      <c r="W39" s="25" t="e">
        <f t="shared" si="1"/>
        <v>#VALUE!</v>
      </c>
      <c r="Y39" s="6"/>
      <c r="Z39" s="20"/>
      <c r="AA39" s="20"/>
      <c r="AB39" s="20"/>
      <c r="AC39" s="20"/>
      <c r="AD39" s="21"/>
      <c r="AE39" s="21"/>
    </row>
    <row r="40" spans="2:32" x14ac:dyDescent="0.25">
      <c r="B40" s="16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6"/>
      <c r="P40" s="13"/>
      <c r="Q40" s="13"/>
      <c r="R40" s="13"/>
      <c r="S40" s="13"/>
      <c r="T40" s="13"/>
      <c r="U40" s="13"/>
      <c r="V40" s="34" t="str">
        <f t="shared" si="0"/>
        <v>ОШИБКА</v>
      </c>
      <c r="W40" s="25" t="e">
        <f t="shared" si="1"/>
        <v>#VALUE!</v>
      </c>
      <c r="Y40" s="6"/>
      <c r="Z40" s="20"/>
      <c r="AA40" s="20"/>
      <c r="AB40" s="20"/>
      <c r="AC40" s="20"/>
      <c r="AD40" s="21"/>
      <c r="AE40" s="21"/>
    </row>
    <row r="41" spans="2:32" x14ac:dyDescent="0.25">
      <c r="B41" s="16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6"/>
      <c r="P41" s="13"/>
      <c r="Q41" s="13"/>
      <c r="R41" s="13"/>
      <c r="S41" s="13"/>
      <c r="T41" s="13"/>
      <c r="U41" s="13"/>
      <c r="V41" s="34" t="str">
        <f t="shared" si="0"/>
        <v>ОШИБКА</v>
      </c>
      <c r="W41" s="25" t="e">
        <f t="shared" si="1"/>
        <v>#VALUE!</v>
      </c>
      <c r="Y41" s="6"/>
      <c r="Z41" s="20"/>
      <c r="AA41" s="20"/>
      <c r="AB41" s="20"/>
      <c r="AC41" s="20"/>
    </row>
    <row r="42" spans="2:32" x14ac:dyDescent="0.25">
      <c r="B42" s="16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6"/>
      <c r="P42" s="13"/>
      <c r="Q42" s="13"/>
      <c r="R42" s="13"/>
      <c r="S42" s="13"/>
      <c r="T42" s="13"/>
      <c r="U42" s="13"/>
      <c r="V42" s="34" t="str">
        <f t="shared" si="0"/>
        <v>ОШИБКА</v>
      </c>
      <c r="W42" s="25" t="e">
        <f t="shared" si="1"/>
        <v>#VALUE!</v>
      </c>
      <c r="Y42" s="6"/>
      <c r="Z42" s="22"/>
      <c r="AA42" s="22"/>
      <c r="AB42" s="22"/>
      <c r="AC42" s="22"/>
    </row>
    <row r="43" spans="2:32" x14ac:dyDescent="0.25">
      <c r="B43" s="16"/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6"/>
      <c r="P43" s="13"/>
      <c r="Q43" s="13"/>
      <c r="R43" s="13"/>
      <c r="S43" s="13"/>
      <c r="T43" s="13"/>
      <c r="U43" s="13"/>
      <c r="V43" s="34" t="str">
        <f t="shared" si="0"/>
        <v>ОШИБКА</v>
      </c>
      <c r="W43" s="25" t="e">
        <f t="shared" si="1"/>
        <v>#VALUE!</v>
      </c>
      <c r="Y43" s="6"/>
      <c r="Z43" s="22"/>
      <c r="AA43" s="22"/>
      <c r="AB43" s="22"/>
      <c r="AC43" s="22"/>
    </row>
    <row r="44" spans="2:32" x14ac:dyDescent="0.25">
      <c r="B44" s="16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6"/>
      <c r="P44" s="13"/>
      <c r="Q44" s="13"/>
      <c r="R44" s="13"/>
      <c r="S44" s="13"/>
      <c r="T44" s="13"/>
      <c r="U44" s="13"/>
      <c r="V44" s="34" t="str">
        <f t="shared" si="0"/>
        <v>ОШИБКА</v>
      </c>
      <c r="W44" s="25" t="e">
        <f t="shared" si="1"/>
        <v>#VALUE!</v>
      </c>
      <c r="Y44" s="6"/>
      <c r="Z44" s="19"/>
      <c r="AA44" s="18"/>
      <c r="AB44" s="6"/>
      <c r="AC44" s="6"/>
    </row>
    <row r="45" spans="2:32" x14ac:dyDescent="0.25">
      <c r="B45" s="16"/>
      <c r="C45" s="1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6"/>
      <c r="P45" s="13"/>
      <c r="Q45" s="13"/>
      <c r="R45" s="13"/>
      <c r="S45" s="13"/>
      <c r="T45" s="13"/>
      <c r="U45" s="13"/>
      <c r="V45" s="34" t="str">
        <f t="shared" si="0"/>
        <v>ОШИБКА</v>
      </c>
      <c r="W45" s="25" t="e">
        <f t="shared" si="1"/>
        <v>#VALUE!</v>
      </c>
      <c r="Y45" s="6"/>
      <c r="Z45" s="23"/>
      <c r="AA45" s="18"/>
      <c r="AB45" s="6"/>
      <c r="AC45" s="6"/>
    </row>
    <row r="46" spans="2:32" x14ac:dyDescent="0.25">
      <c r="B46" s="16"/>
      <c r="C46" s="1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6"/>
      <c r="P46" s="13"/>
      <c r="Q46" s="13"/>
      <c r="R46" s="13"/>
      <c r="S46" s="13"/>
      <c r="T46" s="13"/>
      <c r="U46" s="13"/>
      <c r="V46" s="34" t="str">
        <f t="shared" si="0"/>
        <v>ОШИБКА</v>
      </c>
      <c r="W46" s="25" t="e">
        <f t="shared" si="1"/>
        <v>#VALUE!</v>
      </c>
      <c r="Y46" s="6"/>
      <c r="Z46" s="23"/>
      <c r="AA46" s="18"/>
      <c r="AB46" s="6"/>
      <c r="AC46" s="6"/>
    </row>
    <row r="47" spans="2:32" x14ac:dyDescent="0.25">
      <c r="B47" s="16"/>
      <c r="C47" s="1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6"/>
      <c r="P47" s="13"/>
      <c r="Q47" s="13"/>
      <c r="R47" s="13"/>
      <c r="S47" s="13"/>
      <c r="T47" s="13"/>
      <c r="U47" s="13"/>
      <c r="V47" s="34" t="str">
        <f t="shared" si="0"/>
        <v>ОШИБКА</v>
      </c>
      <c r="W47" s="25" t="e">
        <f t="shared" si="1"/>
        <v>#VALUE!</v>
      </c>
      <c r="Y47" s="6"/>
      <c r="Z47" s="18"/>
      <c r="AA47" s="18"/>
      <c r="AB47" s="6"/>
      <c r="AC47" s="6"/>
    </row>
    <row r="48" spans="2:32" x14ac:dyDescent="0.25">
      <c r="B48" s="16"/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6"/>
      <c r="P48" s="13"/>
      <c r="Q48" s="13"/>
      <c r="R48" s="13"/>
      <c r="S48" s="13"/>
      <c r="T48" s="13"/>
      <c r="U48" s="13"/>
      <c r="V48" s="34" t="str">
        <f t="shared" si="0"/>
        <v>ОШИБКА</v>
      </c>
      <c r="W48" s="25" t="e">
        <f t="shared" si="1"/>
        <v>#VALUE!</v>
      </c>
    </row>
    <row r="49" spans="2:26" x14ac:dyDescent="0.25">
      <c r="B49" s="16"/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6"/>
      <c r="P49" s="13"/>
      <c r="Q49" s="13"/>
      <c r="R49" s="13"/>
      <c r="S49" s="13"/>
      <c r="T49" s="13"/>
      <c r="U49" s="13"/>
      <c r="V49" s="34" t="str">
        <f t="shared" si="0"/>
        <v>ОШИБКА</v>
      </c>
      <c r="W49" s="25" t="e">
        <f t="shared" si="1"/>
        <v>#VALUE!</v>
      </c>
    </row>
    <row r="50" spans="2:26" x14ac:dyDescent="0.25">
      <c r="B50" s="16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6"/>
      <c r="P50" s="13"/>
      <c r="Q50" s="13"/>
      <c r="R50" s="13"/>
      <c r="S50" s="13"/>
      <c r="T50" s="13"/>
      <c r="U50" s="13"/>
      <c r="V50" s="34" t="str">
        <f t="shared" si="0"/>
        <v>ОШИБКА</v>
      </c>
      <c r="W50" s="25" t="e">
        <f t="shared" si="1"/>
        <v>#VALUE!</v>
      </c>
    </row>
    <row r="51" spans="2:26" x14ac:dyDescent="0.25">
      <c r="B51" s="16"/>
      <c r="C51" s="1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36"/>
      <c r="P51" s="13"/>
      <c r="Q51" s="13"/>
      <c r="R51" s="13"/>
      <c r="S51" s="13"/>
      <c r="T51" s="13"/>
      <c r="U51" s="13"/>
      <c r="V51" s="34" t="str">
        <f t="shared" si="0"/>
        <v>ОШИБКА</v>
      </c>
      <c r="W51" s="25" t="e">
        <f t="shared" si="1"/>
        <v>#VALUE!</v>
      </c>
      <c r="Z51" s="24"/>
    </row>
    <row r="52" spans="2:26" x14ac:dyDescent="0.25">
      <c r="B52" s="16"/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6"/>
      <c r="P52" s="13"/>
      <c r="Q52" s="13"/>
      <c r="R52" s="13"/>
      <c r="S52" s="13"/>
      <c r="T52" s="13"/>
      <c r="U52" s="13"/>
      <c r="V52" s="34" t="str">
        <f t="shared" si="0"/>
        <v>ОШИБКА</v>
      </c>
      <c r="W52" s="25" t="e">
        <f t="shared" si="1"/>
        <v>#VALUE!</v>
      </c>
      <c r="Z52" s="24"/>
    </row>
    <row r="53" spans="2:26" x14ac:dyDescent="0.25">
      <c r="B53" s="16"/>
      <c r="C53" s="1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36"/>
      <c r="P53" s="13"/>
      <c r="Q53" s="13"/>
      <c r="R53" s="13"/>
      <c r="S53" s="13"/>
      <c r="T53" s="13"/>
      <c r="U53" s="13"/>
      <c r="V53" s="34" t="str">
        <f t="shared" si="0"/>
        <v>ОШИБКА</v>
      </c>
      <c r="W53" s="25" t="e">
        <f t="shared" si="1"/>
        <v>#VALUE!</v>
      </c>
      <c r="Z53" s="24"/>
    </row>
    <row r="54" spans="2:26" x14ac:dyDescent="0.25">
      <c r="B54" s="16"/>
      <c r="C54" s="1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6"/>
      <c r="P54" s="13"/>
      <c r="Q54" s="13"/>
      <c r="R54" s="13"/>
      <c r="S54" s="13"/>
      <c r="T54" s="13"/>
      <c r="U54" s="13"/>
      <c r="V54" s="34" t="str">
        <f t="shared" si="0"/>
        <v>ОШИБКА</v>
      </c>
      <c r="W54" s="25" t="e">
        <f t="shared" si="1"/>
        <v>#VALUE!</v>
      </c>
      <c r="Z54" s="24"/>
    </row>
    <row r="55" spans="2:26" x14ac:dyDescent="0.25">
      <c r="B55" s="16"/>
      <c r="C55" s="1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36"/>
      <c r="P55" s="13"/>
      <c r="Q55" s="13"/>
      <c r="R55" s="13"/>
      <c r="S55" s="13"/>
      <c r="T55" s="13"/>
      <c r="U55" s="13"/>
      <c r="V55" s="34" t="str">
        <f t="shared" si="0"/>
        <v>ОШИБКА</v>
      </c>
      <c r="W55" s="25" t="e">
        <f t="shared" si="1"/>
        <v>#VALUE!</v>
      </c>
      <c r="Z55" s="24"/>
    </row>
    <row r="56" spans="2:26" x14ac:dyDescent="0.25">
      <c r="B56" s="16"/>
      <c r="C56" s="1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6"/>
      <c r="P56" s="13"/>
      <c r="Q56" s="13"/>
      <c r="R56" s="13"/>
      <c r="S56" s="13"/>
      <c r="T56" s="13"/>
      <c r="U56" s="13"/>
      <c r="V56" s="34" t="str">
        <f t="shared" si="0"/>
        <v>ОШИБКА</v>
      </c>
      <c r="W56" s="25" t="e">
        <f t="shared" si="1"/>
        <v>#VALUE!</v>
      </c>
      <c r="Z56" s="24"/>
    </row>
    <row r="57" spans="2:26" x14ac:dyDescent="0.25">
      <c r="B57" s="16"/>
      <c r="C57" s="1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36"/>
      <c r="P57" s="13"/>
      <c r="Q57" s="13"/>
      <c r="R57" s="13"/>
      <c r="S57" s="13"/>
      <c r="T57" s="13"/>
      <c r="U57" s="13"/>
      <c r="V57" s="34" t="str">
        <f t="shared" si="0"/>
        <v>ОШИБКА</v>
      </c>
      <c r="W57" s="25" t="e">
        <f t="shared" si="1"/>
        <v>#VALUE!</v>
      </c>
    </row>
    <row r="58" spans="2:26" x14ac:dyDescent="0.25">
      <c r="B58" s="16"/>
      <c r="C58" s="1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36"/>
      <c r="P58" s="13"/>
      <c r="Q58" s="13"/>
      <c r="R58" s="13"/>
      <c r="S58" s="13"/>
      <c r="T58" s="13"/>
      <c r="U58" s="13"/>
      <c r="V58" s="34" t="str">
        <f t="shared" si="0"/>
        <v>ОШИБКА</v>
      </c>
      <c r="W58" s="25" t="e">
        <f t="shared" si="1"/>
        <v>#VALUE!</v>
      </c>
    </row>
    <row r="59" spans="2:26" x14ac:dyDescent="0.25">
      <c r="B59" s="16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36"/>
      <c r="P59" s="13"/>
      <c r="Q59" s="13"/>
      <c r="R59" s="13"/>
      <c r="S59" s="13"/>
      <c r="T59" s="13"/>
      <c r="U59" s="13"/>
      <c r="V59" s="34" t="str">
        <f t="shared" si="0"/>
        <v>ОШИБКА</v>
      </c>
      <c r="W59" s="25" t="e">
        <f t="shared" si="1"/>
        <v>#VALUE!</v>
      </c>
    </row>
    <row r="60" spans="2:26" x14ac:dyDescent="0.25">
      <c r="B60" s="16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36"/>
      <c r="P60" s="13"/>
      <c r="Q60" s="13"/>
      <c r="R60" s="13"/>
      <c r="S60" s="13"/>
      <c r="T60" s="13"/>
      <c r="U60" s="13"/>
      <c r="V60" s="34" t="str">
        <f t="shared" si="0"/>
        <v>ОШИБКА</v>
      </c>
      <c r="W60" s="25" t="e">
        <f t="shared" si="1"/>
        <v>#VALUE!</v>
      </c>
    </row>
    <row r="61" spans="2:26" x14ac:dyDescent="0.25">
      <c r="B61" s="16"/>
      <c r="C61" s="1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36"/>
      <c r="P61" s="13"/>
      <c r="Q61" s="13"/>
      <c r="R61" s="13"/>
      <c r="S61" s="13"/>
      <c r="T61" s="13"/>
      <c r="U61" s="13"/>
      <c r="V61" s="34" t="str">
        <f t="shared" si="0"/>
        <v>ОШИБКА</v>
      </c>
      <c r="W61" s="25" t="e">
        <f t="shared" si="1"/>
        <v>#VALUE!</v>
      </c>
    </row>
    <row r="62" spans="2:26" x14ac:dyDescent="0.25">
      <c r="B62" s="16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36"/>
      <c r="P62" s="13"/>
      <c r="Q62" s="13"/>
      <c r="R62" s="13"/>
      <c r="S62" s="13"/>
      <c r="T62" s="13"/>
      <c r="U62" s="13"/>
      <c r="V62" s="34" t="str">
        <f t="shared" si="0"/>
        <v>ОШИБКА</v>
      </c>
      <c r="W62" s="25" t="e">
        <f t="shared" si="1"/>
        <v>#VALUE!</v>
      </c>
    </row>
    <row r="63" spans="2:26" x14ac:dyDescent="0.25">
      <c r="B63" s="16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36"/>
      <c r="P63" s="13"/>
      <c r="Q63" s="13"/>
      <c r="R63" s="13"/>
      <c r="S63" s="13"/>
      <c r="T63" s="13"/>
      <c r="U63" s="13"/>
      <c r="V63" s="34" t="str">
        <f t="shared" si="0"/>
        <v>ОШИБКА</v>
      </c>
      <c r="W63" s="25" t="e">
        <f t="shared" si="1"/>
        <v>#VALUE!</v>
      </c>
    </row>
    <row r="64" spans="2:26" x14ac:dyDescent="0.25">
      <c r="B64" s="16"/>
      <c r="C64" s="1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36"/>
      <c r="P64" s="13"/>
      <c r="Q64" s="13"/>
      <c r="R64" s="13"/>
      <c r="S64" s="13"/>
      <c r="T64" s="13"/>
      <c r="U64" s="13"/>
      <c r="V64" s="34" t="str">
        <f t="shared" si="0"/>
        <v>ОШИБКА</v>
      </c>
      <c r="W64" s="25" t="e">
        <f t="shared" si="1"/>
        <v>#VALUE!</v>
      </c>
    </row>
    <row r="65" spans="2:23" x14ac:dyDescent="0.25">
      <c r="B65" s="16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36"/>
      <c r="P65" s="13"/>
      <c r="Q65" s="13"/>
      <c r="R65" s="13"/>
      <c r="S65" s="13"/>
      <c r="T65" s="13"/>
      <c r="U65" s="13"/>
      <c r="V65" s="34" t="str">
        <f t="shared" si="0"/>
        <v>ОШИБКА</v>
      </c>
      <c r="W65" s="25" t="e">
        <f t="shared" si="1"/>
        <v>#VALUE!</v>
      </c>
    </row>
    <row r="66" spans="2:23" x14ac:dyDescent="0.25">
      <c r="B66" s="16"/>
      <c r="C66" s="1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36"/>
      <c r="P66" s="13"/>
      <c r="Q66" s="13"/>
      <c r="R66" s="13"/>
      <c r="S66" s="13"/>
      <c r="T66" s="13"/>
      <c r="U66" s="13"/>
      <c r="V66" s="34" t="str">
        <f t="shared" si="0"/>
        <v>ОШИБКА</v>
      </c>
      <c r="W66" s="25" t="e">
        <f t="shared" si="1"/>
        <v>#VALUE!</v>
      </c>
    </row>
    <row r="67" spans="2:23" x14ac:dyDescent="0.25">
      <c r="B67" s="16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36"/>
      <c r="P67" s="13"/>
      <c r="Q67" s="13"/>
      <c r="R67" s="13"/>
      <c r="S67" s="13"/>
      <c r="T67" s="13"/>
      <c r="U67" s="13"/>
      <c r="V67" s="34" t="str">
        <f t="shared" si="0"/>
        <v>ОШИБКА</v>
      </c>
      <c r="W67" s="25" t="e">
        <f t="shared" si="1"/>
        <v>#VALUE!</v>
      </c>
    </row>
    <row r="68" spans="2:23" x14ac:dyDescent="0.25">
      <c r="B68" s="16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36"/>
      <c r="P68" s="13"/>
      <c r="Q68" s="13"/>
      <c r="R68" s="13"/>
      <c r="S68" s="13"/>
      <c r="T68" s="13"/>
      <c r="U68" s="13"/>
      <c r="V68" s="34" t="str">
        <f t="shared" si="0"/>
        <v>ОШИБКА</v>
      </c>
      <c r="W68" s="25" t="e">
        <f t="shared" si="1"/>
        <v>#VALUE!</v>
      </c>
    </row>
    <row r="69" spans="2:23" x14ac:dyDescent="0.25">
      <c r="B69" s="16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36"/>
      <c r="P69" s="13"/>
      <c r="Q69" s="13"/>
      <c r="R69" s="13"/>
      <c r="S69" s="13"/>
      <c r="T69" s="13"/>
      <c r="U69" s="13"/>
      <c r="V69" s="34" t="str">
        <f t="shared" si="0"/>
        <v>ОШИБКА</v>
      </c>
      <c r="W69" s="25" t="e">
        <f t="shared" si="1"/>
        <v>#VALUE!</v>
      </c>
    </row>
    <row r="70" spans="2:23" x14ac:dyDescent="0.25">
      <c r="B70" s="16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36"/>
      <c r="P70" s="13"/>
      <c r="Q70" s="13"/>
      <c r="R70" s="13"/>
      <c r="S70" s="13"/>
      <c r="T70" s="13"/>
      <c r="U70" s="13"/>
      <c r="V70" s="34" t="str">
        <f t="shared" si="0"/>
        <v>ОШИБКА</v>
      </c>
      <c r="W70" s="25" t="e">
        <f t="shared" si="1"/>
        <v>#VALUE!</v>
      </c>
    </row>
    <row r="71" spans="2:23" x14ac:dyDescent="0.25">
      <c r="B71" s="16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36"/>
      <c r="P71" s="13"/>
      <c r="Q71" s="13"/>
      <c r="R71" s="13"/>
      <c r="S71" s="13"/>
      <c r="T71" s="13"/>
      <c r="U71" s="13"/>
      <c r="V71" s="34" t="str">
        <f t="shared" si="0"/>
        <v>ОШИБКА</v>
      </c>
      <c r="W71" s="25" t="e">
        <f t="shared" si="1"/>
        <v>#VALUE!</v>
      </c>
    </row>
    <row r="72" spans="2:23" x14ac:dyDescent="0.25">
      <c r="B72" s="16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36"/>
      <c r="P72" s="13"/>
      <c r="Q72" s="13"/>
      <c r="R72" s="13"/>
      <c r="S72" s="13"/>
      <c r="T72" s="13"/>
      <c r="U72" s="13"/>
      <c r="V72" s="34" t="str">
        <f t="shared" si="0"/>
        <v>ОШИБКА</v>
      </c>
      <c r="W72" s="25" t="e">
        <f t="shared" si="1"/>
        <v>#VALUE!</v>
      </c>
    </row>
    <row r="73" spans="2:23" x14ac:dyDescent="0.25">
      <c r="B73" s="16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36"/>
      <c r="P73" s="13"/>
      <c r="Q73" s="13"/>
      <c r="R73" s="13"/>
      <c r="S73" s="13"/>
      <c r="T73" s="13"/>
      <c r="U73" s="13"/>
      <c r="V73" s="34" t="str">
        <f t="shared" ref="V73:V136" si="2">IF(OR(B73="",D73&gt;1,E73&gt;1,F73&gt;1,G73&gt;1,H73&gt;1,I73&gt;1,I73&gt;1,J73&gt;1,K73&gt;1,L73&gt;1,M73&gt;1,N73&gt;1,O73&gt;2,P73&gt;3,Q73&gt;2,R73&gt;2,S73&gt;3,T73&gt;4,U73&gt;4),"ОШИБКА",SUM(D73:U73))</f>
        <v>ОШИБКА</v>
      </c>
      <c r="W73" s="25" t="e">
        <f t="shared" ref="W73:W136" si="3">V73/31</f>
        <v>#VALUE!</v>
      </c>
    </row>
    <row r="74" spans="2:23" x14ac:dyDescent="0.25">
      <c r="B74" s="16"/>
      <c r="C74" s="1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36"/>
      <c r="P74" s="13"/>
      <c r="Q74" s="13"/>
      <c r="R74" s="13"/>
      <c r="S74" s="13"/>
      <c r="T74" s="13"/>
      <c r="U74" s="13"/>
      <c r="V74" s="34" t="str">
        <f t="shared" si="2"/>
        <v>ОШИБКА</v>
      </c>
      <c r="W74" s="25" t="e">
        <f t="shared" si="3"/>
        <v>#VALUE!</v>
      </c>
    </row>
    <row r="75" spans="2:23" x14ac:dyDescent="0.25">
      <c r="B75" s="16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36"/>
      <c r="P75" s="13"/>
      <c r="Q75" s="13"/>
      <c r="R75" s="13"/>
      <c r="S75" s="13"/>
      <c r="T75" s="13"/>
      <c r="U75" s="13"/>
      <c r="V75" s="34" t="str">
        <f t="shared" si="2"/>
        <v>ОШИБКА</v>
      </c>
      <c r="W75" s="25" t="e">
        <f t="shared" si="3"/>
        <v>#VALUE!</v>
      </c>
    </row>
    <row r="76" spans="2:23" x14ac:dyDescent="0.25">
      <c r="B76" s="16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36"/>
      <c r="P76" s="13"/>
      <c r="Q76" s="13"/>
      <c r="R76" s="13"/>
      <c r="S76" s="13"/>
      <c r="T76" s="13"/>
      <c r="U76" s="13"/>
      <c r="V76" s="34" t="str">
        <f t="shared" si="2"/>
        <v>ОШИБКА</v>
      </c>
      <c r="W76" s="25" t="e">
        <f t="shared" si="3"/>
        <v>#VALUE!</v>
      </c>
    </row>
    <row r="77" spans="2:23" x14ac:dyDescent="0.25">
      <c r="B77" s="16"/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36"/>
      <c r="P77" s="13"/>
      <c r="Q77" s="13"/>
      <c r="R77" s="13"/>
      <c r="S77" s="13"/>
      <c r="T77" s="13"/>
      <c r="U77" s="13"/>
      <c r="V77" s="34" t="str">
        <f t="shared" si="2"/>
        <v>ОШИБКА</v>
      </c>
      <c r="W77" s="25" t="e">
        <f t="shared" si="3"/>
        <v>#VALUE!</v>
      </c>
    </row>
    <row r="78" spans="2:23" x14ac:dyDescent="0.25">
      <c r="B78" s="16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36"/>
      <c r="P78" s="13"/>
      <c r="Q78" s="13"/>
      <c r="R78" s="13"/>
      <c r="S78" s="13"/>
      <c r="T78" s="13"/>
      <c r="U78" s="13"/>
      <c r="V78" s="34" t="str">
        <f t="shared" si="2"/>
        <v>ОШИБКА</v>
      </c>
      <c r="W78" s="25" t="e">
        <f t="shared" si="3"/>
        <v>#VALUE!</v>
      </c>
    </row>
    <row r="79" spans="2:23" x14ac:dyDescent="0.25">
      <c r="B79" s="16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36"/>
      <c r="P79" s="13"/>
      <c r="Q79" s="13"/>
      <c r="R79" s="13"/>
      <c r="S79" s="13"/>
      <c r="T79" s="13"/>
      <c r="U79" s="13"/>
      <c r="V79" s="34" t="str">
        <f t="shared" si="2"/>
        <v>ОШИБКА</v>
      </c>
      <c r="W79" s="25" t="e">
        <f t="shared" si="3"/>
        <v>#VALUE!</v>
      </c>
    </row>
    <row r="80" spans="2:23" x14ac:dyDescent="0.25">
      <c r="B80" s="16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36"/>
      <c r="P80" s="13"/>
      <c r="Q80" s="13"/>
      <c r="R80" s="13"/>
      <c r="S80" s="13"/>
      <c r="T80" s="13"/>
      <c r="U80" s="13"/>
      <c r="V80" s="34" t="str">
        <f t="shared" si="2"/>
        <v>ОШИБКА</v>
      </c>
      <c r="W80" s="25" t="e">
        <f t="shared" si="3"/>
        <v>#VALUE!</v>
      </c>
    </row>
    <row r="81" spans="2:23" x14ac:dyDescent="0.25">
      <c r="B81" s="16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36"/>
      <c r="P81" s="13"/>
      <c r="Q81" s="13"/>
      <c r="R81" s="13"/>
      <c r="S81" s="13"/>
      <c r="T81" s="13"/>
      <c r="U81" s="13"/>
      <c r="V81" s="34" t="str">
        <f t="shared" si="2"/>
        <v>ОШИБКА</v>
      </c>
      <c r="W81" s="25" t="e">
        <f t="shared" si="3"/>
        <v>#VALUE!</v>
      </c>
    </row>
    <row r="82" spans="2:23" x14ac:dyDescent="0.25">
      <c r="B82" s="16"/>
      <c r="C82" s="1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36"/>
      <c r="P82" s="13"/>
      <c r="Q82" s="13"/>
      <c r="R82" s="13"/>
      <c r="S82" s="13"/>
      <c r="T82" s="13"/>
      <c r="U82" s="13"/>
      <c r="V82" s="34" t="str">
        <f t="shared" si="2"/>
        <v>ОШИБКА</v>
      </c>
      <c r="W82" s="25" t="e">
        <f t="shared" si="3"/>
        <v>#VALUE!</v>
      </c>
    </row>
    <row r="83" spans="2:23" x14ac:dyDescent="0.25">
      <c r="B83" s="16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36"/>
      <c r="P83" s="13"/>
      <c r="Q83" s="13"/>
      <c r="R83" s="13"/>
      <c r="S83" s="13"/>
      <c r="T83" s="13"/>
      <c r="U83" s="13"/>
      <c r="V83" s="34" t="str">
        <f t="shared" si="2"/>
        <v>ОШИБКА</v>
      </c>
      <c r="W83" s="25" t="e">
        <f t="shared" si="3"/>
        <v>#VALUE!</v>
      </c>
    </row>
    <row r="84" spans="2:23" x14ac:dyDescent="0.25">
      <c r="B84" s="16"/>
      <c r="C84" s="16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36"/>
      <c r="P84" s="13"/>
      <c r="Q84" s="13"/>
      <c r="R84" s="13"/>
      <c r="S84" s="13"/>
      <c r="T84" s="13"/>
      <c r="U84" s="13"/>
      <c r="V84" s="34" t="str">
        <f t="shared" si="2"/>
        <v>ОШИБКА</v>
      </c>
      <c r="W84" s="25" t="e">
        <f t="shared" si="3"/>
        <v>#VALUE!</v>
      </c>
    </row>
    <row r="85" spans="2:23" x14ac:dyDescent="0.25">
      <c r="B85" s="16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36"/>
      <c r="P85" s="13"/>
      <c r="Q85" s="13"/>
      <c r="R85" s="13"/>
      <c r="S85" s="13"/>
      <c r="T85" s="13"/>
      <c r="U85" s="13"/>
      <c r="V85" s="34" t="str">
        <f t="shared" si="2"/>
        <v>ОШИБКА</v>
      </c>
      <c r="W85" s="25" t="e">
        <f t="shared" si="3"/>
        <v>#VALUE!</v>
      </c>
    </row>
    <row r="86" spans="2:23" x14ac:dyDescent="0.25">
      <c r="B86" s="16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36"/>
      <c r="P86" s="13"/>
      <c r="Q86" s="13"/>
      <c r="R86" s="13"/>
      <c r="S86" s="13"/>
      <c r="T86" s="13"/>
      <c r="U86" s="13"/>
      <c r="V86" s="34" t="str">
        <f t="shared" si="2"/>
        <v>ОШИБКА</v>
      </c>
      <c r="W86" s="25" t="e">
        <f t="shared" si="3"/>
        <v>#VALUE!</v>
      </c>
    </row>
    <row r="87" spans="2:23" x14ac:dyDescent="0.25">
      <c r="B87" s="16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36"/>
      <c r="P87" s="13"/>
      <c r="Q87" s="13"/>
      <c r="R87" s="13"/>
      <c r="S87" s="13"/>
      <c r="T87" s="13"/>
      <c r="U87" s="13"/>
      <c r="V87" s="34" t="str">
        <f t="shared" si="2"/>
        <v>ОШИБКА</v>
      </c>
      <c r="W87" s="25" t="e">
        <f t="shared" si="3"/>
        <v>#VALUE!</v>
      </c>
    </row>
    <row r="88" spans="2:23" x14ac:dyDescent="0.25">
      <c r="B88" s="16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36"/>
      <c r="P88" s="13"/>
      <c r="Q88" s="13"/>
      <c r="R88" s="13"/>
      <c r="S88" s="13"/>
      <c r="T88" s="13"/>
      <c r="U88" s="13"/>
      <c r="V88" s="34" t="str">
        <f t="shared" si="2"/>
        <v>ОШИБКА</v>
      </c>
      <c r="W88" s="25" t="e">
        <f t="shared" si="3"/>
        <v>#VALUE!</v>
      </c>
    </row>
    <row r="89" spans="2:23" x14ac:dyDescent="0.25">
      <c r="B89" s="16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36"/>
      <c r="P89" s="13"/>
      <c r="Q89" s="13"/>
      <c r="R89" s="13"/>
      <c r="S89" s="13"/>
      <c r="T89" s="13"/>
      <c r="U89" s="13"/>
      <c r="V89" s="34" t="str">
        <f t="shared" si="2"/>
        <v>ОШИБКА</v>
      </c>
      <c r="W89" s="25" t="e">
        <f t="shared" si="3"/>
        <v>#VALUE!</v>
      </c>
    </row>
    <row r="90" spans="2:23" x14ac:dyDescent="0.25">
      <c r="B90" s="16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36"/>
      <c r="P90" s="13"/>
      <c r="Q90" s="13"/>
      <c r="R90" s="13"/>
      <c r="S90" s="13"/>
      <c r="T90" s="13"/>
      <c r="U90" s="13"/>
      <c r="V90" s="34" t="str">
        <f t="shared" si="2"/>
        <v>ОШИБКА</v>
      </c>
      <c r="W90" s="25" t="e">
        <f t="shared" si="3"/>
        <v>#VALUE!</v>
      </c>
    </row>
    <row r="91" spans="2:23" x14ac:dyDescent="0.25">
      <c r="B91" s="16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36"/>
      <c r="P91" s="13"/>
      <c r="Q91" s="13"/>
      <c r="R91" s="13"/>
      <c r="S91" s="13"/>
      <c r="T91" s="13"/>
      <c r="U91" s="13"/>
      <c r="V91" s="34" t="str">
        <f t="shared" si="2"/>
        <v>ОШИБКА</v>
      </c>
      <c r="W91" s="25" t="e">
        <f t="shared" si="3"/>
        <v>#VALUE!</v>
      </c>
    </row>
    <row r="92" spans="2:23" x14ac:dyDescent="0.25">
      <c r="B92" s="16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36"/>
      <c r="P92" s="13"/>
      <c r="Q92" s="13"/>
      <c r="R92" s="13"/>
      <c r="S92" s="13"/>
      <c r="T92" s="13"/>
      <c r="U92" s="13"/>
      <c r="V92" s="34" t="str">
        <f t="shared" si="2"/>
        <v>ОШИБКА</v>
      </c>
      <c r="W92" s="25" t="e">
        <f t="shared" si="3"/>
        <v>#VALUE!</v>
      </c>
    </row>
    <row r="93" spans="2:23" x14ac:dyDescent="0.25">
      <c r="B93" s="16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36"/>
      <c r="P93" s="13"/>
      <c r="Q93" s="13"/>
      <c r="R93" s="13"/>
      <c r="S93" s="13"/>
      <c r="T93" s="13"/>
      <c r="U93" s="13"/>
      <c r="V93" s="34" t="str">
        <f t="shared" si="2"/>
        <v>ОШИБКА</v>
      </c>
      <c r="W93" s="25" t="e">
        <f t="shared" si="3"/>
        <v>#VALUE!</v>
      </c>
    </row>
    <row r="94" spans="2:23" x14ac:dyDescent="0.25">
      <c r="B94" s="16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36"/>
      <c r="P94" s="13"/>
      <c r="Q94" s="13"/>
      <c r="R94" s="13"/>
      <c r="S94" s="13"/>
      <c r="T94" s="13"/>
      <c r="U94" s="13"/>
      <c r="V94" s="34" t="str">
        <f t="shared" si="2"/>
        <v>ОШИБКА</v>
      </c>
      <c r="W94" s="25" t="e">
        <f t="shared" si="3"/>
        <v>#VALUE!</v>
      </c>
    </row>
    <row r="95" spans="2:23" x14ac:dyDescent="0.25">
      <c r="B95" s="16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36"/>
      <c r="P95" s="13"/>
      <c r="Q95" s="13"/>
      <c r="R95" s="13"/>
      <c r="S95" s="13"/>
      <c r="T95" s="13"/>
      <c r="U95" s="13"/>
      <c r="V95" s="34" t="str">
        <f t="shared" si="2"/>
        <v>ОШИБКА</v>
      </c>
      <c r="W95" s="25" t="e">
        <f t="shared" si="3"/>
        <v>#VALUE!</v>
      </c>
    </row>
    <row r="96" spans="2:23" x14ac:dyDescent="0.25">
      <c r="B96" s="16"/>
      <c r="C96" s="1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36"/>
      <c r="P96" s="13"/>
      <c r="Q96" s="13"/>
      <c r="R96" s="13"/>
      <c r="S96" s="13"/>
      <c r="T96" s="13"/>
      <c r="U96" s="13"/>
      <c r="V96" s="34" t="str">
        <f t="shared" si="2"/>
        <v>ОШИБКА</v>
      </c>
      <c r="W96" s="25" t="e">
        <f t="shared" si="3"/>
        <v>#VALUE!</v>
      </c>
    </row>
    <row r="97" spans="2:23" x14ac:dyDescent="0.25">
      <c r="B97" s="16"/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36"/>
      <c r="P97" s="13"/>
      <c r="Q97" s="13"/>
      <c r="R97" s="13"/>
      <c r="S97" s="13"/>
      <c r="T97" s="13"/>
      <c r="U97" s="13"/>
      <c r="V97" s="34" t="str">
        <f t="shared" si="2"/>
        <v>ОШИБКА</v>
      </c>
      <c r="W97" s="25" t="e">
        <f t="shared" si="3"/>
        <v>#VALUE!</v>
      </c>
    </row>
    <row r="98" spans="2:23" x14ac:dyDescent="0.25">
      <c r="B98" s="16"/>
      <c r="C98" s="16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36"/>
      <c r="P98" s="13"/>
      <c r="Q98" s="13"/>
      <c r="R98" s="13"/>
      <c r="S98" s="13"/>
      <c r="T98" s="13"/>
      <c r="U98" s="13"/>
      <c r="V98" s="34" t="str">
        <f t="shared" si="2"/>
        <v>ОШИБКА</v>
      </c>
      <c r="W98" s="25" t="e">
        <f t="shared" si="3"/>
        <v>#VALUE!</v>
      </c>
    </row>
    <row r="99" spans="2:23" x14ac:dyDescent="0.25">
      <c r="B99" s="16"/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36"/>
      <c r="P99" s="13"/>
      <c r="Q99" s="13"/>
      <c r="R99" s="13"/>
      <c r="S99" s="13"/>
      <c r="T99" s="13"/>
      <c r="U99" s="13"/>
      <c r="V99" s="34" t="str">
        <f t="shared" si="2"/>
        <v>ОШИБКА</v>
      </c>
      <c r="W99" s="25" t="e">
        <f t="shared" si="3"/>
        <v>#VALUE!</v>
      </c>
    </row>
    <row r="100" spans="2:23" x14ac:dyDescent="0.25">
      <c r="B100" s="16"/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36"/>
      <c r="P100" s="13"/>
      <c r="Q100" s="13"/>
      <c r="R100" s="13"/>
      <c r="S100" s="13"/>
      <c r="T100" s="13"/>
      <c r="U100" s="13"/>
      <c r="V100" s="34" t="str">
        <f t="shared" si="2"/>
        <v>ОШИБКА</v>
      </c>
      <c r="W100" s="25" t="e">
        <f t="shared" si="3"/>
        <v>#VALUE!</v>
      </c>
    </row>
    <row r="101" spans="2:23" x14ac:dyDescent="0.25">
      <c r="B101" s="16"/>
      <c r="C101" s="1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36"/>
      <c r="P101" s="13"/>
      <c r="Q101" s="13"/>
      <c r="R101" s="13"/>
      <c r="S101" s="13"/>
      <c r="T101" s="13"/>
      <c r="U101" s="13"/>
      <c r="V101" s="34" t="str">
        <f t="shared" si="2"/>
        <v>ОШИБКА</v>
      </c>
      <c r="W101" s="25" t="e">
        <f t="shared" si="3"/>
        <v>#VALUE!</v>
      </c>
    </row>
    <row r="102" spans="2:23" x14ac:dyDescent="0.25">
      <c r="B102" s="16"/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36"/>
      <c r="P102" s="13"/>
      <c r="Q102" s="13"/>
      <c r="R102" s="13"/>
      <c r="S102" s="13"/>
      <c r="T102" s="13"/>
      <c r="U102" s="13"/>
      <c r="V102" s="34" t="str">
        <f t="shared" si="2"/>
        <v>ОШИБКА</v>
      </c>
      <c r="W102" s="25" t="e">
        <f t="shared" si="3"/>
        <v>#VALUE!</v>
      </c>
    </row>
    <row r="103" spans="2:23" x14ac:dyDescent="0.25">
      <c r="B103" s="16"/>
      <c r="C103" s="1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36"/>
      <c r="P103" s="13"/>
      <c r="Q103" s="13"/>
      <c r="R103" s="13"/>
      <c r="S103" s="13"/>
      <c r="T103" s="13"/>
      <c r="U103" s="13"/>
      <c r="V103" s="34" t="str">
        <f t="shared" si="2"/>
        <v>ОШИБКА</v>
      </c>
      <c r="W103" s="25" t="e">
        <f t="shared" si="3"/>
        <v>#VALUE!</v>
      </c>
    </row>
    <row r="104" spans="2:23" x14ac:dyDescent="0.25">
      <c r="B104" s="16"/>
      <c r="C104" s="1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36"/>
      <c r="P104" s="13"/>
      <c r="Q104" s="13"/>
      <c r="R104" s="13"/>
      <c r="S104" s="13"/>
      <c r="T104" s="13"/>
      <c r="U104" s="13"/>
      <c r="V104" s="34" t="str">
        <f t="shared" si="2"/>
        <v>ОШИБКА</v>
      </c>
      <c r="W104" s="25" t="e">
        <f t="shared" si="3"/>
        <v>#VALUE!</v>
      </c>
    </row>
    <row r="105" spans="2:23" x14ac:dyDescent="0.25">
      <c r="B105" s="16"/>
      <c r="C105" s="1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36"/>
      <c r="P105" s="13"/>
      <c r="Q105" s="13"/>
      <c r="R105" s="13"/>
      <c r="S105" s="13"/>
      <c r="T105" s="13"/>
      <c r="U105" s="13"/>
      <c r="V105" s="34" t="str">
        <f t="shared" si="2"/>
        <v>ОШИБКА</v>
      </c>
      <c r="W105" s="25" t="e">
        <f t="shared" si="3"/>
        <v>#VALUE!</v>
      </c>
    </row>
    <row r="106" spans="2:23" x14ac:dyDescent="0.25">
      <c r="B106" s="16"/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36"/>
      <c r="P106" s="13"/>
      <c r="Q106" s="13"/>
      <c r="R106" s="13"/>
      <c r="S106" s="13"/>
      <c r="T106" s="13"/>
      <c r="U106" s="13"/>
      <c r="V106" s="34" t="str">
        <f t="shared" si="2"/>
        <v>ОШИБКА</v>
      </c>
      <c r="W106" s="25" t="e">
        <f t="shared" si="3"/>
        <v>#VALUE!</v>
      </c>
    </row>
    <row r="107" spans="2:23" x14ac:dyDescent="0.25">
      <c r="B107" s="16"/>
      <c r="C107" s="16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36"/>
      <c r="P107" s="13"/>
      <c r="Q107" s="13"/>
      <c r="R107" s="13"/>
      <c r="S107" s="13"/>
      <c r="T107" s="13"/>
      <c r="U107" s="13"/>
      <c r="V107" s="34" t="str">
        <f t="shared" si="2"/>
        <v>ОШИБКА</v>
      </c>
      <c r="W107" s="25" t="e">
        <f t="shared" si="3"/>
        <v>#VALUE!</v>
      </c>
    </row>
    <row r="108" spans="2:23" x14ac:dyDescent="0.25">
      <c r="B108" s="16"/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36"/>
      <c r="P108" s="13"/>
      <c r="Q108" s="13"/>
      <c r="R108" s="13"/>
      <c r="S108" s="13"/>
      <c r="T108" s="13"/>
      <c r="U108" s="13"/>
      <c r="V108" s="34" t="str">
        <f t="shared" si="2"/>
        <v>ОШИБКА</v>
      </c>
      <c r="W108" s="25" t="e">
        <f t="shared" si="3"/>
        <v>#VALUE!</v>
      </c>
    </row>
    <row r="109" spans="2:23" x14ac:dyDescent="0.25">
      <c r="B109" s="16"/>
      <c r="C109" s="1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36"/>
      <c r="P109" s="13"/>
      <c r="Q109" s="13"/>
      <c r="R109" s="13"/>
      <c r="S109" s="13"/>
      <c r="T109" s="13"/>
      <c r="U109" s="13"/>
      <c r="V109" s="34" t="str">
        <f t="shared" si="2"/>
        <v>ОШИБКА</v>
      </c>
      <c r="W109" s="25" t="e">
        <f t="shared" si="3"/>
        <v>#VALUE!</v>
      </c>
    </row>
    <row r="110" spans="2:23" x14ac:dyDescent="0.25">
      <c r="B110" s="16"/>
      <c r="C110" s="16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36"/>
      <c r="P110" s="13"/>
      <c r="Q110" s="13"/>
      <c r="R110" s="13"/>
      <c r="S110" s="13"/>
      <c r="T110" s="13"/>
      <c r="U110" s="13"/>
      <c r="V110" s="34" t="str">
        <f t="shared" si="2"/>
        <v>ОШИБКА</v>
      </c>
      <c r="W110" s="25" t="e">
        <f t="shared" si="3"/>
        <v>#VALUE!</v>
      </c>
    </row>
    <row r="111" spans="2:23" x14ac:dyDescent="0.25">
      <c r="B111" s="16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36"/>
      <c r="P111" s="13"/>
      <c r="Q111" s="13"/>
      <c r="R111" s="13"/>
      <c r="S111" s="13"/>
      <c r="T111" s="13"/>
      <c r="U111" s="13"/>
      <c r="V111" s="34" t="str">
        <f t="shared" si="2"/>
        <v>ОШИБКА</v>
      </c>
      <c r="W111" s="25" t="e">
        <f t="shared" si="3"/>
        <v>#VALUE!</v>
      </c>
    </row>
    <row r="112" spans="2:23" x14ac:dyDescent="0.25">
      <c r="B112" s="16"/>
      <c r="C112" s="1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36"/>
      <c r="P112" s="13"/>
      <c r="Q112" s="13"/>
      <c r="R112" s="13"/>
      <c r="S112" s="13"/>
      <c r="T112" s="13"/>
      <c r="U112" s="13"/>
      <c r="V112" s="34" t="str">
        <f t="shared" si="2"/>
        <v>ОШИБКА</v>
      </c>
      <c r="W112" s="25" t="e">
        <f t="shared" si="3"/>
        <v>#VALUE!</v>
      </c>
    </row>
    <row r="113" spans="2:23" x14ac:dyDescent="0.25">
      <c r="B113" s="16"/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36"/>
      <c r="P113" s="13"/>
      <c r="Q113" s="13"/>
      <c r="R113" s="13"/>
      <c r="S113" s="13"/>
      <c r="T113" s="13"/>
      <c r="U113" s="13"/>
      <c r="V113" s="34" t="str">
        <f t="shared" si="2"/>
        <v>ОШИБКА</v>
      </c>
      <c r="W113" s="25" t="e">
        <f t="shared" si="3"/>
        <v>#VALUE!</v>
      </c>
    </row>
    <row r="114" spans="2:23" x14ac:dyDescent="0.25">
      <c r="B114" s="16"/>
      <c r="C114" s="16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36"/>
      <c r="P114" s="13"/>
      <c r="Q114" s="13"/>
      <c r="R114" s="13"/>
      <c r="S114" s="13"/>
      <c r="T114" s="13"/>
      <c r="U114" s="13"/>
      <c r="V114" s="34" t="str">
        <f t="shared" si="2"/>
        <v>ОШИБКА</v>
      </c>
      <c r="W114" s="25" t="e">
        <f t="shared" si="3"/>
        <v>#VALUE!</v>
      </c>
    </row>
    <row r="115" spans="2:23" x14ac:dyDescent="0.25">
      <c r="B115" s="16"/>
      <c r="C115" s="1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36"/>
      <c r="P115" s="13"/>
      <c r="Q115" s="13"/>
      <c r="R115" s="13"/>
      <c r="S115" s="13"/>
      <c r="T115" s="13"/>
      <c r="U115" s="13"/>
      <c r="V115" s="34" t="str">
        <f t="shared" si="2"/>
        <v>ОШИБКА</v>
      </c>
      <c r="W115" s="25" t="e">
        <f t="shared" si="3"/>
        <v>#VALUE!</v>
      </c>
    </row>
    <row r="116" spans="2:23" x14ac:dyDescent="0.25">
      <c r="B116" s="16"/>
      <c r="C116" s="16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36"/>
      <c r="P116" s="13"/>
      <c r="Q116" s="13"/>
      <c r="R116" s="13"/>
      <c r="S116" s="13"/>
      <c r="T116" s="13"/>
      <c r="U116" s="13"/>
      <c r="V116" s="34" t="str">
        <f t="shared" si="2"/>
        <v>ОШИБКА</v>
      </c>
      <c r="W116" s="25" t="e">
        <f t="shared" si="3"/>
        <v>#VALUE!</v>
      </c>
    </row>
    <row r="117" spans="2:23" x14ac:dyDescent="0.25">
      <c r="B117" s="16"/>
      <c r="C117" s="1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36"/>
      <c r="P117" s="13"/>
      <c r="Q117" s="13"/>
      <c r="R117" s="13"/>
      <c r="S117" s="13"/>
      <c r="T117" s="13"/>
      <c r="U117" s="13"/>
      <c r="V117" s="34" t="str">
        <f t="shared" si="2"/>
        <v>ОШИБКА</v>
      </c>
      <c r="W117" s="25" t="e">
        <f t="shared" si="3"/>
        <v>#VALUE!</v>
      </c>
    </row>
    <row r="118" spans="2:23" x14ac:dyDescent="0.25">
      <c r="B118" s="16"/>
      <c r="C118" s="1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36"/>
      <c r="P118" s="13"/>
      <c r="Q118" s="13"/>
      <c r="R118" s="13"/>
      <c r="S118" s="13"/>
      <c r="T118" s="13"/>
      <c r="U118" s="13"/>
      <c r="V118" s="34" t="str">
        <f t="shared" si="2"/>
        <v>ОШИБКА</v>
      </c>
      <c r="W118" s="25" t="e">
        <f t="shared" si="3"/>
        <v>#VALUE!</v>
      </c>
    </row>
    <row r="119" spans="2:23" x14ac:dyDescent="0.25">
      <c r="B119" s="16"/>
      <c r="C119" s="1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36"/>
      <c r="P119" s="13"/>
      <c r="Q119" s="13"/>
      <c r="R119" s="13"/>
      <c r="S119" s="13"/>
      <c r="T119" s="13"/>
      <c r="U119" s="13"/>
      <c r="V119" s="34" t="str">
        <f t="shared" si="2"/>
        <v>ОШИБКА</v>
      </c>
      <c r="W119" s="25" t="e">
        <f t="shared" si="3"/>
        <v>#VALUE!</v>
      </c>
    </row>
    <row r="120" spans="2:23" x14ac:dyDescent="0.25">
      <c r="B120" s="16"/>
      <c r="C120" s="16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36"/>
      <c r="P120" s="13"/>
      <c r="Q120" s="13"/>
      <c r="R120" s="13"/>
      <c r="S120" s="13"/>
      <c r="T120" s="13"/>
      <c r="U120" s="13"/>
      <c r="V120" s="34" t="str">
        <f t="shared" si="2"/>
        <v>ОШИБКА</v>
      </c>
      <c r="W120" s="25" t="e">
        <f t="shared" si="3"/>
        <v>#VALUE!</v>
      </c>
    </row>
    <row r="121" spans="2:23" x14ac:dyDescent="0.25">
      <c r="B121" s="16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36"/>
      <c r="P121" s="13"/>
      <c r="Q121" s="13"/>
      <c r="R121" s="13"/>
      <c r="S121" s="13"/>
      <c r="T121" s="13"/>
      <c r="U121" s="13"/>
      <c r="V121" s="34" t="str">
        <f t="shared" si="2"/>
        <v>ОШИБКА</v>
      </c>
      <c r="W121" s="25" t="e">
        <f t="shared" si="3"/>
        <v>#VALUE!</v>
      </c>
    </row>
    <row r="122" spans="2:23" x14ac:dyDescent="0.25">
      <c r="B122" s="16"/>
      <c r="C122" s="1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36"/>
      <c r="P122" s="13"/>
      <c r="Q122" s="13"/>
      <c r="R122" s="13"/>
      <c r="S122" s="13"/>
      <c r="T122" s="13"/>
      <c r="U122" s="13"/>
      <c r="V122" s="34" t="str">
        <f t="shared" si="2"/>
        <v>ОШИБКА</v>
      </c>
      <c r="W122" s="25" t="e">
        <f t="shared" si="3"/>
        <v>#VALUE!</v>
      </c>
    </row>
    <row r="123" spans="2:23" x14ac:dyDescent="0.25">
      <c r="B123" s="16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36"/>
      <c r="P123" s="13"/>
      <c r="Q123" s="13"/>
      <c r="R123" s="13"/>
      <c r="S123" s="13"/>
      <c r="T123" s="13"/>
      <c r="U123" s="13"/>
      <c r="V123" s="34" t="str">
        <f t="shared" si="2"/>
        <v>ОШИБКА</v>
      </c>
      <c r="W123" s="25" t="e">
        <f t="shared" si="3"/>
        <v>#VALUE!</v>
      </c>
    </row>
    <row r="124" spans="2:23" x14ac:dyDescent="0.25">
      <c r="B124" s="16"/>
      <c r="C124" s="1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36"/>
      <c r="P124" s="13"/>
      <c r="Q124" s="13"/>
      <c r="R124" s="13"/>
      <c r="S124" s="13"/>
      <c r="T124" s="13"/>
      <c r="U124" s="13"/>
      <c r="V124" s="34" t="str">
        <f t="shared" si="2"/>
        <v>ОШИБКА</v>
      </c>
      <c r="W124" s="25" t="e">
        <f t="shared" si="3"/>
        <v>#VALUE!</v>
      </c>
    </row>
    <row r="125" spans="2:23" x14ac:dyDescent="0.25">
      <c r="B125" s="16"/>
      <c r="C125" s="1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36"/>
      <c r="P125" s="13"/>
      <c r="Q125" s="13"/>
      <c r="R125" s="13"/>
      <c r="S125" s="13"/>
      <c r="T125" s="13"/>
      <c r="U125" s="13"/>
      <c r="V125" s="34" t="str">
        <f t="shared" si="2"/>
        <v>ОШИБКА</v>
      </c>
      <c r="W125" s="25" t="e">
        <f t="shared" si="3"/>
        <v>#VALUE!</v>
      </c>
    </row>
    <row r="126" spans="2:23" x14ac:dyDescent="0.25">
      <c r="B126" s="16"/>
      <c r="C126" s="1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36"/>
      <c r="P126" s="13"/>
      <c r="Q126" s="13"/>
      <c r="R126" s="13"/>
      <c r="S126" s="13"/>
      <c r="T126" s="13"/>
      <c r="U126" s="13"/>
      <c r="V126" s="34" t="str">
        <f t="shared" si="2"/>
        <v>ОШИБКА</v>
      </c>
      <c r="W126" s="25" t="e">
        <f t="shared" si="3"/>
        <v>#VALUE!</v>
      </c>
    </row>
    <row r="127" spans="2:23" x14ac:dyDescent="0.25">
      <c r="B127" s="16"/>
      <c r="C127" s="1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36"/>
      <c r="P127" s="13"/>
      <c r="Q127" s="13"/>
      <c r="R127" s="13"/>
      <c r="S127" s="13"/>
      <c r="T127" s="13"/>
      <c r="U127" s="13"/>
      <c r="V127" s="34" t="str">
        <f t="shared" si="2"/>
        <v>ОШИБКА</v>
      </c>
      <c r="W127" s="25" t="e">
        <f t="shared" si="3"/>
        <v>#VALUE!</v>
      </c>
    </row>
    <row r="128" spans="2:23" x14ac:dyDescent="0.25">
      <c r="B128" s="16"/>
      <c r="C128" s="16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36"/>
      <c r="P128" s="13"/>
      <c r="Q128" s="13"/>
      <c r="R128" s="13"/>
      <c r="S128" s="13"/>
      <c r="T128" s="13"/>
      <c r="U128" s="13"/>
      <c r="V128" s="34" t="str">
        <f t="shared" si="2"/>
        <v>ОШИБКА</v>
      </c>
      <c r="W128" s="25" t="e">
        <f t="shared" si="3"/>
        <v>#VALUE!</v>
      </c>
    </row>
    <row r="129" spans="2:23" x14ac:dyDescent="0.25">
      <c r="B129" s="16"/>
      <c r="C129" s="1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36"/>
      <c r="P129" s="13"/>
      <c r="Q129" s="13"/>
      <c r="R129" s="13"/>
      <c r="S129" s="13"/>
      <c r="T129" s="13"/>
      <c r="U129" s="13"/>
      <c r="V129" s="34" t="str">
        <f t="shared" si="2"/>
        <v>ОШИБКА</v>
      </c>
      <c r="W129" s="25" t="e">
        <f t="shared" si="3"/>
        <v>#VALUE!</v>
      </c>
    </row>
    <row r="130" spans="2:23" x14ac:dyDescent="0.25">
      <c r="B130" s="16"/>
      <c r="C130" s="1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36"/>
      <c r="P130" s="13"/>
      <c r="Q130" s="13"/>
      <c r="R130" s="13"/>
      <c r="S130" s="13"/>
      <c r="T130" s="13"/>
      <c r="U130" s="13"/>
      <c r="V130" s="34" t="str">
        <f t="shared" si="2"/>
        <v>ОШИБКА</v>
      </c>
      <c r="W130" s="25" t="e">
        <f t="shared" si="3"/>
        <v>#VALUE!</v>
      </c>
    </row>
    <row r="131" spans="2:23" x14ac:dyDescent="0.25">
      <c r="B131" s="16"/>
      <c r="C131" s="16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36"/>
      <c r="P131" s="13"/>
      <c r="Q131" s="13"/>
      <c r="R131" s="13"/>
      <c r="S131" s="13"/>
      <c r="T131" s="13"/>
      <c r="U131" s="13"/>
      <c r="V131" s="34" t="str">
        <f t="shared" si="2"/>
        <v>ОШИБКА</v>
      </c>
      <c r="W131" s="25" t="e">
        <f t="shared" si="3"/>
        <v>#VALUE!</v>
      </c>
    </row>
    <row r="132" spans="2:23" x14ac:dyDescent="0.25">
      <c r="B132" s="16"/>
      <c r="C132" s="16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36"/>
      <c r="P132" s="13"/>
      <c r="Q132" s="13"/>
      <c r="R132" s="13"/>
      <c r="S132" s="13"/>
      <c r="T132" s="13"/>
      <c r="U132" s="13"/>
      <c r="V132" s="34" t="str">
        <f t="shared" si="2"/>
        <v>ОШИБКА</v>
      </c>
      <c r="W132" s="25" t="e">
        <f t="shared" si="3"/>
        <v>#VALUE!</v>
      </c>
    </row>
    <row r="133" spans="2:23" x14ac:dyDescent="0.25">
      <c r="B133" s="16"/>
      <c r="C133" s="1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36"/>
      <c r="P133" s="13"/>
      <c r="Q133" s="13"/>
      <c r="R133" s="13"/>
      <c r="S133" s="13"/>
      <c r="T133" s="13"/>
      <c r="U133" s="13"/>
      <c r="V133" s="34" t="str">
        <f t="shared" si="2"/>
        <v>ОШИБКА</v>
      </c>
      <c r="W133" s="25" t="e">
        <f t="shared" si="3"/>
        <v>#VALUE!</v>
      </c>
    </row>
    <row r="134" spans="2:23" x14ac:dyDescent="0.25">
      <c r="B134" s="16"/>
      <c r="C134" s="16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36"/>
      <c r="P134" s="13"/>
      <c r="Q134" s="13"/>
      <c r="R134" s="13"/>
      <c r="S134" s="13"/>
      <c r="T134" s="13"/>
      <c r="U134" s="13"/>
      <c r="V134" s="34" t="str">
        <f t="shared" si="2"/>
        <v>ОШИБКА</v>
      </c>
      <c r="W134" s="25" t="e">
        <f t="shared" si="3"/>
        <v>#VALUE!</v>
      </c>
    </row>
    <row r="135" spans="2:23" x14ac:dyDescent="0.25">
      <c r="B135" s="16"/>
      <c r="C135" s="16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36"/>
      <c r="P135" s="13"/>
      <c r="Q135" s="13"/>
      <c r="R135" s="13"/>
      <c r="S135" s="13"/>
      <c r="T135" s="13"/>
      <c r="U135" s="13"/>
      <c r="V135" s="34" t="str">
        <f t="shared" si="2"/>
        <v>ОШИБКА</v>
      </c>
      <c r="W135" s="25" t="e">
        <f t="shared" si="3"/>
        <v>#VALUE!</v>
      </c>
    </row>
    <row r="136" spans="2:23" x14ac:dyDescent="0.25">
      <c r="B136" s="16"/>
      <c r="C136" s="16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36"/>
      <c r="P136" s="13"/>
      <c r="Q136" s="13"/>
      <c r="R136" s="13"/>
      <c r="S136" s="13"/>
      <c r="T136" s="13"/>
      <c r="U136" s="13"/>
      <c r="V136" s="34" t="str">
        <f t="shared" si="2"/>
        <v>ОШИБКА</v>
      </c>
      <c r="W136" s="25" t="e">
        <f t="shared" si="3"/>
        <v>#VALUE!</v>
      </c>
    </row>
    <row r="137" spans="2:23" x14ac:dyDescent="0.25">
      <c r="B137" s="16"/>
      <c r="C137" s="16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36"/>
      <c r="P137" s="13"/>
      <c r="Q137" s="13"/>
      <c r="R137" s="13"/>
      <c r="S137" s="13"/>
      <c r="T137" s="13"/>
      <c r="U137" s="13"/>
      <c r="V137" s="34" t="str">
        <f t="shared" ref="V137:V200" si="4">IF(OR(B137="",D137&gt;1,E137&gt;1,F137&gt;1,G137&gt;1,H137&gt;1,I137&gt;1,I137&gt;1,J137&gt;1,K137&gt;1,L137&gt;1,M137&gt;1,N137&gt;1,O137&gt;2,P137&gt;3,Q137&gt;2,R137&gt;2,S137&gt;3,T137&gt;4,U137&gt;4),"ОШИБКА",SUM(D137:U137))</f>
        <v>ОШИБКА</v>
      </c>
      <c r="W137" s="25" t="e">
        <f t="shared" ref="W137:W200" si="5">V137/31</f>
        <v>#VALUE!</v>
      </c>
    </row>
    <row r="138" spans="2:23" x14ac:dyDescent="0.25">
      <c r="B138" s="16"/>
      <c r="C138" s="16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36"/>
      <c r="P138" s="13"/>
      <c r="Q138" s="13"/>
      <c r="R138" s="13"/>
      <c r="S138" s="13"/>
      <c r="T138" s="13"/>
      <c r="U138" s="13"/>
      <c r="V138" s="34" t="str">
        <f t="shared" si="4"/>
        <v>ОШИБКА</v>
      </c>
      <c r="W138" s="25" t="e">
        <f t="shared" si="5"/>
        <v>#VALUE!</v>
      </c>
    </row>
    <row r="139" spans="2:23" x14ac:dyDescent="0.25">
      <c r="B139" s="16"/>
      <c r="C139" s="16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36"/>
      <c r="P139" s="13"/>
      <c r="Q139" s="13"/>
      <c r="R139" s="13"/>
      <c r="S139" s="13"/>
      <c r="T139" s="13"/>
      <c r="U139" s="13"/>
      <c r="V139" s="34" t="str">
        <f t="shared" si="4"/>
        <v>ОШИБКА</v>
      </c>
      <c r="W139" s="25" t="e">
        <f t="shared" si="5"/>
        <v>#VALUE!</v>
      </c>
    </row>
    <row r="140" spans="2:23" x14ac:dyDescent="0.25">
      <c r="B140" s="16"/>
      <c r="C140" s="16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36"/>
      <c r="P140" s="13"/>
      <c r="Q140" s="13"/>
      <c r="R140" s="13"/>
      <c r="S140" s="13"/>
      <c r="T140" s="13"/>
      <c r="U140" s="13"/>
      <c r="V140" s="34" t="str">
        <f t="shared" si="4"/>
        <v>ОШИБКА</v>
      </c>
      <c r="W140" s="25" t="e">
        <f t="shared" si="5"/>
        <v>#VALUE!</v>
      </c>
    </row>
    <row r="141" spans="2:23" x14ac:dyDescent="0.25">
      <c r="B141" s="16"/>
      <c r="C141" s="16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36"/>
      <c r="P141" s="13"/>
      <c r="Q141" s="13"/>
      <c r="R141" s="13"/>
      <c r="S141" s="13"/>
      <c r="T141" s="13"/>
      <c r="U141" s="13"/>
      <c r="V141" s="34" t="str">
        <f t="shared" si="4"/>
        <v>ОШИБКА</v>
      </c>
      <c r="W141" s="25" t="e">
        <f t="shared" si="5"/>
        <v>#VALUE!</v>
      </c>
    </row>
    <row r="142" spans="2:23" x14ac:dyDescent="0.25">
      <c r="B142" s="16"/>
      <c r="C142" s="16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36"/>
      <c r="P142" s="13"/>
      <c r="Q142" s="13"/>
      <c r="R142" s="13"/>
      <c r="S142" s="13"/>
      <c r="T142" s="13"/>
      <c r="U142" s="13"/>
      <c r="V142" s="34" t="str">
        <f t="shared" si="4"/>
        <v>ОШИБКА</v>
      </c>
      <c r="W142" s="25" t="e">
        <f t="shared" si="5"/>
        <v>#VALUE!</v>
      </c>
    </row>
    <row r="143" spans="2:23" x14ac:dyDescent="0.25">
      <c r="B143" s="16"/>
      <c r="C143" s="1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36"/>
      <c r="P143" s="13"/>
      <c r="Q143" s="13"/>
      <c r="R143" s="13"/>
      <c r="S143" s="13"/>
      <c r="T143" s="13"/>
      <c r="U143" s="13"/>
      <c r="V143" s="34" t="str">
        <f t="shared" si="4"/>
        <v>ОШИБКА</v>
      </c>
      <c r="W143" s="25" t="e">
        <f t="shared" si="5"/>
        <v>#VALUE!</v>
      </c>
    </row>
    <row r="144" spans="2:23" x14ac:dyDescent="0.25">
      <c r="B144" s="16"/>
      <c r="C144" s="1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36"/>
      <c r="P144" s="13"/>
      <c r="Q144" s="13"/>
      <c r="R144" s="13"/>
      <c r="S144" s="13"/>
      <c r="T144" s="13"/>
      <c r="U144" s="13"/>
      <c r="V144" s="34" t="str">
        <f t="shared" si="4"/>
        <v>ОШИБКА</v>
      </c>
      <c r="W144" s="25" t="e">
        <f t="shared" si="5"/>
        <v>#VALUE!</v>
      </c>
    </row>
    <row r="145" spans="2:23" x14ac:dyDescent="0.25">
      <c r="B145" s="16"/>
      <c r="C145" s="1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36"/>
      <c r="P145" s="13"/>
      <c r="Q145" s="13"/>
      <c r="R145" s="13"/>
      <c r="S145" s="13"/>
      <c r="T145" s="13"/>
      <c r="U145" s="13"/>
      <c r="V145" s="34" t="str">
        <f t="shared" si="4"/>
        <v>ОШИБКА</v>
      </c>
      <c r="W145" s="25" t="e">
        <f t="shared" si="5"/>
        <v>#VALUE!</v>
      </c>
    </row>
    <row r="146" spans="2:23" x14ac:dyDescent="0.25">
      <c r="B146" s="16"/>
      <c r="C146" s="1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36"/>
      <c r="P146" s="13"/>
      <c r="Q146" s="13"/>
      <c r="R146" s="13"/>
      <c r="S146" s="13"/>
      <c r="T146" s="13"/>
      <c r="U146" s="13"/>
      <c r="V146" s="34" t="str">
        <f t="shared" si="4"/>
        <v>ОШИБКА</v>
      </c>
      <c r="W146" s="25" t="e">
        <f t="shared" si="5"/>
        <v>#VALUE!</v>
      </c>
    </row>
    <row r="147" spans="2:23" x14ac:dyDescent="0.25">
      <c r="B147" s="16"/>
      <c r="C147" s="1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36"/>
      <c r="P147" s="13"/>
      <c r="Q147" s="13"/>
      <c r="R147" s="13"/>
      <c r="S147" s="13"/>
      <c r="T147" s="13"/>
      <c r="U147" s="13"/>
      <c r="V147" s="34" t="str">
        <f t="shared" si="4"/>
        <v>ОШИБКА</v>
      </c>
      <c r="W147" s="25" t="e">
        <f t="shared" si="5"/>
        <v>#VALUE!</v>
      </c>
    </row>
    <row r="148" spans="2:23" x14ac:dyDescent="0.25">
      <c r="B148" s="16"/>
      <c r="C148" s="16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36"/>
      <c r="P148" s="13"/>
      <c r="Q148" s="13"/>
      <c r="R148" s="13"/>
      <c r="S148" s="13"/>
      <c r="T148" s="13"/>
      <c r="U148" s="13"/>
      <c r="V148" s="34" t="str">
        <f t="shared" si="4"/>
        <v>ОШИБКА</v>
      </c>
      <c r="W148" s="25" t="e">
        <f t="shared" si="5"/>
        <v>#VALUE!</v>
      </c>
    </row>
    <row r="149" spans="2:23" x14ac:dyDescent="0.25">
      <c r="B149" s="16"/>
      <c r="C149" s="16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36"/>
      <c r="P149" s="13"/>
      <c r="Q149" s="13"/>
      <c r="R149" s="13"/>
      <c r="S149" s="13"/>
      <c r="T149" s="13"/>
      <c r="U149" s="13"/>
      <c r="V149" s="34" t="str">
        <f t="shared" si="4"/>
        <v>ОШИБКА</v>
      </c>
      <c r="W149" s="25" t="e">
        <f t="shared" si="5"/>
        <v>#VALUE!</v>
      </c>
    </row>
    <row r="150" spans="2:23" x14ac:dyDescent="0.25">
      <c r="B150" s="16"/>
      <c r="C150" s="1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36"/>
      <c r="P150" s="13"/>
      <c r="Q150" s="13"/>
      <c r="R150" s="13"/>
      <c r="S150" s="13"/>
      <c r="T150" s="13"/>
      <c r="U150" s="13"/>
      <c r="V150" s="34" t="str">
        <f t="shared" si="4"/>
        <v>ОШИБКА</v>
      </c>
      <c r="W150" s="25" t="e">
        <f t="shared" si="5"/>
        <v>#VALUE!</v>
      </c>
    </row>
    <row r="151" spans="2:23" x14ac:dyDescent="0.25">
      <c r="B151" s="16"/>
      <c r="C151" s="16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36"/>
      <c r="P151" s="13"/>
      <c r="Q151" s="13"/>
      <c r="R151" s="13"/>
      <c r="S151" s="13"/>
      <c r="T151" s="13"/>
      <c r="U151" s="13"/>
      <c r="V151" s="34" t="str">
        <f t="shared" si="4"/>
        <v>ОШИБКА</v>
      </c>
      <c r="W151" s="25" t="e">
        <f t="shared" si="5"/>
        <v>#VALUE!</v>
      </c>
    </row>
    <row r="152" spans="2:23" x14ac:dyDescent="0.25">
      <c r="B152" s="16"/>
      <c r="C152" s="16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36"/>
      <c r="P152" s="13"/>
      <c r="Q152" s="13"/>
      <c r="R152" s="13"/>
      <c r="S152" s="13"/>
      <c r="T152" s="13"/>
      <c r="U152" s="13"/>
      <c r="V152" s="34" t="str">
        <f t="shared" si="4"/>
        <v>ОШИБКА</v>
      </c>
      <c r="W152" s="25" t="e">
        <f t="shared" si="5"/>
        <v>#VALUE!</v>
      </c>
    </row>
    <row r="153" spans="2:23" x14ac:dyDescent="0.25">
      <c r="B153" s="16"/>
      <c r="C153" s="16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36"/>
      <c r="P153" s="13"/>
      <c r="Q153" s="13"/>
      <c r="R153" s="13"/>
      <c r="S153" s="13"/>
      <c r="T153" s="13"/>
      <c r="U153" s="13"/>
      <c r="V153" s="34" t="str">
        <f t="shared" si="4"/>
        <v>ОШИБКА</v>
      </c>
      <c r="W153" s="25" t="e">
        <f t="shared" si="5"/>
        <v>#VALUE!</v>
      </c>
    </row>
    <row r="154" spans="2:23" x14ac:dyDescent="0.25">
      <c r="B154" s="16"/>
      <c r="C154" s="16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36"/>
      <c r="P154" s="13"/>
      <c r="Q154" s="13"/>
      <c r="R154" s="13"/>
      <c r="S154" s="13"/>
      <c r="T154" s="13"/>
      <c r="U154" s="13"/>
      <c r="V154" s="34" t="str">
        <f t="shared" si="4"/>
        <v>ОШИБКА</v>
      </c>
      <c r="W154" s="25" t="e">
        <f t="shared" si="5"/>
        <v>#VALUE!</v>
      </c>
    </row>
    <row r="155" spans="2:23" x14ac:dyDescent="0.25">
      <c r="B155" s="16"/>
      <c r="C155" s="16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36"/>
      <c r="P155" s="13"/>
      <c r="Q155" s="13"/>
      <c r="R155" s="13"/>
      <c r="S155" s="13"/>
      <c r="T155" s="13"/>
      <c r="U155" s="13"/>
      <c r="V155" s="34" t="str">
        <f t="shared" si="4"/>
        <v>ОШИБКА</v>
      </c>
      <c r="W155" s="25" t="e">
        <f t="shared" si="5"/>
        <v>#VALUE!</v>
      </c>
    </row>
    <row r="156" spans="2:23" x14ac:dyDescent="0.25">
      <c r="B156" s="16"/>
      <c r="C156" s="16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36"/>
      <c r="P156" s="13"/>
      <c r="Q156" s="13"/>
      <c r="R156" s="13"/>
      <c r="S156" s="13"/>
      <c r="T156" s="13"/>
      <c r="U156" s="13"/>
      <c r="V156" s="34" t="str">
        <f t="shared" si="4"/>
        <v>ОШИБКА</v>
      </c>
      <c r="W156" s="25" t="e">
        <f t="shared" si="5"/>
        <v>#VALUE!</v>
      </c>
    </row>
    <row r="157" spans="2:23" x14ac:dyDescent="0.25">
      <c r="B157" s="16"/>
      <c r="C157" s="16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36"/>
      <c r="P157" s="13"/>
      <c r="Q157" s="13"/>
      <c r="R157" s="13"/>
      <c r="S157" s="13"/>
      <c r="T157" s="13"/>
      <c r="U157" s="13"/>
      <c r="V157" s="34" t="str">
        <f t="shared" si="4"/>
        <v>ОШИБКА</v>
      </c>
      <c r="W157" s="25" t="e">
        <f t="shared" si="5"/>
        <v>#VALUE!</v>
      </c>
    </row>
    <row r="158" spans="2:23" x14ac:dyDescent="0.25">
      <c r="B158" s="16"/>
      <c r="C158" s="16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36"/>
      <c r="P158" s="13"/>
      <c r="Q158" s="13"/>
      <c r="R158" s="13"/>
      <c r="S158" s="13"/>
      <c r="T158" s="13"/>
      <c r="U158" s="13"/>
      <c r="V158" s="34" t="str">
        <f t="shared" si="4"/>
        <v>ОШИБКА</v>
      </c>
      <c r="W158" s="25" t="e">
        <f t="shared" si="5"/>
        <v>#VALUE!</v>
      </c>
    </row>
    <row r="159" spans="2:23" x14ac:dyDescent="0.25">
      <c r="B159" s="16"/>
      <c r="C159" s="16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36"/>
      <c r="P159" s="13"/>
      <c r="Q159" s="13"/>
      <c r="R159" s="13"/>
      <c r="S159" s="13"/>
      <c r="T159" s="13"/>
      <c r="U159" s="13"/>
      <c r="V159" s="34" t="str">
        <f t="shared" si="4"/>
        <v>ОШИБКА</v>
      </c>
      <c r="W159" s="25" t="e">
        <f t="shared" si="5"/>
        <v>#VALUE!</v>
      </c>
    </row>
    <row r="160" spans="2:23" x14ac:dyDescent="0.25">
      <c r="B160" s="16"/>
      <c r="C160" s="16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36"/>
      <c r="P160" s="13"/>
      <c r="Q160" s="13"/>
      <c r="R160" s="13"/>
      <c r="S160" s="13"/>
      <c r="T160" s="13"/>
      <c r="U160" s="13"/>
      <c r="V160" s="34" t="str">
        <f t="shared" si="4"/>
        <v>ОШИБКА</v>
      </c>
      <c r="W160" s="25" t="e">
        <f t="shared" si="5"/>
        <v>#VALUE!</v>
      </c>
    </row>
    <row r="161" spans="2:23" x14ac:dyDescent="0.25">
      <c r="B161" s="16"/>
      <c r="C161" s="16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36"/>
      <c r="P161" s="13"/>
      <c r="Q161" s="13"/>
      <c r="R161" s="13"/>
      <c r="S161" s="13"/>
      <c r="T161" s="13"/>
      <c r="U161" s="13"/>
      <c r="V161" s="34" t="str">
        <f t="shared" si="4"/>
        <v>ОШИБКА</v>
      </c>
      <c r="W161" s="25" t="e">
        <f t="shared" si="5"/>
        <v>#VALUE!</v>
      </c>
    </row>
    <row r="162" spans="2:23" x14ac:dyDescent="0.25">
      <c r="B162" s="16"/>
      <c r="C162" s="16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36"/>
      <c r="P162" s="13"/>
      <c r="Q162" s="13"/>
      <c r="R162" s="13"/>
      <c r="S162" s="13"/>
      <c r="T162" s="13"/>
      <c r="U162" s="13"/>
      <c r="V162" s="34" t="str">
        <f t="shared" si="4"/>
        <v>ОШИБКА</v>
      </c>
      <c r="W162" s="25" t="e">
        <f t="shared" si="5"/>
        <v>#VALUE!</v>
      </c>
    </row>
    <row r="163" spans="2:23" x14ac:dyDescent="0.25">
      <c r="B163" s="16"/>
      <c r="C163" s="16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36"/>
      <c r="P163" s="13"/>
      <c r="Q163" s="13"/>
      <c r="R163" s="13"/>
      <c r="S163" s="13"/>
      <c r="T163" s="13"/>
      <c r="U163" s="13"/>
      <c r="V163" s="34" t="str">
        <f t="shared" si="4"/>
        <v>ОШИБКА</v>
      </c>
      <c r="W163" s="25" t="e">
        <f t="shared" si="5"/>
        <v>#VALUE!</v>
      </c>
    </row>
    <row r="164" spans="2:23" x14ac:dyDescent="0.25">
      <c r="B164" s="16"/>
      <c r="C164" s="16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36"/>
      <c r="P164" s="13"/>
      <c r="Q164" s="13"/>
      <c r="R164" s="13"/>
      <c r="S164" s="13"/>
      <c r="T164" s="13"/>
      <c r="U164" s="13"/>
      <c r="V164" s="34" t="str">
        <f t="shared" si="4"/>
        <v>ОШИБКА</v>
      </c>
      <c r="W164" s="25" t="e">
        <f t="shared" si="5"/>
        <v>#VALUE!</v>
      </c>
    </row>
    <row r="165" spans="2:23" x14ac:dyDescent="0.25">
      <c r="B165" s="16"/>
      <c r="C165" s="16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36"/>
      <c r="P165" s="13"/>
      <c r="Q165" s="13"/>
      <c r="R165" s="13"/>
      <c r="S165" s="13"/>
      <c r="T165" s="13"/>
      <c r="U165" s="13"/>
      <c r="V165" s="34" t="str">
        <f t="shared" si="4"/>
        <v>ОШИБКА</v>
      </c>
      <c r="W165" s="25" t="e">
        <f t="shared" si="5"/>
        <v>#VALUE!</v>
      </c>
    </row>
    <row r="166" spans="2:23" x14ac:dyDescent="0.25">
      <c r="B166" s="16"/>
      <c r="C166" s="16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36"/>
      <c r="P166" s="13"/>
      <c r="Q166" s="13"/>
      <c r="R166" s="13"/>
      <c r="S166" s="13"/>
      <c r="T166" s="13"/>
      <c r="U166" s="13"/>
      <c r="V166" s="34" t="str">
        <f t="shared" si="4"/>
        <v>ОШИБКА</v>
      </c>
      <c r="W166" s="25" t="e">
        <f t="shared" si="5"/>
        <v>#VALUE!</v>
      </c>
    </row>
    <row r="167" spans="2:23" x14ac:dyDescent="0.25">
      <c r="B167" s="16"/>
      <c r="C167" s="16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36"/>
      <c r="P167" s="13"/>
      <c r="Q167" s="13"/>
      <c r="R167" s="13"/>
      <c r="S167" s="13"/>
      <c r="T167" s="13"/>
      <c r="U167" s="13"/>
      <c r="V167" s="34" t="str">
        <f t="shared" si="4"/>
        <v>ОШИБКА</v>
      </c>
      <c r="W167" s="25" t="e">
        <f t="shared" si="5"/>
        <v>#VALUE!</v>
      </c>
    </row>
    <row r="168" spans="2:23" x14ac:dyDescent="0.25">
      <c r="B168" s="16"/>
      <c r="C168" s="16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36"/>
      <c r="P168" s="13"/>
      <c r="Q168" s="13"/>
      <c r="R168" s="13"/>
      <c r="S168" s="13"/>
      <c r="T168" s="13"/>
      <c r="U168" s="13"/>
      <c r="V168" s="34" t="str">
        <f t="shared" si="4"/>
        <v>ОШИБКА</v>
      </c>
      <c r="W168" s="25" t="e">
        <f t="shared" si="5"/>
        <v>#VALUE!</v>
      </c>
    </row>
    <row r="169" spans="2:23" x14ac:dyDescent="0.25">
      <c r="B169" s="16"/>
      <c r="C169" s="16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36"/>
      <c r="P169" s="13"/>
      <c r="Q169" s="13"/>
      <c r="R169" s="13"/>
      <c r="S169" s="13"/>
      <c r="T169" s="13"/>
      <c r="U169" s="13"/>
      <c r="V169" s="34" t="str">
        <f t="shared" si="4"/>
        <v>ОШИБКА</v>
      </c>
      <c r="W169" s="25" t="e">
        <f t="shared" si="5"/>
        <v>#VALUE!</v>
      </c>
    </row>
    <row r="170" spans="2:23" x14ac:dyDescent="0.25">
      <c r="B170" s="16"/>
      <c r="C170" s="16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36"/>
      <c r="P170" s="13"/>
      <c r="Q170" s="13"/>
      <c r="R170" s="13"/>
      <c r="S170" s="13"/>
      <c r="T170" s="13"/>
      <c r="U170" s="13"/>
      <c r="V170" s="34" t="str">
        <f t="shared" si="4"/>
        <v>ОШИБКА</v>
      </c>
      <c r="W170" s="25" t="e">
        <f t="shared" si="5"/>
        <v>#VALUE!</v>
      </c>
    </row>
    <row r="171" spans="2:23" x14ac:dyDescent="0.25">
      <c r="B171" s="16"/>
      <c r="C171" s="16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36"/>
      <c r="P171" s="13"/>
      <c r="Q171" s="13"/>
      <c r="R171" s="13"/>
      <c r="S171" s="13"/>
      <c r="T171" s="13"/>
      <c r="U171" s="13"/>
      <c r="V171" s="34" t="str">
        <f t="shared" si="4"/>
        <v>ОШИБКА</v>
      </c>
      <c r="W171" s="25" t="e">
        <f t="shared" si="5"/>
        <v>#VALUE!</v>
      </c>
    </row>
    <row r="172" spans="2:23" x14ac:dyDescent="0.25">
      <c r="B172" s="16"/>
      <c r="C172" s="16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36"/>
      <c r="P172" s="13"/>
      <c r="Q172" s="13"/>
      <c r="R172" s="13"/>
      <c r="S172" s="13"/>
      <c r="T172" s="13"/>
      <c r="U172" s="13"/>
      <c r="V172" s="34" t="str">
        <f t="shared" si="4"/>
        <v>ОШИБКА</v>
      </c>
      <c r="W172" s="25" t="e">
        <f t="shared" si="5"/>
        <v>#VALUE!</v>
      </c>
    </row>
    <row r="173" spans="2:23" x14ac:dyDescent="0.25">
      <c r="B173" s="16"/>
      <c r="C173" s="16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36"/>
      <c r="P173" s="13"/>
      <c r="Q173" s="13"/>
      <c r="R173" s="13"/>
      <c r="S173" s="13"/>
      <c r="T173" s="13"/>
      <c r="U173" s="13"/>
      <c r="V173" s="34" t="str">
        <f t="shared" si="4"/>
        <v>ОШИБКА</v>
      </c>
      <c r="W173" s="25" t="e">
        <f t="shared" si="5"/>
        <v>#VALUE!</v>
      </c>
    </row>
    <row r="174" spans="2:23" x14ac:dyDescent="0.25">
      <c r="B174" s="16"/>
      <c r="C174" s="16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36"/>
      <c r="P174" s="13"/>
      <c r="Q174" s="13"/>
      <c r="R174" s="13"/>
      <c r="S174" s="13"/>
      <c r="T174" s="13"/>
      <c r="U174" s="13"/>
      <c r="V174" s="34" t="str">
        <f t="shared" si="4"/>
        <v>ОШИБКА</v>
      </c>
      <c r="W174" s="25" t="e">
        <f t="shared" si="5"/>
        <v>#VALUE!</v>
      </c>
    </row>
    <row r="175" spans="2:23" x14ac:dyDescent="0.25">
      <c r="B175" s="16"/>
      <c r="C175" s="16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36"/>
      <c r="P175" s="13"/>
      <c r="Q175" s="13"/>
      <c r="R175" s="13"/>
      <c r="S175" s="13"/>
      <c r="T175" s="13"/>
      <c r="U175" s="13"/>
      <c r="V175" s="34" t="str">
        <f t="shared" si="4"/>
        <v>ОШИБКА</v>
      </c>
      <c r="W175" s="25" t="e">
        <f t="shared" si="5"/>
        <v>#VALUE!</v>
      </c>
    </row>
    <row r="176" spans="2:23" x14ac:dyDescent="0.25">
      <c r="B176" s="16"/>
      <c r="C176" s="16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36"/>
      <c r="P176" s="13"/>
      <c r="Q176" s="13"/>
      <c r="R176" s="13"/>
      <c r="S176" s="13"/>
      <c r="T176" s="13"/>
      <c r="U176" s="13"/>
      <c r="V176" s="34" t="str">
        <f t="shared" si="4"/>
        <v>ОШИБКА</v>
      </c>
      <c r="W176" s="25" t="e">
        <f t="shared" si="5"/>
        <v>#VALUE!</v>
      </c>
    </row>
    <row r="177" spans="2:23" x14ac:dyDescent="0.25">
      <c r="B177" s="16"/>
      <c r="C177" s="16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36"/>
      <c r="P177" s="13"/>
      <c r="Q177" s="13"/>
      <c r="R177" s="13"/>
      <c r="S177" s="13"/>
      <c r="T177" s="13"/>
      <c r="U177" s="13"/>
      <c r="V177" s="34" t="str">
        <f t="shared" si="4"/>
        <v>ОШИБКА</v>
      </c>
      <c r="W177" s="25" t="e">
        <f t="shared" si="5"/>
        <v>#VALUE!</v>
      </c>
    </row>
    <row r="178" spans="2:23" x14ac:dyDescent="0.25">
      <c r="B178" s="16"/>
      <c r="C178" s="16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36"/>
      <c r="P178" s="13"/>
      <c r="Q178" s="13"/>
      <c r="R178" s="13"/>
      <c r="S178" s="13"/>
      <c r="T178" s="13"/>
      <c r="U178" s="13"/>
      <c r="V178" s="34" t="str">
        <f t="shared" si="4"/>
        <v>ОШИБКА</v>
      </c>
      <c r="W178" s="25" t="e">
        <f t="shared" si="5"/>
        <v>#VALUE!</v>
      </c>
    </row>
    <row r="179" spans="2:23" x14ac:dyDescent="0.25">
      <c r="B179" s="16"/>
      <c r="C179" s="16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36"/>
      <c r="P179" s="13"/>
      <c r="Q179" s="13"/>
      <c r="R179" s="13"/>
      <c r="S179" s="13"/>
      <c r="T179" s="13"/>
      <c r="U179" s="13"/>
      <c r="V179" s="34" t="str">
        <f t="shared" si="4"/>
        <v>ОШИБКА</v>
      </c>
      <c r="W179" s="25" t="e">
        <f t="shared" si="5"/>
        <v>#VALUE!</v>
      </c>
    </row>
    <row r="180" spans="2:23" x14ac:dyDescent="0.25">
      <c r="B180" s="16"/>
      <c r="C180" s="16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36"/>
      <c r="P180" s="13"/>
      <c r="Q180" s="13"/>
      <c r="R180" s="13"/>
      <c r="S180" s="13"/>
      <c r="T180" s="13"/>
      <c r="U180" s="13"/>
      <c r="V180" s="34" t="str">
        <f t="shared" si="4"/>
        <v>ОШИБКА</v>
      </c>
      <c r="W180" s="25" t="e">
        <f t="shared" si="5"/>
        <v>#VALUE!</v>
      </c>
    </row>
    <row r="181" spans="2:23" x14ac:dyDescent="0.25">
      <c r="B181" s="16"/>
      <c r="C181" s="16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36"/>
      <c r="P181" s="13"/>
      <c r="Q181" s="13"/>
      <c r="R181" s="13"/>
      <c r="S181" s="13"/>
      <c r="T181" s="13"/>
      <c r="U181" s="13"/>
      <c r="V181" s="34" t="str">
        <f t="shared" si="4"/>
        <v>ОШИБКА</v>
      </c>
      <c r="W181" s="25" t="e">
        <f t="shared" si="5"/>
        <v>#VALUE!</v>
      </c>
    </row>
    <row r="182" spans="2:23" x14ac:dyDescent="0.25">
      <c r="B182" s="16"/>
      <c r="C182" s="16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36"/>
      <c r="P182" s="13"/>
      <c r="Q182" s="13"/>
      <c r="R182" s="13"/>
      <c r="S182" s="13"/>
      <c r="T182" s="13"/>
      <c r="U182" s="13"/>
      <c r="V182" s="34" t="str">
        <f t="shared" si="4"/>
        <v>ОШИБКА</v>
      </c>
      <c r="W182" s="25" t="e">
        <f t="shared" si="5"/>
        <v>#VALUE!</v>
      </c>
    </row>
    <row r="183" spans="2:23" x14ac:dyDescent="0.25">
      <c r="B183" s="16"/>
      <c r="C183" s="16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36"/>
      <c r="P183" s="13"/>
      <c r="Q183" s="13"/>
      <c r="R183" s="13"/>
      <c r="S183" s="13"/>
      <c r="T183" s="13"/>
      <c r="U183" s="13"/>
      <c r="V183" s="34" t="str">
        <f t="shared" si="4"/>
        <v>ОШИБКА</v>
      </c>
      <c r="W183" s="25" t="e">
        <f t="shared" si="5"/>
        <v>#VALUE!</v>
      </c>
    </row>
    <row r="184" spans="2:23" x14ac:dyDescent="0.25">
      <c r="B184" s="16"/>
      <c r="C184" s="16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36"/>
      <c r="P184" s="13"/>
      <c r="Q184" s="13"/>
      <c r="R184" s="13"/>
      <c r="S184" s="13"/>
      <c r="T184" s="13"/>
      <c r="U184" s="13"/>
      <c r="V184" s="34" t="str">
        <f t="shared" si="4"/>
        <v>ОШИБКА</v>
      </c>
      <c r="W184" s="25" t="e">
        <f t="shared" si="5"/>
        <v>#VALUE!</v>
      </c>
    </row>
    <row r="185" spans="2:23" x14ac:dyDescent="0.25">
      <c r="B185" s="16"/>
      <c r="C185" s="16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36"/>
      <c r="P185" s="13"/>
      <c r="Q185" s="13"/>
      <c r="R185" s="13"/>
      <c r="S185" s="13"/>
      <c r="T185" s="13"/>
      <c r="U185" s="13"/>
      <c r="V185" s="34" t="str">
        <f t="shared" si="4"/>
        <v>ОШИБКА</v>
      </c>
      <c r="W185" s="25" t="e">
        <f t="shared" si="5"/>
        <v>#VALUE!</v>
      </c>
    </row>
    <row r="186" spans="2:23" x14ac:dyDescent="0.25">
      <c r="B186" s="16"/>
      <c r="C186" s="16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36"/>
      <c r="P186" s="13"/>
      <c r="Q186" s="13"/>
      <c r="R186" s="13"/>
      <c r="S186" s="13"/>
      <c r="T186" s="13"/>
      <c r="U186" s="13"/>
      <c r="V186" s="34" t="str">
        <f t="shared" si="4"/>
        <v>ОШИБКА</v>
      </c>
      <c r="W186" s="25" t="e">
        <f t="shared" si="5"/>
        <v>#VALUE!</v>
      </c>
    </row>
    <row r="187" spans="2:23" x14ac:dyDescent="0.25">
      <c r="B187" s="16"/>
      <c r="C187" s="16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36"/>
      <c r="P187" s="13"/>
      <c r="Q187" s="13"/>
      <c r="R187" s="13"/>
      <c r="S187" s="13"/>
      <c r="T187" s="13"/>
      <c r="U187" s="13"/>
      <c r="V187" s="34" t="str">
        <f t="shared" si="4"/>
        <v>ОШИБКА</v>
      </c>
      <c r="W187" s="25" t="e">
        <f t="shared" si="5"/>
        <v>#VALUE!</v>
      </c>
    </row>
    <row r="188" spans="2:23" x14ac:dyDescent="0.25">
      <c r="B188" s="16"/>
      <c r="C188" s="16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36"/>
      <c r="P188" s="13"/>
      <c r="Q188" s="13"/>
      <c r="R188" s="13"/>
      <c r="S188" s="13"/>
      <c r="T188" s="13"/>
      <c r="U188" s="13"/>
      <c r="V188" s="34" t="str">
        <f t="shared" si="4"/>
        <v>ОШИБКА</v>
      </c>
      <c r="W188" s="25" t="e">
        <f t="shared" si="5"/>
        <v>#VALUE!</v>
      </c>
    </row>
    <row r="189" spans="2:23" x14ac:dyDescent="0.25">
      <c r="B189" s="16"/>
      <c r="C189" s="16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36"/>
      <c r="P189" s="13"/>
      <c r="Q189" s="13"/>
      <c r="R189" s="13"/>
      <c r="S189" s="13"/>
      <c r="T189" s="13"/>
      <c r="U189" s="13"/>
      <c r="V189" s="34" t="str">
        <f t="shared" si="4"/>
        <v>ОШИБКА</v>
      </c>
      <c r="W189" s="25" t="e">
        <f t="shared" si="5"/>
        <v>#VALUE!</v>
      </c>
    </row>
    <row r="190" spans="2:23" x14ac:dyDescent="0.25">
      <c r="B190" s="16"/>
      <c r="C190" s="16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36"/>
      <c r="P190" s="13"/>
      <c r="Q190" s="13"/>
      <c r="R190" s="13"/>
      <c r="S190" s="13"/>
      <c r="T190" s="13"/>
      <c r="U190" s="13"/>
      <c r="V190" s="34" t="str">
        <f t="shared" si="4"/>
        <v>ОШИБКА</v>
      </c>
      <c r="W190" s="25" t="e">
        <f t="shared" si="5"/>
        <v>#VALUE!</v>
      </c>
    </row>
    <row r="191" spans="2:23" x14ac:dyDescent="0.25">
      <c r="B191" s="16"/>
      <c r="C191" s="16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36"/>
      <c r="P191" s="13"/>
      <c r="Q191" s="13"/>
      <c r="R191" s="13"/>
      <c r="S191" s="13"/>
      <c r="T191" s="13"/>
      <c r="U191" s="13"/>
      <c r="V191" s="34" t="str">
        <f t="shared" si="4"/>
        <v>ОШИБКА</v>
      </c>
      <c r="W191" s="25" t="e">
        <f t="shared" si="5"/>
        <v>#VALUE!</v>
      </c>
    </row>
    <row r="192" spans="2:23" x14ac:dyDescent="0.25">
      <c r="B192" s="16"/>
      <c r="C192" s="16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36"/>
      <c r="P192" s="13"/>
      <c r="Q192" s="13"/>
      <c r="R192" s="13"/>
      <c r="S192" s="13"/>
      <c r="T192" s="13"/>
      <c r="U192" s="13"/>
      <c r="V192" s="34" t="str">
        <f t="shared" si="4"/>
        <v>ОШИБКА</v>
      </c>
      <c r="W192" s="25" t="e">
        <f t="shared" si="5"/>
        <v>#VALUE!</v>
      </c>
    </row>
    <row r="193" spans="2:23" x14ac:dyDescent="0.25">
      <c r="B193" s="16"/>
      <c r="C193" s="16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36"/>
      <c r="P193" s="13"/>
      <c r="Q193" s="13"/>
      <c r="R193" s="13"/>
      <c r="S193" s="13"/>
      <c r="T193" s="13"/>
      <c r="U193" s="13"/>
      <c r="V193" s="34" t="str">
        <f t="shared" si="4"/>
        <v>ОШИБКА</v>
      </c>
      <c r="W193" s="25" t="e">
        <f t="shared" si="5"/>
        <v>#VALUE!</v>
      </c>
    </row>
    <row r="194" spans="2:23" x14ac:dyDescent="0.25">
      <c r="B194" s="16"/>
      <c r="C194" s="16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36"/>
      <c r="P194" s="13"/>
      <c r="Q194" s="13"/>
      <c r="R194" s="13"/>
      <c r="S194" s="13"/>
      <c r="T194" s="13"/>
      <c r="U194" s="13"/>
      <c r="V194" s="34" t="str">
        <f t="shared" si="4"/>
        <v>ОШИБКА</v>
      </c>
      <c r="W194" s="25" t="e">
        <f t="shared" si="5"/>
        <v>#VALUE!</v>
      </c>
    </row>
    <row r="195" spans="2:23" x14ac:dyDescent="0.25">
      <c r="B195" s="16"/>
      <c r="C195" s="16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36"/>
      <c r="P195" s="13"/>
      <c r="Q195" s="13"/>
      <c r="R195" s="13"/>
      <c r="S195" s="13"/>
      <c r="T195" s="13"/>
      <c r="U195" s="13"/>
      <c r="V195" s="34" t="str">
        <f t="shared" si="4"/>
        <v>ОШИБКА</v>
      </c>
      <c r="W195" s="25" t="e">
        <f t="shared" si="5"/>
        <v>#VALUE!</v>
      </c>
    </row>
    <row r="196" spans="2:23" x14ac:dyDescent="0.25">
      <c r="B196" s="16"/>
      <c r="C196" s="16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36"/>
      <c r="P196" s="13"/>
      <c r="Q196" s="13"/>
      <c r="R196" s="13"/>
      <c r="S196" s="13"/>
      <c r="T196" s="13"/>
      <c r="U196" s="13"/>
      <c r="V196" s="34" t="str">
        <f t="shared" si="4"/>
        <v>ОШИБКА</v>
      </c>
      <c r="W196" s="25" t="e">
        <f t="shared" si="5"/>
        <v>#VALUE!</v>
      </c>
    </row>
    <row r="197" spans="2:23" x14ac:dyDescent="0.25">
      <c r="B197" s="16"/>
      <c r="C197" s="16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36"/>
      <c r="P197" s="13"/>
      <c r="Q197" s="13"/>
      <c r="R197" s="13"/>
      <c r="S197" s="13"/>
      <c r="T197" s="13"/>
      <c r="U197" s="13"/>
      <c r="V197" s="34" t="str">
        <f t="shared" si="4"/>
        <v>ОШИБКА</v>
      </c>
      <c r="W197" s="25" t="e">
        <f t="shared" si="5"/>
        <v>#VALUE!</v>
      </c>
    </row>
    <row r="198" spans="2:23" x14ac:dyDescent="0.25">
      <c r="B198" s="16"/>
      <c r="C198" s="16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36"/>
      <c r="P198" s="13"/>
      <c r="Q198" s="13"/>
      <c r="R198" s="13"/>
      <c r="S198" s="13"/>
      <c r="T198" s="13"/>
      <c r="U198" s="13"/>
      <c r="V198" s="34" t="str">
        <f t="shared" si="4"/>
        <v>ОШИБКА</v>
      </c>
      <c r="W198" s="25" t="e">
        <f t="shared" si="5"/>
        <v>#VALUE!</v>
      </c>
    </row>
    <row r="199" spans="2:23" x14ac:dyDescent="0.25">
      <c r="B199" s="16"/>
      <c r="C199" s="16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36"/>
      <c r="P199" s="13"/>
      <c r="Q199" s="13"/>
      <c r="R199" s="13"/>
      <c r="S199" s="13"/>
      <c r="T199" s="13"/>
      <c r="U199" s="13"/>
      <c r="V199" s="34" t="str">
        <f t="shared" si="4"/>
        <v>ОШИБКА</v>
      </c>
      <c r="W199" s="25" t="e">
        <f t="shared" si="5"/>
        <v>#VALUE!</v>
      </c>
    </row>
    <row r="200" spans="2:23" x14ac:dyDescent="0.25">
      <c r="B200" s="16"/>
      <c r="C200" s="16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36"/>
      <c r="P200" s="13"/>
      <c r="Q200" s="13"/>
      <c r="R200" s="13"/>
      <c r="S200" s="13"/>
      <c r="T200" s="13"/>
      <c r="U200" s="13"/>
      <c r="V200" s="34" t="str">
        <f t="shared" si="4"/>
        <v>ОШИБКА</v>
      </c>
      <c r="W200" s="25" t="e">
        <f t="shared" si="5"/>
        <v>#VALUE!</v>
      </c>
    </row>
    <row r="201" spans="2:23" x14ac:dyDescent="0.25">
      <c r="B201" s="16"/>
      <c r="C201" s="16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36"/>
      <c r="P201" s="13"/>
      <c r="Q201" s="13"/>
      <c r="R201" s="13"/>
      <c r="S201" s="13"/>
      <c r="T201" s="13"/>
      <c r="U201" s="13"/>
      <c r="V201" s="34" t="str">
        <f t="shared" ref="V201:V264" si="6">IF(OR(B201="",D201&gt;1,E201&gt;1,F201&gt;1,G201&gt;1,H201&gt;1,I201&gt;1,I201&gt;1,J201&gt;1,K201&gt;1,L201&gt;1,M201&gt;1,N201&gt;1,O201&gt;2,P201&gt;3,Q201&gt;2,R201&gt;2,S201&gt;3,T201&gt;4,U201&gt;4),"ОШИБКА",SUM(D201:U201))</f>
        <v>ОШИБКА</v>
      </c>
      <c r="W201" s="25" t="e">
        <f t="shared" ref="W201:W264" si="7">V201/31</f>
        <v>#VALUE!</v>
      </c>
    </row>
    <row r="202" spans="2:23" x14ac:dyDescent="0.25">
      <c r="B202" s="16"/>
      <c r="C202" s="16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36"/>
      <c r="P202" s="13"/>
      <c r="Q202" s="13"/>
      <c r="R202" s="13"/>
      <c r="S202" s="13"/>
      <c r="T202" s="13"/>
      <c r="U202" s="13"/>
      <c r="V202" s="34" t="str">
        <f t="shared" si="6"/>
        <v>ОШИБКА</v>
      </c>
      <c r="W202" s="25" t="e">
        <f t="shared" si="7"/>
        <v>#VALUE!</v>
      </c>
    </row>
    <row r="203" spans="2:23" x14ac:dyDescent="0.25">
      <c r="B203" s="16"/>
      <c r="C203" s="16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36"/>
      <c r="P203" s="13"/>
      <c r="Q203" s="13"/>
      <c r="R203" s="13"/>
      <c r="S203" s="13"/>
      <c r="T203" s="13"/>
      <c r="U203" s="13"/>
      <c r="V203" s="34" t="str">
        <f t="shared" si="6"/>
        <v>ОШИБКА</v>
      </c>
      <c r="W203" s="25" t="e">
        <f t="shared" si="7"/>
        <v>#VALUE!</v>
      </c>
    </row>
    <row r="204" spans="2:23" x14ac:dyDescent="0.25">
      <c r="B204" s="16"/>
      <c r="C204" s="16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36"/>
      <c r="P204" s="13"/>
      <c r="Q204" s="13"/>
      <c r="R204" s="13"/>
      <c r="S204" s="13"/>
      <c r="T204" s="13"/>
      <c r="U204" s="13"/>
      <c r="V204" s="34" t="str">
        <f t="shared" si="6"/>
        <v>ОШИБКА</v>
      </c>
      <c r="W204" s="25" t="e">
        <f t="shared" si="7"/>
        <v>#VALUE!</v>
      </c>
    </row>
    <row r="205" spans="2:23" x14ac:dyDescent="0.25">
      <c r="B205" s="16"/>
      <c r="C205" s="16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36"/>
      <c r="P205" s="13"/>
      <c r="Q205" s="13"/>
      <c r="R205" s="13"/>
      <c r="S205" s="13"/>
      <c r="T205" s="13"/>
      <c r="U205" s="13"/>
      <c r="V205" s="34" t="str">
        <f t="shared" si="6"/>
        <v>ОШИБКА</v>
      </c>
      <c r="W205" s="25" t="e">
        <f t="shared" si="7"/>
        <v>#VALUE!</v>
      </c>
    </row>
    <row r="206" spans="2:23" x14ac:dyDescent="0.25">
      <c r="B206" s="16"/>
      <c r="C206" s="16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36"/>
      <c r="P206" s="13"/>
      <c r="Q206" s="13"/>
      <c r="R206" s="13"/>
      <c r="S206" s="13"/>
      <c r="T206" s="13"/>
      <c r="U206" s="13"/>
      <c r="V206" s="34" t="str">
        <f t="shared" si="6"/>
        <v>ОШИБКА</v>
      </c>
      <c r="W206" s="25" t="e">
        <f t="shared" si="7"/>
        <v>#VALUE!</v>
      </c>
    </row>
    <row r="207" spans="2:23" x14ac:dyDescent="0.25">
      <c r="B207" s="16"/>
      <c r="C207" s="16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36"/>
      <c r="P207" s="13"/>
      <c r="Q207" s="13"/>
      <c r="R207" s="13"/>
      <c r="S207" s="13"/>
      <c r="T207" s="13"/>
      <c r="U207" s="13"/>
      <c r="V207" s="34" t="str">
        <f t="shared" si="6"/>
        <v>ОШИБКА</v>
      </c>
      <c r="W207" s="25" t="e">
        <f t="shared" si="7"/>
        <v>#VALUE!</v>
      </c>
    </row>
    <row r="208" spans="2:23" x14ac:dyDescent="0.25">
      <c r="B208" s="16"/>
      <c r="C208" s="16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36"/>
      <c r="P208" s="13"/>
      <c r="Q208" s="13"/>
      <c r="R208" s="13"/>
      <c r="S208" s="13"/>
      <c r="T208" s="13"/>
      <c r="U208" s="13"/>
      <c r="V208" s="34" t="str">
        <f t="shared" si="6"/>
        <v>ОШИБКА</v>
      </c>
      <c r="W208" s="25" t="e">
        <f t="shared" si="7"/>
        <v>#VALUE!</v>
      </c>
    </row>
    <row r="209" spans="2:23" x14ac:dyDescent="0.25">
      <c r="B209" s="16"/>
      <c r="C209" s="16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36"/>
      <c r="P209" s="13"/>
      <c r="Q209" s="13"/>
      <c r="R209" s="13"/>
      <c r="S209" s="13"/>
      <c r="T209" s="13"/>
      <c r="U209" s="13"/>
      <c r="V209" s="34" t="str">
        <f t="shared" si="6"/>
        <v>ОШИБКА</v>
      </c>
      <c r="W209" s="25" t="e">
        <f t="shared" si="7"/>
        <v>#VALUE!</v>
      </c>
    </row>
    <row r="210" spans="2:23" x14ac:dyDescent="0.25">
      <c r="B210" s="16"/>
      <c r="C210" s="16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36"/>
      <c r="P210" s="13"/>
      <c r="Q210" s="13"/>
      <c r="R210" s="13"/>
      <c r="S210" s="13"/>
      <c r="T210" s="13"/>
      <c r="U210" s="13"/>
      <c r="V210" s="34" t="str">
        <f t="shared" si="6"/>
        <v>ОШИБКА</v>
      </c>
      <c r="W210" s="25" t="e">
        <f t="shared" si="7"/>
        <v>#VALUE!</v>
      </c>
    </row>
    <row r="211" spans="2:23" x14ac:dyDescent="0.25">
      <c r="B211" s="16"/>
      <c r="C211" s="16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36"/>
      <c r="P211" s="13"/>
      <c r="Q211" s="13"/>
      <c r="R211" s="13"/>
      <c r="S211" s="13"/>
      <c r="T211" s="13"/>
      <c r="U211" s="13"/>
      <c r="V211" s="34" t="str">
        <f t="shared" si="6"/>
        <v>ОШИБКА</v>
      </c>
      <c r="W211" s="25" t="e">
        <f t="shared" si="7"/>
        <v>#VALUE!</v>
      </c>
    </row>
    <row r="212" spans="2:23" x14ac:dyDescent="0.25">
      <c r="B212" s="16"/>
      <c r="C212" s="16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36"/>
      <c r="P212" s="13"/>
      <c r="Q212" s="13"/>
      <c r="R212" s="13"/>
      <c r="S212" s="13"/>
      <c r="T212" s="13"/>
      <c r="U212" s="13"/>
      <c r="V212" s="34" t="str">
        <f t="shared" si="6"/>
        <v>ОШИБКА</v>
      </c>
      <c r="W212" s="25" t="e">
        <f t="shared" si="7"/>
        <v>#VALUE!</v>
      </c>
    </row>
    <row r="213" spans="2:23" x14ac:dyDescent="0.25">
      <c r="B213" s="16"/>
      <c r="C213" s="16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36"/>
      <c r="P213" s="13"/>
      <c r="Q213" s="13"/>
      <c r="R213" s="13"/>
      <c r="S213" s="13"/>
      <c r="T213" s="13"/>
      <c r="U213" s="13"/>
      <c r="V213" s="34" t="str">
        <f t="shared" si="6"/>
        <v>ОШИБКА</v>
      </c>
      <c r="W213" s="25" t="e">
        <f t="shared" si="7"/>
        <v>#VALUE!</v>
      </c>
    </row>
    <row r="214" spans="2:23" x14ac:dyDescent="0.25">
      <c r="B214" s="16"/>
      <c r="C214" s="16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36"/>
      <c r="P214" s="13"/>
      <c r="Q214" s="13"/>
      <c r="R214" s="13"/>
      <c r="S214" s="13"/>
      <c r="T214" s="13"/>
      <c r="U214" s="13"/>
      <c r="V214" s="34" t="str">
        <f t="shared" si="6"/>
        <v>ОШИБКА</v>
      </c>
      <c r="W214" s="25" t="e">
        <f t="shared" si="7"/>
        <v>#VALUE!</v>
      </c>
    </row>
    <row r="215" spans="2:23" x14ac:dyDescent="0.25">
      <c r="B215" s="16"/>
      <c r="C215" s="16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36"/>
      <c r="P215" s="13"/>
      <c r="Q215" s="13"/>
      <c r="R215" s="13"/>
      <c r="S215" s="13"/>
      <c r="T215" s="13"/>
      <c r="U215" s="13"/>
      <c r="V215" s="34" t="str">
        <f t="shared" si="6"/>
        <v>ОШИБКА</v>
      </c>
      <c r="W215" s="25" t="e">
        <f t="shared" si="7"/>
        <v>#VALUE!</v>
      </c>
    </row>
    <row r="216" spans="2:23" x14ac:dyDescent="0.25">
      <c r="B216" s="16"/>
      <c r="C216" s="16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36"/>
      <c r="P216" s="13"/>
      <c r="Q216" s="13"/>
      <c r="R216" s="13"/>
      <c r="S216" s="13"/>
      <c r="T216" s="13"/>
      <c r="U216" s="13"/>
      <c r="V216" s="34" t="str">
        <f t="shared" si="6"/>
        <v>ОШИБКА</v>
      </c>
      <c r="W216" s="25" t="e">
        <f t="shared" si="7"/>
        <v>#VALUE!</v>
      </c>
    </row>
    <row r="217" spans="2:23" x14ac:dyDescent="0.25">
      <c r="B217" s="16"/>
      <c r="C217" s="16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36"/>
      <c r="P217" s="13"/>
      <c r="Q217" s="13"/>
      <c r="R217" s="13"/>
      <c r="S217" s="13"/>
      <c r="T217" s="13"/>
      <c r="U217" s="13"/>
      <c r="V217" s="34" t="str">
        <f t="shared" si="6"/>
        <v>ОШИБКА</v>
      </c>
      <c r="W217" s="25" t="e">
        <f t="shared" si="7"/>
        <v>#VALUE!</v>
      </c>
    </row>
    <row r="218" spans="2:23" x14ac:dyDescent="0.25">
      <c r="B218" s="16"/>
      <c r="C218" s="16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36"/>
      <c r="P218" s="13"/>
      <c r="Q218" s="13"/>
      <c r="R218" s="13"/>
      <c r="S218" s="13"/>
      <c r="T218" s="13"/>
      <c r="U218" s="13"/>
      <c r="V218" s="34" t="str">
        <f t="shared" si="6"/>
        <v>ОШИБКА</v>
      </c>
      <c r="W218" s="25" t="e">
        <f t="shared" si="7"/>
        <v>#VALUE!</v>
      </c>
    </row>
    <row r="219" spans="2:23" x14ac:dyDescent="0.25">
      <c r="B219" s="16"/>
      <c r="C219" s="16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36"/>
      <c r="P219" s="13"/>
      <c r="Q219" s="13"/>
      <c r="R219" s="13"/>
      <c r="S219" s="13"/>
      <c r="T219" s="13"/>
      <c r="U219" s="13"/>
      <c r="V219" s="34" t="str">
        <f t="shared" si="6"/>
        <v>ОШИБКА</v>
      </c>
      <c r="W219" s="25" t="e">
        <f t="shared" si="7"/>
        <v>#VALUE!</v>
      </c>
    </row>
    <row r="220" spans="2:23" x14ac:dyDescent="0.25">
      <c r="B220" s="16"/>
      <c r="C220" s="16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36"/>
      <c r="P220" s="13"/>
      <c r="Q220" s="13"/>
      <c r="R220" s="13"/>
      <c r="S220" s="13"/>
      <c r="T220" s="13"/>
      <c r="U220" s="13"/>
      <c r="V220" s="34" t="str">
        <f t="shared" si="6"/>
        <v>ОШИБКА</v>
      </c>
      <c r="W220" s="25" t="e">
        <f t="shared" si="7"/>
        <v>#VALUE!</v>
      </c>
    </row>
    <row r="221" spans="2:23" x14ac:dyDescent="0.25">
      <c r="B221" s="16"/>
      <c r="C221" s="16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36"/>
      <c r="P221" s="13"/>
      <c r="Q221" s="13"/>
      <c r="R221" s="13"/>
      <c r="S221" s="13"/>
      <c r="T221" s="13"/>
      <c r="U221" s="13"/>
      <c r="V221" s="34" t="str">
        <f t="shared" si="6"/>
        <v>ОШИБКА</v>
      </c>
      <c r="W221" s="25" t="e">
        <f t="shared" si="7"/>
        <v>#VALUE!</v>
      </c>
    </row>
    <row r="222" spans="2:23" x14ac:dyDescent="0.25">
      <c r="B222" s="16"/>
      <c r="C222" s="16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36"/>
      <c r="P222" s="13"/>
      <c r="Q222" s="13"/>
      <c r="R222" s="13"/>
      <c r="S222" s="13"/>
      <c r="T222" s="13"/>
      <c r="U222" s="13"/>
      <c r="V222" s="34" t="str">
        <f t="shared" si="6"/>
        <v>ОШИБКА</v>
      </c>
      <c r="W222" s="25" t="e">
        <f t="shared" si="7"/>
        <v>#VALUE!</v>
      </c>
    </row>
    <row r="223" spans="2:23" x14ac:dyDescent="0.25">
      <c r="B223" s="16"/>
      <c r="C223" s="16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36"/>
      <c r="P223" s="13"/>
      <c r="Q223" s="13"/>
      <c r="R223" s="13"/>
      <c r="S223" s="13"/>
      <c r="T223" s="13"/>
      <c r="U223" s="13"/>
      <c r="V223" s="34" t="str">
        <f t="shared" si="6"/>
        <v>ОШИБКА</v>
      </c>
      <c r="W223" s="25" t="e">
        <f t="shared" si="7"/>
        <v>#VALUE!</v>
      </c>
    </row>
    <row r="224" spans="2:23" x14ac:dyDescent="0.25">
      <c r="B224" s="16"/>
      <c r="C224" s="16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36"/>
      <c r="P224" s="13"/>
      <c r="Q224" s="13"/>
      <c r="R224" s="13"/>
      <c r="S224" s="13"/>
      <c r="T224" s="13"/>
      <c r="U224" s="13"/>
      <c r="V224" s="34" t="str">
        <f t="shared" si="6"/>
        <v>ОШИБКА</v>
      </c>
      <c r="W224" s="25" t="e">
        <f t="shared" si="7"/>
        <v>#VALUE!</v>
      </c>
    </row>
    <row r="225" spans="2:23" x14ac:dyDescent="0.25">
      <c r="B225" s="16"/>
      <c r="C225" s="16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36"/>
      <c r="P225" s="13"/>
      <c r="Q225" s="13"/>
      <c r="R225" s="13"/>
      <c r="S225" s="13"/>
      <c r="T225" s="13"/>
      <c r="U225" s="13"/>
      <c r="V225" s="34" t="str">
        <f t="shared" si="6"/>
        <v>ОШИБКА</v>
      </c>
      <c r="W225" s="25" t="e">
        <f t="shared" si="7"/>
        <v>#VALUE!</v>
      </c>
    </row>
    <row r="226" spans="2:23" x14ac:dyDescent="0.25">
      <c r="B226" s="16"/>
      <c r="C226" s="16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36"/>
      <c r="P226" s="13"/>
      <c r="Q226" s="13"/>
      <c r="R226" s="13"/>
      <c r="S226" s="13"/>
      <c r="T226" s="13"/>
      <c r="U226" s="13"/>
      <c r="V226" s="34" t="str">
        <f t="shared" si="6"/>
        <v>ОШИБКА</v>
      </c>
      <c r="W226" s="25" t="e">
        <f t="shared" si="7"/>
        <v>#VALUE!</v>
      </c>
    </row>
    <row r="227" spans="2:23" x14ac:dyDescent="0.25">
      <c r="B227" s="16"/>
      <c r="C227" s="16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36"/>
      <c r="P227" s="13"/>
      <c r="Q227" s="13"/>
      <c r="R227" s="13"/>
      <c r="S227" s="13"/>
      <c r="T227" s="13"/>
      <c r="U227" s="13"/>
      <c r="V227" s="34" t="str">
        <f t="shared" si="6"/>
        <v>ОШИБКА</v>
      </c>
      <c r="W227" s="25" t="e">
        <f t="shared" si="7"/>
        <v>#VALUE!</v>
      </c>
    </row>
    <row r="228" spans="2:23" x14ac:dyDescent="0.25">
      <c r="B228" s="16"/>
      <c r="C228" s="16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36"/>
      <c r="P228" s="13"/>
      <c r="Q228" s="13"/>
      <c r="R228" s="13"/>
      <c r="S228" s="13"/>
      <c r="T228" s="13"/>
      <c r="U228" s="13"/>
      <c r="V228" s="34" t="str">
        <f t="shared" si="6"/>
        <v>ОШИБКА</v>
      </c>
      <c r="W228" s="25" t="e">
        <f t="shared" si="7"/>
        <v>#VALUE!</v>
      </c>
    </row>
    <row r="229" spans="2:23" x14ac:dyDescent="0.25">
      <c r="B229" s="16"/>
      <c r="C229" s="16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36"/>
      <c r="P229" s="13"/>
      <c r="Q229" s="13"/>
      <c r="R229" s="13"/>
      <c r="S229" s="13"/>
      <c r="T229" s="13"/>
      <c r="U229" s="13"/>
      <c r="V229" s="34" t="str">
        <f t="shared" si="6"/>
        <v>ОШИБКА</v>
      </c>
      <c r="W229" s="25" t="e">
        <f t="shared" si="7"/>
        <v>#VALUE!</v>
      </c>
    </row>
    <row r="230" spans="2:23" x14ac:dyDescent="0.25">
      <c r="B230" s="16"/>
      <c r="C230" s="16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36"/>
      <c r="P230" s="13"/>
      <c r="Q230" s="13"/>
      <c r="R230" s="13"/>
      <c r="S230" s="13"/>
      <c r="T230" s="13"/>
      <c r="U230" s="13"/>
      <c r="V230" s="34" t="str">
        <f t="shared" si="6"/>
        <v>ОШИБКА</v>
      </c>
      <c r="W230" s="25" t="e">
        <f t="shared" si="7"/>
        <v>#VALUE!</v>
      </c>
    </row>
    <row r="231" spans="2:23" x14ac:dyDescent="0.25">
      <c r="B231" s="16"/>
      <c r="C231" s="16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36"/>
      <c r="P231" s="13"/>
      <c r="Q231" s="13"/>
      <c r="R231" s="13"/>
      <c r="S231" s="13"/>
      <c r="T231" s="13"/>
      <c r="U231" s="13"/>
      <c r="V231" s="34" t="str">
        <f t="shared" si="6"/>
        <v>ОШИБКА</v>
      </c>
      <c r="W231" s="25" t="e">
        <f t="shared" si="7"/>
        <v>#VALUE!</v>
      </c>
    </row>
    <row r="232" spans="2:23" x14ac:dyDescent="0.25">
      <c r="B232" s="16"/>
      <c r="C232" s="16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36"/>
      <c r="P232" s="13"/>
      <c r="Q232" s="13"/>
      <c r="R232" s="13"/>
      <c r="S232" s="13"/>
      <c r="T232" s="13"/>
      <c r="U232" s="13"/>
      <c r="V232" s="34" t="str">
        <f t="shared" si="6"/>
        <v>ОШИБКА</v>
      </c>
      <c r="W232" s="25" t="e">
        <f t="shared" si="7"/>
        <v>#VALUE!</v>
      </c>
    </row>
    <row r="233" spans="2:23" x14ac:dyDescent="0.25">
      <c r="B233" s="16"/>
      <c r="C233" s="16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36"/>
      <c r="P233" s="13"/>
      <c r="Q233" s="13"/>
      <c r="R233" s="13"/>
      <c r="S233" s="13"/>
      <c r="T233" s="13"/>
      <c r="U233" s="13"/>
      <c r="V233" s="34" t="str">
        <f t="shared" si="6"/>
        <v>ОШИБКА</v>
      </c>
      <c r="W233" s="25" t="e">
        <f t="shared" si="7"/>
        <v>#VALUE!</v>
      </c>
    </row>
    <row r="234" spans="2:23" x14ac:dyDescent="0.25">
      <c r="B234" s="16"/>
      <c r="C234" s="16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36"/>
      <c r="P234" s="13"/>
      <c r="Q234" s="13"/>
      <c r="R234" s="13"/>
      <c r="S234" s="13"/>
      <c r="T234" s="13"/>
      <c r="U234" s="13"/>
      <c r="V234" s="34" t="str">
        <f t="shared" si="6"/>
        <v>ОШИБКА</v>
      </c>
      <c r="W234" s="25" t="e">
        <f t="shared" si="7"/>
        <v>#VALUE!</v>
      </c>
    </row>
    <row r="235" spans="2:23" x14ac:dyDescent="0.25">
      <c r="B235" s="16"/>
      <c r="C235" s="16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36"/>
      <c r="P235" s="13"/>
      <c r="Q235" s="13"/>
      <c r="R235" s="13"/>
      <c r="S235" s="13"/>
      <c r="T235" s="13"/>
      <c r="U235" s="13"/>
      <c r="V235" s="34" t="str">
        <f t="shared" si="6"/>
        <v>ОШИБКА</v>
      </c>
      <c r="W235" s="25" t="e">
        <f t="shared" si="7"/>
        <v>#VALUE!</v>
      </c>
    </row>
    <row r="236" spans="2:23" x14ac:dyDescent="0.25">
      <c r="B236" s="16"/>
      <c r="C236" s="16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36"/>
      <c r="P236" s="13"/>
      <c r="Q236" s="13"/>
      <c r="R236" s="13"/>
      <c r="S236" s="13"/>
      <c r="T236" s="13"/>
      <c r="U236" s="13"/>
      <c r="V236" s="34" t="str">
        <f t="shared" si="6"/>
        <v>ОШИБКА</v>
      </c>
      <c r="W236" s="25" t="e">
        <f t="shared" si="7"/>
        <v>#VALUE!</v>
      </c>
    </row>
    <row r="237" spans="2:23" x14ac:dyDescent="0.25">
      <c r="B237" s="16"/>
      <c r="C237" s="16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36"/>
      <c r="P237" s="13"/>
      <c r="Q237" s="13"/>
      <c r="R237" s="13"/>
      <c r="S237" s="13"/>
      <c r="T237" s="13"/>
      <c r="U237" s="13"/>
      <c r="V237" s="34" t="str">
        <f t="shared" si="6"/>
        <v>ОШИБКА</v>
      </c>
      <c r="W237" s="25" t="e">
        <f t="shared" si="7"/>
        <v>#VALUE!</v>
      </c>
    </row>
    <row r="238" spans="2:23" x14ac:dyDescent="0.25">
      <c r="B238" s="16"/>
      <c r="C238" s="16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36"/>
      <c r="P238" s="13"/>
      <c r="Q238" s="13"/>
      <c r="R238" s="13"/>
      <c r="S238" s="13"/>
      <c r="T238" s="13"/>
      <c r="U238" s="13"/>
      <c r="V238" s="34" t="str">
        <f t="shared" si="6"/>
        <v>ОШИБКА</v>
      </c>
      <c r="W238" s="25" t="e">
        <f t="shared" si="7"/>
        <v>#VALUE!</v>
      </c>
    </row>
    <row r="239" spans="2:23" x14ac:dyDescent="0.25">
      <c r="B239" s="16"/>
      <c r="C239" s="16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36"/>
      <c r="P239" s="13"/>
      <c r="Q239" s="13"/>
      <c r="R239" s="13"/>
      <c r="S239" s="13"/>
      <c r="T239" s="13"/>
      <c r="U239" s="13"/>
      <c r="V239" s="34" t="str">
        <f t="shared" si="6"/>
        <v>ОШИБКА</v>
      </c>
      <c r="W239" s="25" t="e">
        <f t="shared" si="7"/>
        <v>#VALUE!</v>
      </c>
    </row>
    <row r="240" spans="2:23" x14ac:dyDescent="0.25">
      <c r="B240" s="16"/>
      <c r="C240" s="16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36"/>
      <c r="P240" s="13"/>
      <c r="Q240" s="13"/>
      <c r="R240" s="13"/>
      <c r="S240" s="13"/>
      <c r="T240" s="13"/>
      <c r="U240" s="13"/>
      <c r="V240" s="34" t="str">
        <f t="shared" si="6"/>
        <v>ОШИБКА</v>
      </c>
      <c r="W240" s="25" t="e">
        <f t="shared" si="7"/>
        <v>#VALUE!</v>
      </c>
    </row>
    <row r="241" spans="2:23" x14ac:dyDescent="0.25">
      <c r="B241" s="16"/>
      <c r="C241" s="16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36"/>
      <c r="P241" s="13"/>
      <c r="Q241" s="13"/>
      <c r="R241" s="13"/>
      <c r="S241" s="13"/>
      <c r="T241" s="13"/>
      <c r="U241" s="13"/>
      <c r="V241" s="34" t="str">
        <f t="shared" si="6"/>
        <v>ОШИБКА</v>
      </c>
      <c r="W241" s="25" t="e">
        <f t="shared" si="7"/>
        <v>#VALUE!</v>
      </c>
    </row>
    <row r="242" spans="2:23" x14ac:dyDescent="0.25">
      <c r="B242" s="16"/>
      <c r="C242" s="16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36"/>
      <c r="P242" s="13"/>
      <c r="Q242" s="13"/>
      <c r="R242" s="13"/>
      <c r="S242" s="13"/>
      <c r="T242" s="13"/>
      <c r="U242" s="13"/>
      <c r="V242" s="34" t="str">
        <f t="shared" si="6"/>
        <v>ОШИБКА</v>
      </c>
      <c r="W242" s="25" t="e">
        <f t="shared" si="7"/>
        <v>#VALUE!</v>
      </c>
    </row>
    <row r="243" spans="2:23" x14ac:dyDescent="0.25">
      <c r="B243" s="16"/>
      <c r="C243" s="16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36"/>
      <c r="P243" s="13"/>
      <c r="Q243" s="13"/>
      <c r="R243" s="13"/>
      <c r="S243" s="13"/>
      <c r="T243" s="13"/>
      <c r="U243" s="13"/>
      <c r="V243" s="34" t="str">
        <f t="shared" si="6"/>
        <v>ОШИБКА</v>
      </c>
      <c r="W243" s="25" t="e">
        <f t="shared" si="7"/>
        <v>#VALUE!</v>
      </c>
    </row>
    <row r="244" spans="2:23" x14ac:dyDescent="0.25">
      <c r="B244" s="16"/>
      <c r="C244" s="16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36"/>
      <c r="P244" s="13"/>
      <c r="Q244" s="13"/>
      <c r="R244" s="13"/>
      <c r="S244" s="13"/>
      <c r="T244" s="13"/>
      <c r="U244" s="13"/>
      <c r="V244" s="34" t="str">
        <f t="shared" si="6"/>
        <v>ОШИБКА</v>
      </c>
      <c r="W244" s="25" t="e">
        <f t="shared" si="7"/>
        <v>#VALUE!</v>
      </c>
    </row>
    <row r="245" spans="2:23" x14ac:dyDescent="0.25">
      <c r="B245" s="16"/>
      <c r="C245" s="16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36"/>
      <c r="P245" s="13"/>
      <c r="Q245" s="13"/>
      <c r="R245" s="13"/>
      <c r="S245" s="13"/>
      <c r="T245" s="13"/>
      <c r="U245" s="13"/>
      <c r="V245" s="34" t="str">
        <f t="shared" si="6"/>
        <v>ОШИБКА</v>
      </c>
      <c r="W245" s="25" t="e">
        <f t="shared" si="7"/>
        <v>#VALUE!</v>
      </c>
    </row>
    <row r="246" spans="2:23" x14ac:dyDescent="0.25">
      <c r="B246" s="16"/>
      <c r="C246" s="16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36"/>
      <c r="P246" s="13"/>
      <c r="Q246" s="13"/>
      <c r="R246" s="13"/>
      <c r="S246" s="13"/>
      <c r="T246" s="13"/>
      <c r="U246" s="13"/>
      <c r="V246" s="34" t="str">
        <f t="shared" si="6"/>
        <v>ОШИБКА</v>
      </c>
      <c r="W246" s="25" t="e">
        <f t="shared" si="7"/>
        <v>#VALUE!</v>
      </c>
    </row>
    <row r="247" spans="2:23" x14ac:dyDescent="0.25">
      <c r="B247" s="16"/>
      <c r="C247" s="16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36"/>
      <c r="P247" s="13"/>
      <c r="Q247" s="13"/>
      <c r="R247" s="13"/>
      <c r="S247" s="13"/>
      <c r="T247" s="13"/>
      <c r="U247" s="13"/>
      <c r="V247" s="34" t="str">
        <f t="shared" si="6"/>
        <v>ОШИБКА</v>
      </c>
      <c r="W247" s="25" t="e">
        <f t="shared" si="7"/>
        <v>#VALUE!</v>
      </c>
    </row>
    <row r="248" spans="2:23" x14ac:dyDescent="0.25">
      <c r="B248" s="16"/>
      <c r="C248" s="16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36"/>
      <c r="P248" s="13"/>
      <c r="Q248" s="13"/>
      <c r="R248" s="13"/>
      <c r="S248" s="13"/>
      <c r="T248" s="13"/>
      <c r="U248" s="13"/>
      <c r="V248" s="34" t="str">
        <f t="shared" si="6"/>
        <v>ОШИБКА</v>
      </c>
      <c r="W248" s="25" t="e">
        <f t="shared" si="7"/>
        <v>#VALUE!</v>
      </c>
    </row>
    <row r="249" spans="2:23" x14ac:dyDescent="0.25">
      <c r="B249" s="16"/>
      <c r="C249" s="16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36"/>
      <c r="P249" s="13"/>
      <c r="Q249" s="13"/>
      <c r="R249" s="13"/>
      <c r="S249" s="13"/>
      <c r="T249" s="13"/>
      <c r="U249" s="13"/>
      <c r="V249" s="34" t="str">
        <f t="shared" si="6"/>
        <v>ОШИБКА</v>
      </c>
      <c r="W249" s="25" t="e">
        <f t="shared" si="7"/>
        <v>#VALUE!</v>
      </c>
    </row>
    <row r="250" spans="2:23" x14ac:dyDescent="0.25">
      <c r="B250" s="16"/>
      <c r="C250" s="16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36"/>
      <c r="P250" s="13"/>
      <c r="Q250" s="13"/>
      <c r="R250" s="13"/>
      <c r="S250" s="13"/>
      <c r="T250" s="13"/>
      <c r="U250" s="13"/>
      <c r="V250" s="34" t="str">
        <f t="shared" si="6"/>
        <v>ОШИБКА</v>
      </c>
      <c r="W250" s="25" t="e">
        <f t="shared" si="7"/>
        <v>#VALUE!</v>
      </c>
    </row>
    <row r="251" spans="2:23" x14ac:dyDescent="0.25">
      <c r="B251" s="16"/>
      <c r="C251" s="16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36"/>
      <c r="P251" s="13"/>
      <c r="Q251" s="13"/>
      <c r="R251" s="13"/>
      <c r="S251" s="13"/>
      <c r="T251" s="13"/>
      <c r="U251" s="13"/>
      <c r="V251" s="34" t="str">
        <f t="shared" si="6"/>
        <v>ОШИБКА</v>
      </c>
      <c r="W251" s="25" t="e">
        <f t="shared" si="7"/>
        <v>#VALUE!</v>
      </c>
    </row>
    <row r="252" spans="2:23" x14ac:dyDescent="0.25">
      <c r="B252" s="16"/>
      <c r="C252" s="16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36"/>
      <c r="P252" s="13"/>
      <c r="Q252" s="13"/>
      <c r="R252" s="13"/>
      <c r="S252" s="13"/>
      <c r="T252" s="13"/>
      <c r="U252" s="13"/>
      <c r="V252" s="34" t="str">
        <f t="shared" si="6"/>
        <v>ОШИБКА</v>
      </c>
      <c r="W252" s="25" t="e">
        <f t="shared" si="7"/>
        <v>#VALUE!</v>
      </c>
    </row>
    <row r="253" spans="2:23" x14ac:dyDescent="0.25">
      <c r="B253" s="16"/>
      <c r="C253" s="16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36"/>
      <c r="P253" s="13"/>
      <c r="Q253" s="13"/>
      <c r="R253" s="13"/>
      <c r="S253" s="13"/>
      <c r="T253" s="13"/>
      <c r="U253" s="13"/>
      <c r="V253" s="34" t="str">
        <f t="shared" si="6"/>
        <v>ОШИБКА</v>
      </c>
      <c r="W253" s="25" t="e">
        <f t="shared" si="7"/>
        <v>#VALUE!</v>
      </c>
    </row>
    <row r="254" spans="2:23" x14ac:dyDescent="0.25">
      <c r="B254" s="16"/>
      <c r="C254" s="16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36"/>
      <c r="P254" s="13"/>
      <c r="Q254" s="13"/>
      <c r="R254" s="13"/>
      <c r="S254" s="13"/>
      <c r="T254" s="13"/>
      <c r="U254" s="13"/>
      <c r="V254" s="34" t="str">
        <f t="shared" si="6"/>
        <v>ОШИБКА</v>
      </c>
      <c r="W254" s="25" t="e">
        <f t="shared" si="7"/>
        <v>#VALUE!</v>
      </c>
    </row>
    <row r="255" spans="2:23" x14ac:dyDescent="0.25">
      <c r="B255" s="16"/>
      <c r="C255" s="16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36"/>
      <c r="P255" s="13"/>
      <c r="Q255" s="13"/>
      <c r="R255" s="13"/>
      <c r="S255" s="13"/>
      <c r="T255" s="13"/>
      <c r="U255" s="13"/>
      <c r="V255" s="34" t="str">
        <f t="shared" si="6"/>
        <v>ОШИБКА</v>
      </c>
      <c r="W255" s="25" t="e">
        <f t="shared" si="7"/>
        <v>#VALUE!</v>
      </c>
    </row>
    <row r="256" spans="2:23" x14ac:dyDescent="0.25">
      <c r="B256" s="16"/>
      <c r="C256" s="16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36"/>
      <c r="P256" s="13"/>
      <c r="Q256" s="13"/>
      <c r="R256" s="13"/>
      <c r="S256" s="13"/>
      <c r="T256" s="13"/>
      <c r="U256" s="13"/>
      <c r="V256" s="34" t="str">
        <f t="shared" si="6"/>
        <v>ОШИБКА</v>
      </c>
      <c r="W256" s="25" t="e">
        <f t="shared" si="7"/>
        <v>#VALUE!</v>
      </c>
    </row>
    <row r="257" spans="2:23" x14ac:dyDescent="0.25">
      <c r="B257" s="16"/>
      <c r="C257" s="16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36"/>
      <c r="P257" s="13"/>
      <c r="Q257" s="13"/>
      <c r="R257" s="13"/>
      <c r="S257" s="13"/>
      <c r="T257" s="13"/>
      <c r="U257" s="13"/>
      <c r="V257" s="34" t="str">
        <f t="shared" si="6"/>
        <v>ОШИБКА</v>
      </c>
      <c r="W257" s="25" t="e">
        <f t="shared" si="7"/>
        <v>#VALUE!</v>
      </c>
    </row>
    <row r="258" spans="2:23" x14ac:dyDescent="0.25">
      <c r="B258" s="16"/>
      <c r="C258" s="16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36"/>
      <c r="P258" s="13"/>
      <c r="Q258" s="13"/>
      <c r="R258" s="13"/>
      <c r="S258" s="13"/>
      <c r="T258" s="13"/>
      <c r="U258" s="13"/>
      <c r="V258" s="34" t="str">
        <f t="shared" si="6"/>
        <v>ОШИБКА</v>
      </c>
      <c r="W258" s="25" t="e">
        <f t="shared" si="7"/>
        <v>#VALUE!</v>
      </c>
    </row>
    <row r="259" spans="2:23" x14ac:dyDescent="0.25">
      <c r="B259" s="16"/>
      <c r="C259" s="16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36"/>
      <c r="P259" s="13"/>
      <c r="Q259" s="13"/>
      <c r="R259" s="13"/>
      <c r="S259" s="13"/>
      <c r="T259" s="13"/>
      <c r="U259" s="13"/>
      <c r="V259" s="34" t="str">
        <f t="shared" si="6"/>
        <v>ОШИБКА</v>
      </c>
      <c r="W259" s="25" t="e">
        <f t="shared" si="7"/>
        <v>#VALUE!</v>
      </c>
    </row>
    <row r="260" spans="2:23" x14ac:dyDescent="0.25">
      <c r="B260" s="16"/>
      <c r="C260" s="16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36"/>
      <c r="P260" s="13"/>
      <c r="Q260" s="13"/>
      <c r="R260" s="13"/>
      <c r="S260" s="13"/>
      <c r="T260" s="13"/>
      <c r="U260" s="13"/>
      <c r="V260" s="34" t="str">
        <f t="shared" si="6"/>
        <v>ОШИБКА</v>
      </c>
      <c r="W260" s="25" t="e">
        <f t="shared" si="7"/>
        <v>#VALUE!</v>
      </c>
    </row>
    <row r="261" spans="2:23" x14ac:dyDescent="0.25">
      <c r="B261" s="16"/>
      <c r="C261" s="16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36"/>
      <c r="P261" s="13"/>
      <c r="Q261" s="13"/>
      <c r="R261" s="13"/>
      <c r="S261" s="13"/>
      <c r="T261" s="13"/>
      <c r="U261" s="13"/>
      <c r="V261" s="34" t="str">
        <f t="shared" si="6"/>
        <v>ОШИБКА</v>
      </c>
      <c r="W261" s="25" t="e">
        <f t="shared" si="7"/>
        <v>#VALUE!</v>
      </c>
    </row>
    <row r="262" spans="2:23" x14ac:dyDescent="0.25">
      <c r="B262" s="16"/>
      <c r="C262" s="16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36"/>
      <c r="P262" s="13"/>
      <c r="Q262" s="13"/>
      <c r="R262" s="13"/>
      <c r="S262" s="13"/>
      <c r="T262" s="13"/>
      <c r="U262" s="13"/>
      <c r="V262" s="34" t="str">
        <f t="shared" si="6"/>
        <v>ОШИБКА</v>
      </c>
      <c r="W262" s="25" t="e">
        <f t="shared" si="7"/>
        <v>#VALUE!</v>
      </c>
    </row>
    <row r="263" spans="2:23" x14ac:dyDescent="0.25">
      <c r="B263" s="16"/>
      <c r="C263" s="16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36"/>
      <c r="P263" s="13"/>
      <c r="Q263" s="13"/>
      <c r="R263" s="13"/>
      <c r="S263" s="13"/>
      <c r="T263" s="13"/>
      <c r="U263" s="13"/>
      <c r="V263" s="34" t="str">
        <f t="shared" si="6"/>
        <v>ОШИБКА</v>
      </c>
      <c r="W263" s="25" t="e">
        <f t="shared" si="7"/>
        <v>#VALUE!</v>
      </c>
    </row>
    <row r="264" spans="2:23" x14ac:dyDescent="0.25">
      <c r="B264" s="16"/>
      <c r="C264" s="16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36"/>
      <c r="P264" s="13"/>
      <c r="Q264" s="13"/>
      <c r="R264" s="13"/>
      <c r="S264" s="13"/>
      <c r="T264" s="13"/>
      <c r="U264" s="13"/>
      <c r="V264" s="34" t="str">
        <f t="shared" si="6"/>
        <v>ОШИБКА</v>
      </c>
      <c r="W264" s="25" t="e">
        <f t="shared" si="7"/>
        <v>#VALUE!</v>
      </c>
    </row>
    <row r="265" spans="2:23" x14ac:dyDescent="0.25">
      <c r="B265" s="16"/>
      <c r="C265" s="16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36"/>
      <c r="P265" s="13"/>
      <c r="Q265" s="13"/>
      <c r="R265" s="13"/>
      <c r="S265" s="13"/>
      <c r="T265" s="13"/>
      <c r="U265" s="13"/>
      <c r="V265" s="34" t="str">
        <f t="shared" ref="V265:V328" si="8">IF(OR(B265="",D265&gt;1,E265&gt;1,F265&gt;1,G265&gt;1,H265&gt;1,I265&gt;1,I265&gt;1,J265&gt;1,K265&gt;1,L265&gt;1,M265&gt;1,N265&gt;1,O265&gt;2,P265&gt;3,Q265&gt;2,R265&gt;2,S265&gt;3,T265&gt;4,U265&gt;4),"ОШИБКА",SUM(D265:U265))</f>
        <v>ОШИБКА</v>
      </c>
      <c r="W265" s="25" t="e">
        <f t="shared" ref="W265:W328" si="9">V265/31</f>
        <v>#VALUE!</v>
      </c>
    </row>
    <row r="266" spans="2:23" x14ac:dyDescent="0.25">
      <c r="B266" s="16"/>
      <c r="C266" s="16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36"/>
      <c r="P266" s="13"/>
      <c r="Q266" s="13"/>
      <c r="R266" s="13"/>
      <c r="S266" s="13"/>
      <c r="T266" s="13"/>
      <c r="U266" s="13"/>
      <c r="V266" s="34" t="str">
        <f t="shared" si="8"/>
        <v>ОШИБКА</v>
      </c>
      <c r="W266" s="25" t="e">
        <f t="shared" si="9"/>
        <v>#VALUE!</v>
      </c>
    </row>
    <row r="267" spans="2:23" x14ac:dyDescent="0.25">
      <c r="B267" s="16"/>
      <c r="C267" s="16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36"/>
      <c r="P267" s="13"/>
      <c r="Q267" s="13"/>
      <c r="R267" s="13"/>
      <c r="S267" s="13"/>
      <c r="T267" s="13"/>
      <c r="U267" s="13"/>
      <c r="V267" s="34" t="str">
        <f t="shared" si="8"/>
        <v>ОШИБКА</v>
      </c>
      <c r="W267" s="25" t="e">
        <f t="shared" si="9"/>
        <v>#VALUE!</v>
      </c>
    </row>
    <row r="268" spans="2:23" x14ac:dyDescent="0.25">
      <c r="B268" s="16"/>
      <c r="C268" s="16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36"/>
      <c r="P268" s="13"/>
      <c r="Q268" s="13"/>
      <c r="R268" s="13"/>
      <c r="S268" s="13"/>
      <c r="T268" s="13"/>
      <c r="U268" s="13"/>
      <c r="V268" s="34" t="str">
        <f t="shared" si="8"/>
        <v>ОШИБКА</v>
      </c>
      <c r="W268" s="25" t="e">
        <f t="shared" si="9"/>
        <v>#VALUE!</v>
      </c>
    </row>
    <row r="269" spans="2:23" x14ac:dyDescent="0.25">
      <c r="B269" s="16"/>
      <c r="C269" s="16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36"/>
      <c r="P269" s="13"/>
      <c r="Q269" s="13"/>
      <c r="R269" s="13"/>
      <c r="S269" s="13"/>
      <c r="T269" s="13"/>
      <c r="U269" s="13"/>
      <c r="V269" s="34" t="str">
        <f t="shared" si="8"/>
        <v>ОШИБКА</v>
      </c>
      <c r="W269" s="25" t="e">
        <f t="shared" si="9"/>
        <v>#VALUE!</v>
      </c>
    </row>
    <row r="270" spans="2:23" x14ac:dyDescent="0.25">
      <c r="B270" s="16"/>
      <c r="C270" s="16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36"/>
      <c r="P270" s="13"/>
      <c r="Q270" s="13"/>
      <c r="R270" s="13"/>
      <c r="S270" s="13"/>
      <c r="T270" s="13"/>
      <c r="U270" s="13"/>
      <c r="V270" s="34" t="str">
        <f t="shared" si="8"/>
        <v>ОШИБКА</v>
      </c>
      <c r="W270" s="25" t="e">
        <f t="shared" si="9"/>
        <v>#VALUE!</v>
      </c>
    </row>
    <row r="271" spans="2:23" x14ac:dyDescent="0.25">
      <c r="B271" s="16"/>
      <c r="C271" s="16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36"/>
      <c r="P271" s="13"/>
      <c r="Q271" s="13"/>
      <c r="R271" s="13"/>
      <c r="S271" s="13"/>
      <c r="T271" s="13"/>
      <c r="U271" s="13"/>
      <c r="V271" s="34" t="str">
        <f t="shared" si="8"/>
        <v>ОШИБКА</v>
      </c>
      <c r="W271" s="25" t="e">
        <f t="shared" si="9"/>
        <v>#VALUE!</v>
      </c>
    </row>
    <row r="272" spans="2:23" x14ac:dyDescent="0.25">
      <c r="B272" s="16"/>
      <c r="C272" s="16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36"/>
      <c r="P272" s="13"/>
      <c r="Q272" s="13"/>
      <c r="R272" s="13"/>
      <c r="S272" s="13"/>
      <c r="T272" s="13"/>
      <c r="U272" s="13"/>
      <c r="V272" s="34" t="str">
        <f t="shared" si="8"/>
        <v>ОШИБКА</v>
      </c>
      <c r="W272" s="25" t="e">
        <f t="shared" si="9"/>
        <v>#VALUE!</v>
      </c>
    </row>
    <row r="273" spans="2:23" x14ac:dyDescent="0.25">
      <c r="B273" s="16"/>
      <c r="C273" s="16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36"/>
      <c r="P273" s="13"/>
      <c r="Q273" s="13"/>
      <c r="R273" s="13"/>
      <c r="S273" s="13"/>
      <c r="T273" s="13"/>
      <c r="U273" s="13"/>
      <c r="V273" s="34" t="str">
        <f t="shared" si="8"/>
        <v>ОШИБКА</v>
      </c>
      <c r="W273" s="25" t="e">
        <f t="shared" si="9"/>
        <v>#VALUE!</v>
      </c>
    </row>
    <row r="274" spans="2:23" x14ac:dyDescent="0.25">
      <c r="B274" s="16"/>
      <c r="C274" s="16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36"/>
      <c r="P274" s="13"/>
      <c r="Q274" s="13"/>
      <c r="R274" s="13"/>
      <c r="S274" s="13"/>
      <c r="T274" s="13"/>
      <c r="U274" s="13"/>
      <c r="V274" s="34" t="str">
        <f t="shared" si="8"/>
        <v>ОШИБКА</v>
      </c>
      <c r="W274" s="25" t="e">
        <f t="shared" si="9"/>
        <v>#VALUE!</v>
      </c>
    </row>
    <row r="275" spans="2:23" x14ac:dyDescent="0.25">
      <c r="B275" s="16"/>
      <c r="C275" s="16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36"/>
      <c r="P275" s="13"/>
      <c r="Q275" s="13"/>
      <c r="R275" s="13"/>
      <c r="S275" s="13"/>
      <c r="T275" s="13"/>
      <c r="U275" s="13"/>
      <c r="V275" s="34" t="str">
        <f t="shared" si="8"/>
        <v>ОШИБКА</v>
      </c>
      <c r="W275" s="25" t="e">
        <f t="shared" si="9"/>
        <v>#VALUE!</v>
      </c>
    </row>
    <row r="276" spans="2:23" x14ac:dyDescent="0.25">
      <c r="B276" s="16"/>
      <c r="C276" s="16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36"/>
      <c r="P276" s="13"/>
      <c r="Q276" s="13"/>
      <c r="R276" s="13"/>
      <c r="S276" s="13"/>
      <c r="T276" s="13"/>
      <c r="U276" s="13"/>
      <c r="V276" s="34" t="str">
        <f t="shared" si="8"/>
        <v>ОШИБКА</v>
      </c>
      <c r="W276" s="25" t="e">
        <f t="shared" si="9"/>
        <v>#VALUE!</v>
      </c>
    </row>
    <row r="277" spans="2:23" x14ac:dyDescent="0.25">
      <c r="B277" s="16"/>
      <c r="C277" s="16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36"/>
      <c r="P277" s="13"/>
      <c r="Q277" s="13"/>
      <c r="R277" s="13"/>
      <c r="S277" s="13"/>
      <c r="T277" s="13"/>
      <c r="U277" s="13"/>
      <c r="V277" s="34" t="str">
        <f t="shared" si="8"/>
        <v>ОШИБКА</v>
      </c>
      <c r="W277" s="25" t="e">
        <f t="shared" si="9"/>
        <v>#VALUE!</v>
      </c>
    </row>
    <row r="278" spans="2:23" x14ac:dyDescent="0.25">
      <c r="B278" s="16"/>
      <c r="C278" s="16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36"/>
      <c r="P278" s="13"/>
      <c r="Q278" s="13"/>
      <c r="R278" s="13"/>
      <c r="S278" s="13"/>
      <c r="T278" s="13"/>
      <c r="U278" s="13"/>
      <c r="V278" s="34" t="str">
        <f t="shared" si="8"/>
        <v>ОШИБКА</v>
      </c>
      <c r="W278" s="25" t="e">
        <f t="shared" si="9"/>
        <v>#VALUE!</v>
      </c>
    </row>
    <row r="279" spans="2:23" x14ac:dyDescent="0.25">
      <c r="B279" s="16"/>
      <c r="C279" s="16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36"/>
      <c r="P279" s="13"/>
      <c r="Q279" s="13"/>
      <c r="R279" s="13"/>
      <c r="S279" s="13"/>
      <c r="T279" s="13"/>
      <c r="U279" s="13"/>
      <c r="V279" s="34" t="str">
        <f t="shared" si="8"/>
        <v>ОШИБКА</v>
      </c>
      <c r="W279" s="25" t="e">
        <f t="shared" si="9"/>
        <v>#VALUE!</v>
      </c>
    </row>
    <row r="280" spans="2:23" x14ac:dyDescent="0.25">
      <c r="B280" s="16"/>
      <c r="C280" s="16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36"/>
      <c r="P280" s="13"/>
      <c r="Q280" s="13"/>
      <c r="R280" s="13"/>
      <c r="S280" s="13"/>
      <c r="T280" s="13"/>
      <c r="U280" s="13"/>
      <c r="V280" s="34" t="str">
        <f t="shared" si="8"/>
        <v>ОШИБКА</v>
      </c>
      <c r="W280" s="25" t="e">
        <f t="shared" si="9"/>
        <v>#VALUE!</v>
      </c>
    </row>
    <row r="281" spans="2:23" x14ac:dyDescent="0.25">
      <c r="B281" s="16"/>
      <c r="C281" s="16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36"/>
      <c r="P281" s="13"/>
      <c r="Q281" s="13"/>
      <c r="R281" s="13"/>
      <c r="S281" s="13"/>
      <c r="T281" s="13"/>
      <c r="U281" s="13"/>
      <c r="V281" s="34" t="str">
        <f t="shared" si="8"/>
        <v>ОШИБКА</v>
      </c>
      <c r="W281" s="25" t="e">
        <f t="shared" si="9"/>
        <v>#VALUE!</v>
      </c>
    </row>
    <row r="282" spans="2:23" x14ac:dyDescent="0.25">
      <c r="B282" s="16"/>
      <c r="C282" s="16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36"/>
      <c r="P282" s="13"/>
      <c r="Q282" s="13"/>
      <c r="R282" s="13"/>
      <c r="S282" s="13"/>
      <c r="T282" s="13"/>
      <c r="U282" s="13"/>
      <c r="V282" s="34" t="str">
        <f t="shared" si="8"/>
        <v>ОШИБКА</v>
      </c>
      <c r="W282" s="25" t="e">
        <f t="shared" si="9"/>
        <v>#VALUE!</v>
      </c>
    </row>
    <row r="283" spans="2:23" x14ac:dyDescent="0.25">
      <c r="B283" s="16"/>
      <c r="C283" s="16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36"/>
      <c r="P283" s="13"/>
      <c r="Q283" s="13"/>
      <c r="R283" s="13"/>
      <c r="S283" s="13"/>
      <c r="T283" s="13"/>
      <c r="U283" s="13"/>
      <c r="V283" s="34" t="str">
        <f t="shared" si="8"/>
        <v>ОШИБКА</v>
      </c>
      <c r="W283" s="25" t="e">
        <f t="shared" si="9"/>
        <v>#VALUE!</v>
      </c>
    </row>
    <row r="284" spans="2:23" x14ac:dyDescent="0.25">
      <c r="B284" s="16"/>
      <c r="C284" s="16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36"/>
      <c r="P284" s="13"/>
      <c r="Q284" s="13"/>
      <c r="R284" s="13"/>
      <c r="S284" s="13"/>
      <c r="T284" s="13"/>
      <c r="U284" s="13"/>
      <c r="V284" s="34" t="str">
        <f t="shared" si="8"/>
        <v>ОШИБКА</v>
      </c>
      <c r="W284" s="25" t="e">
        <f t="shared" si="9"/>
        <v>#VALUE!</v>
      </c>
    </row>
    <row r="285" spans="2:23" x14ac:dyDescent="0.25">
      <c r="B285" s="16"/>
      <c r="C285" s="16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36"/>
      <c r="P285" s="13"/>
      <c r="Q285" s="13"/>
      <c r="R285" s="13"/>
      <c r="S285" s="13"/>
      <c r="T285" s="13"/>
      <c r="U285" s="13"/>
      <c r="V285" s="34" t="str">
        <f t="shared" si="8"/>
        <v>ОШИБКА</v>
      </c>
      <c r="W285" s="25" t="e">
        <f t="shared" si="9"/>
        <v>#VALUE!</v>
      </c>
    </row>
    <row r="286" spans="2:23" x14ac:dyDescent="0.25">
      <c r="B286" s="16"/>
      <c r="C286" s="16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36"/>
      <c r="P286" s="13"/>
      <c r="Q286" s="13"/>
      <c r="R286" s="13"/>
      <c r="S286" s="13"/>
      <c r="T286" s="13"/>
      <c r="U286" s="13"/>
      <c r="V286" s="34" t="str">
        <f t="shared" si="8"/>
        <v>ОШИБКА</v>
      </c>
      <c r="W286" s="25" t="e">
        <f t="shared" si="9"/>
        <v>#VALUE!</v>
      </c>
    </row>
    <row r="287" spans="2:23" x14ac:dyDescent="0.25">
      <c r="B287" s="16"/>
      <c r="C287" s="16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36"/>
      <c r="P287" s="13"/>
      <c r="Q287" s="13"/>
      <c r="R287" s="13"/>
      <c r="S287" s="13"/>
      <c r="T287" s="13"/>
      <c r="U287" s="13"/>
      <c r="V287" s="34" t="str">
        <f t="shared" si="8"/>
        <v>ОШИБКА</v>
      </c>
      <c r="W287" s="25" t="e">
        <f t="shared" si="9"/>
        <v>#VALUE!</v>
      </c>
    </row>
    <row r="288" spans="2:23" x14ac:dyDescent="0.25">
      <c r="B288" s="16"/>
      <c r="C288" s="16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36"/>
      <c r="P288" s="13"/>
      <c r="Q288" s="13"/>
      <c r="R288" s="13"/>
      <c r="S288" s="13"/>
      <c r="T288" s="13"/>
      <c r="U288" s="13"/>
      <c r="V288" s="34" t="str">
        <f t="shared" si="8"/>
        <v>ОШИБКА</v>
      </c>
      <c r="W288" s="25" t="e">
        <f t="shared" si="9"/>
        <v>#VALUE!</v>
      </c>
    </row>
    <row r="289" spans="2:23" x14ac:dyDescent="0.25">
      <c r="B289" s="16"/>
      <c r="C289" s="16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36"/>
      <c r="P289" s="13"/>
      <c r="Q289" s="13"/>
      <c r="R289" s="13"/>
      <c r="S289" s="13"/>
      <c r="T289" s="13"/>
      <c r="U289" s="13"/>
      <c r="V289" s="34" t="str">
        <f t="shared" si="8"/>
        <v>ОШИБКА</v>
      </c>
      <c r="W289" s="25" t="e">
        <f t="shared" si="9"/>
        <v>#VALUE!</v>
      </c>
    </row>
    <row r="290" spans="2:23" x14ac:dyDescent="0.25">
      <c r="B290" s="16"/>
      <c r="C290" s="16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36"/>
      <c r="P290" s="13"/>
      <c r="Q290" s="13"/>
      <c r="R290" s="13"/>
      <c r="S290" s="13"/>
      <c r="T290" s="13"/>
      <c r="U290" s="13"/>
      <c r="V290" s="34" t="str">
        <f t="shared" si="8"/>
        <v>ОШИБКА</v>
      </c>
      <c r="W290" s="25" t="e">
        <f t="shared" si="9"/>
        <v>#VALUE!</v>
      </c>
    </row>
    <row r="291" spans="2:23" x14ac:dyDescent="0.25">
      <c r="B291" s="16"/>
      <c r="C291" s="16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36"/>
      <c r="P291" s="13"/>
      <c r="Q291" s="13"/>
      <c r="R291" s="13"/>
      <c r="S291" s="13"/>
      <c r="T291" s="13"/>
      <c r="U291" s="13"/>
      <c r="V291" s="34" t="str">
        <f t="shared" si="8"/>
        <v>ОШИБКА</v>
      </c>
      <c r="W291" s="25" t="e">
        <f t="shared" si="9"/>
        <v>#VALUE!</v>
      </c>
    </row>
    <row r="292" spans="2:23" x14ac:dyDescent="0.25">
      <c r="B292" s="16"/>
      <c r="C292" s="16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36"/>
      <c r="P292" s="13"/>
      <c r="Q292" s="13"/>
      <c r="R292" s="13"/>
      <c r="S292" s="13"/>
      <c r="T292" s="13"/>
      <c r="U292" s="13"/>
      <c r="V292" s="34" t="str">
        <f t="shared" si="8"/>
        <v>ОШИБКА</v>
      </c>
      <c r="W292" s="25" t="e">
        <f t="shared" si="9"/>
        <v>#VALUE!</v>
      </c>
    </row>
    <row r="293" spans="2:23" x14ac:dyDescent="0.25">
      <c r="B293" s="16"/>
      <c r="C293" s="16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36"/>
      <c r="P293" s="13"/>
      <c r="Q293" s="13"/>
      <c r="R293" s="13"/>
      <c r="S293" s="13"/>
      <c r="T293" s="13"/>
      <c r="U293" s="13"/>
      <c r="V293" s="34" t="str">
        <f t="shared" si="8"/>
        <v>ОШИБКА</v>
      </c>
      <c r="W293" s="25" t="e">
        <f t="shared" si="9"/>
        <v>#VALUE!</v>
      </c>
    </row>
    <row r="294" spans="2:23" x14ac:dyDescent="0.25">
      <c r="B294" s="16"/>
      <c r="C294" s="16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36"/>
      <c r="P294" s="13"/>
      <c r="Q294" s="13"/>
      <c r="R294" s="13"/>
      <c r="S294" s="13"/>
      <c r="T294" s="13"/>
      <c r="U294" s="13"/>
      <c r="V294" s="34" t="str">
        <f t="shared" si="8"/>
        <v>ОШИБКА</v>
      </c>
      <c r="W294" s="25" t="e">
        <f t="shared" si="9"/>
        <v>#VALUE!</v>
      </c>
    </row>
    <row r="295" spans="2:23" x14ac:dyDescent="0.25">
      <c r="B295" s="16"/>
      <c r="C295" s="16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36"/>
      <c r="P295" s="13"/>
      <c r="Q295" s="13"/>
      <c r="R295" s="13"/>
      <c r="S295" s="13"/>
      <c r="T295" s="13"/>
      <c r="U295" s="13"/>
      <c r="V295" s="34" t="str">
        <f t="shared" si="8"/>
        <v>ОШИБКА</v>
      </c>
      <c r="W295" s="25" t="e">
        <f t="shared" si="9"/>
        <v>#VALUE!</v>
      </c>
    </row>
    <row r="296" spans="2:23" x14ac:dyDescent="0.25">
      <c r="B296" s="16"/>
      <c r="C296" s="16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36"/>
      <c r="P296" s="13"/>
      <c r="Q296" s="13"/>
      <c r="R296" s="13"/>
      <c r="S296" s="13"/>
      <c r="T296" s="13"/>
      <c r="U296" s="13"/>
      <c r="V296" s="34" t="str">
        <f t="shared" si="8"/>
        <v>ОШИБКА</v>
      </c>
      <c r="W296" s="25" t="e">
        <f t="shared" si="9"/>
        <v>#VALUE!</v>
      </c>
    </row>
    <row r="297" spans="2:23" x14ac:dyDescent="0.25">
      <c r="B297" s="16"/>
      <c r="C297" s="16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36"/>
      <c r="P297" s="13"/>
      <c r="Q297" s="13"/>
      <c r="R297" s="13"/>
      <c r="S297" s="13"/>
      <c r="T297" s="13"/>
      <c r="U297" s="13"/>
      <c r="V297" s="34" t="str">
        <f t="shared" si="8"/>
        <v>ОШИБКА</v>
      </c>
      <c r="W297" s="25" t="e">
        <f t="shared" si="9"/>
        <v>#VALUE!</v>
      </c>
    </row>
    <row r="298" spans="2:23" x14ac:dyDescent="0.25">
      <c r="B298" s="16"/>
      <c r="C298" s="16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36"/>
      <c r="P298" s="13"/>
      <c r="Q298" s="13"/>
      <c r="R298" s="13"/>
      <c r="S298" s="13"/>
      <c r="T298" s="13"/>
      <c r="U298" s="13"/>
      <c r="V298" s="34" t="str">
        <f t="shared" si="8"/>
        <v>ОШИБКА</v>
      </c>
      <c r="W298" s="25" t="e">
        <f t="shared" si="9"/>
        <v>#VALUE!</v>
      </c>
    </row>
    <row r="299" spans="2:23" x14ac:dyDescent="0.25">
      <c r="B299" s="16"/>
      <c r="C299" s="16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36"/>
      <c r="P299" s="13"/>
      <c r="Q299" s="13"/>
      <c r="R299" s="13"/>
      <c r="S299" s="13"/>
      <c r="T299" s="13"/>
      <c r="U299" s="13"/>
      <c r="V299" s="34" t="str">
        <f t="shared" si="8"/>
        <v>ОШИБКА</v>
      </c>
      <c r="W299" s="25" t="e">
        <f t="shared" si="9"/>
        <v>#VALUE!</v>
      </c>
    </row>
    <row r="300" spans="2:23" x14ac:dyDescent="0.25">
      <c r="B300" s="16"/>
      <c r="C300" s="16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36"/>
      <c r="P300" s="13"/>
      <c r="Q300" s="13"/>
      <c r="R300" s="13"/>
      <c r="S300" s="13"/>
      <c r="T300" s="13"/>
      <c r="U300" s="13"/>
      <c r="V300" s="34" t="str">
        <f t="shared" si="8"/>
        <v>ОШИБКА</v>
      </c>
      <c r="W300" s="25" t="e">
        <f t="shared" si="9"/>
        <v>#VALUE!</v>
      </c>
    </row>
    <row r="301" spans="2:23" x14ac:dyDescent="0.25">
      <c r="B301" s="16"/>
      <c r="C301" s="16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36"/>
      <c r="P301" s="13"/>
      <c r="Q301" s="13"/>
      <c r="R301" s="13"/>
      <c r="S301" s="13"/>
      <c r="T301" s="13"/>
      <c r="U301" s="13"/>
      <c r="V301" s="34" t="str">
        <f t="shared" si="8"/>
        <v>ОШИБКА</v>
      </c>
      <c r="W301" s="25" t="e">
        <f t="shared" si="9"/>
        <v>#VALUE!</v>
      </c>
    </row>
    <row r="302" spans="2:23" x14ac:dyDescent="0.25">
      <c r="B302" s="16"/>
      <c r="C302" s="16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36"/>
      <c r="P302" s="13"/>
      <c r="Q302" s="13"/>
      <c r="R302" s="13"/>
      <c r="S302" s="13"/>
      <c r="T302" s="13"/>
      <c r="U302" s="13"/>
      <c r="V302" s="34" t="str">
        <f t="shared" si="8"/>
        <v>ОШИБКА</v>
      </c>
      <c r="W302" s="25" t="e">
        <f t="shared" si="9"/>
        <v>#VALUE!</v>
      </c>
    </row>
    <row r="303" spans="2:23" x14ac:dyDescent="0.25">
      <c r="B303" s="16"/>
      <c r="C303" s="16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36"/>
      <c r="P303" s="13"/>
      <c r="Q303" s="13"/>
      <c r="R303" s="13"/>
      <c r="S303" s="13"/>
      <c r="T303" s="13"/>
      <c r="U303" s="13"/>
      <c r="V303" s="34" t="str">
        <f t="shared" si="8"/>
        <v>ОШИБКА</v>
      </c>
      <c r="W303" s="25" t="e">
        <f t="shared" si="9"/>
        <v>#VALUE!</v>
      </c>
    </row>
    <row r="304" spans="2:23" x14ac:dyDescent="0.25">
      <c r="B304" s="16"/>
      <c r="C304" s="16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36"/>
      <c r="P304" s="13"/>
      <c r="Q304" s="13"/>
      <c r="R304" s="13"/>
      <c r="S304" s="13"/>
      <c r="T304" s="13"/>
      <c r="U304" s="13"/>
      <c r="V304" s="34" t="str">
        <f t="shared" si="8"/>
        <v>ОШИБКА</v>
      </c>
      <c r="W304" s="25" t="e">
        <f t="shared" si="9"/>
        <v>#VALUE!</v>
      </c>
    </row>
    <row r="305" spans="2:23" x14ac:dyDescent="0.25">
      <c r="B305" s="16"/>
      <c r="C305" s="16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36"/>
      <c r="P305" s="13"/>
      <c r="Q305" s="13"/>
      <c r="R305" s="13"/>
      <c r="S305" s="13"/>
      <c r="T305" s="13"/>
      <c r="U305" s="13"/>
      <c r="V305" s="34" t="str">
        <f t="shared" si="8"/>
        <v>ОШИБКА</v>
      </c>
      <c r="W305" s="25" t="e">
        <f t="shared" si="9"/>
        <v>#VALUE!</v>
      </c>
    </row>
    <row r="306" spans="2:23" x14ac:dyDescent="0.25">
      <c r="B306" s="16"/>
      <c r="C306" s="16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36"/>
      <c r="P306" s="13"/>
      <c r="Q306" s="13"/>
      <c r="R306" s="13"/>
      <c r="S306" s="13"/>
      <c r="T306" s="13"/>
      <c r="U306" s="13"/>
      <c r="V306" s="34" t="str">
        <f t="shared" si="8"/>
        <v>ОШИБКА</v>
      </c>
      <c r="W306" s="25" t="e">
        <f t="shared" si="9"/>
        <v>#VALUE!</v>
      </c>
    </row>
    <row r="307" spans="2:23" x14ac:dyDescent="0.25">
      <c r="B307" s="16"/>
      <c r="C307" s="16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36"/>
      <c r="P307" s="13"/>
      <c r="Q307" s="13"/>
      <c r="R307" s="13"/>
      <c r="S307" s="13"/>
      <c r="T307" s="13"/>
      <c r="U307" s="13"/>
      <c r="V307" s="34" t="str">
        <f t="shared" si="8"/>
        <v>ОШИБКА</v>
      </c>
      <c r="W307" s="25" t="e">
        <f t="shared" si="9"/>
        <v>#VALUE!</v>
      </c>
    </row>
    <row r="308" spans="2:23" x14ac:dyDescent="0.25">
      <c r="B308" s="16"/>
      <c r="C308" s="16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36"/>
      <c r="P308" s="13"/>
      <c r="Q308" s="13"/>
      <c r="R308" s="13"/>
      <c r="S308" s="13"/>
      <c r="T308" s="13"/>
      <c r="U308" s="13"/>
      <c r="V308" s="34" t="str">
        <f t="shared" si="8"/>
        <v>ОШИБКА</v>
      </c>
      <c r="W308" s="25" t="e">
        <f t="shared" si="9"/>
        <v>#VALUE!</v>
      </c>
    </row>
    <row r="309" spans="2:23" x14ac:dyDescent="0.25">
      <c r="B309" s="16"/>
      <c r="C309" s="16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36"/>
      <c r="P309" s="13"/>
      <c r="Q309" s="13"/>
      <c r="R309" s="13"/>
      <c r="S309" s="13"/>
      <c r="T309" s="13"/>
      <c r="U309" s="13"/>
      <c r="V309" s="34" t="str">
        <f t="shared" si="8"/>
        <v>ОШИБКА</v>
      </c>
      <c r="W309" s="25" t="e">
        <f t="shared" si="9"/>
        <v>#VALUE!</v>
      </c>
    </row>
    <row r="310" spans="2:23" x14ac:dyDescent="0.25">
      <c r="B310" s="16"/>
      <c r="C310" s="16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36"/>
      <c r="P310" s="13"/>
      <c r="Q310" s="13"/>
      <c r="R310" s="13"/>
      <c r="S310" s="13"/>
      <c r="T310" s="13"/>
      <c r="U310" s="13"/>
      <c r="V310" s="34" t="str">
        <f t="shared" si="8"/>
        <v>ОШИБКА</v>
      </c>
      <c r="W310" s="25" t="e">
        <f t="shared" si="9"/>
        <v>#VALUE!</v>
      </c>
    </row>
    <row r="311" spans="2:23" x14ac:dyDescent="0.25">
      <c r="B311" s="16"/>
      <c r="C311" s="16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36"/>
      <c r="P311" s="13"/>
      <c r="Q311" s="13"/>
      <c r="R311" s="13"/>
      <c r="S311" s="13"/>
      <c r="T311" s="13"/>
      <c r="U311" s="13"/>
      <c r="V311" s="34" t="str">
        <f t="shared" si="8"/>
        <v>ОШИБКА</v>
      </c>
      <c r="W311" s="25" t="e">
        <f t="shared" si="9"/>
        <v>#VALUE!</v>
      </c>
    </row>
    <row r="312" spans="2:23" x14ac:dyDescent="0.25">
      <c r="B312" s="16"/>
      <c r="C312" s="16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36"/>
      <c r="P312" s="13"/>
      <c r="Q312" s="13"/>
      <c r="R312" s="13"/>
      <c r="S312" s="13"/>
      <c r="T312" s="13"/>
      <c r="U312" s="13"/>
      <c r="V312" s="34" t="str">
        <f t="shared" si="8"/>
        <v>ОШИБКА</v>
      </c>
      <c r="W312" s="25" t="e">
        <f t="shared" si="9"/>
        <v>#VALUE!</v>
      </c>
    </row>
    <row r="313" spans="2:23" x14ac:dyDescent="0.25">
      <c r="B313" s="16"/>
      <c r="C313" s="16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36"/>
      <c r="P313" s="13"/>
      <c r="Q313" s="13"/>
      <c r="R313" s="13"/>
      <c r="S313" s="13"/>
      <c r="T313" s="13"/>
      <c r="U313" s="13"/>
      <c r="V313" s="34" t="str">
        <f t="shared" si="8"/>
        <v>ОШИБКА</v>
      </c>
      <c r="W313" s="25" t="e">
        <f t="shared" si="9"/>
        <v>#VALUE!</v>
      </c>
    </row>
    <row r="314" spans="2:23" x14ac:dyDescent="0.25">
      <c r="B314" s="16"/>
      <c r="C314" s="16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36"/>
      <c r="P314" s="13"/>
      <c r="Q314" s="13"/>
      <c r="R314" s="13"/>
      <c r="S314" s="13"/>
      <c r="T314" s="13"/>
      <c r="U314" s="13"/>
      <c r="V314" s="34" t="str">
        <f t="shared" si="8"/>
        <v>ОШИБКА</v>
      </c>
      <c r="W314" s="25" t="e">
        <f t="shared" si="9"/>
        <v>#VALUE!</v>
      </c>
    </row>
    <row r="315" spans="2:23" x14ac:dyDescent="0.25">
      <c r="B315" s="16"/>
      <c r="C315" s="16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36"/>
      <c r="P315" s="13"/>
      <c r="Q315" s="13"/>
      <c r="R315" s="13"/>
      <c r="S315" s="13"/>
      <c r="T315" s="13"/>
      <c r="U315" s="13"/>
      <c r="V315" s="34" t="str">
        <f t="shared" si="8"/>
        <v>ОШИБКА</v>
      </c>
      <c r="W315" s="25" t="e">
        <f t="shared" si="9"/>
        <v>#VALUE!</v>
      </c>
    </row>
    <row r="316" spans="2:23" x14ac:dyDescent="0.25">
      <c r="B316" s="16"/>
      <c r="C316" s="16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36"/>
      <c r="P316" s="13"/>
      <c r="Q316" s="13"/>
      <c r="R316" s="13"/>
      <c r="S316" s="13"/>
      <c r="T316" s="13"/>
      <c r="U316" s="13"/>
      <c r="V316" s="34" t="str">
        <f t="shared" si="8"/>
        <v>ОШИБКА</v>
      </c>
      <c r="W316" s="25" t="e">
        <f t="shared" si="9"/>
        <v>#VALUE!</v>
      </c>
    </row>
    <row r="317" spans="2:23" x14ac:dyDescent="0.25">
      <c r="B317" s="16"/>
      <c r="C317" s="16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36"/>
      <c r="P317" s="13"/>
      <c r="Q317" s="13"/>
      <c r="R317" s="13"/>
      <c r="S317" s="13"/>
      <c r="T317" s="13"/>
      <c r="U317" s="13"/>
      <c r="V317" s="34" t="str">
        <f t="shared" si="8"/>
        <v>ОШИБКА</v>
      </c>
      <c r="W317" s="25" t="e">
        <f t="shared" si="9"/>
        <v>#VALUE!</v>
      </c>
    </row>
    <row r="318" spans="2:23" x14ac:dyDescent="0.25">
      <c r="B318" s="16"/>
      <c r="C318" s="16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36"/>
      <c r="P318" s="13"/>
      <c r="Q318" s="13"/>
      <c r="R318" s="13"/>
      <c r="S318" s="13"/>
      <c r="T318" s="13"/>
      <c r="U318" s="13"/>
      <c r="V318" s="34" t="str">
        <f t="shared" si="8"/>
        <v>ОШИБКА</v>
      </c>
      <c r="W318" s="25" t="e">
        <f t="shared" si="9"/>
        <v>#VALUE!</v>
      </c>
    </row>
    <row r="319" spans="2:23" x14ac:dyDescent="0.25">
      <c r="B319" s="16"/>
      <c r="C319" s="16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36"/>
      <c r="P319" s="13"/>
      <c r="Q319" s="13"/>
      <c r="R319" s="13"/>
      <c r="S319" s="13"/>
      <c r="T319" s="13"/>
      <c r="U319" s="13"/>
      <c r="V319" s="34" t="str">
        <f t="shared" si="8"/>
        <v>ОШИБКА</v>
      </c>
      <c r="W319" s="25" t="e">
        <f t="shared" si="9"/>
        <v>#VALUE!</v>
      </c>
    </row>
    <row r="320" spans="2:23" x14ac:dyDescent="0.25">
      <c r="B320" s="16"/>
      <c r="C320" s="16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36"/>
      <c r="P320" s="13"/>
      <c r="Q320" s="13"/>
      <c r="R320" s="13"/>
      <c r="S320" s="13"/>
      <c r="T320" s="13"/>
      <c r="U320" s="13"/>
      <c r="V320" s="34" t="str">
        <f t="shared" si="8"/>
        <v>ОШИБКА</v>
      </c>
      <c r="W320" s="25" t="e">
        <f t="shared" si="9"/>
        <v>#VALUE!</v>
      </c>
    </row>
    <row r="321" spans="2:23" x14ac:dyDescent="0.25">
      <c r="B321" s="16"/>
      <c r="C321" s="16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36"/>
      <c r="P321" s="13"/>
      <c r="Q321" s="13"/>
      <c r="R321" s="13"/>
      <c r="S321" s="13"/>
      <c r="T321" s="13"/>
      <c r="U321" s="13"/>
      <c r="V321" s="34" t="str">
        <f t="shared" si="8"/>
        <v>ОШИБКА</v>
      </c>
      <c r="W321" s="25" t="e">
        <f t="shared" si="9"/>
        <v>#VALUE!</v>
      </c>
    </row>
    <row r="322" spans="2:23" x14ac:dyDescent="0.25">
      <c r="B322" s="16"/>
      <c r="C322" s="16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36"/>
      <c r="P322" s="13"/>
      <c r="Q322" s="13"/>
      <c r="R322" s="13"/>
      <c r="S322" s="13"/>
      <c r="T322" s="13"/>
      <c r="U322" s="13"/>
      <c r="V322" s="34" t="str">
        <f t="shared" si="8"/>
        <v>ОШИБКА</v>
      </c>
      <c r="W322" s="25" t="e">
        <f t="shared" si="9"/>
        <v>#VALUE!</v>
      </c>
    </row>
    <row r="323" spans="2:23" x14ac:dyDescent="0.25">
      <c r="B323" s="16"/>
      <c r="C323" s="16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36"/>
      <c r="P323" s="13"/>
      <c r="Q323" s="13"/>
      <c r="R323" s="13"/>
      <c r="S323" s="13"/>
      <c r="T323" s="13"/>
      <c r="U323" s="13"/>
      <c r="V323" s="34" t="str">
        <f t="shared" si="8"/>
        <v>ОШИБКА</v>
      </c>
      <c r="W323" s="25" t="e">
        <f t="shared" si="9"/>
        <v>#VALUE!</v>
      </c>
    </row>
    <row r="324" spans="2:23" x14ac:dyDescent="0.25">
      <c r="B324" s="16"/>
      <c r="C324" s="16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36"/>
      <c r="P324" s="13"/>
      <c r="Q324" s="13"/>
      <c r="R324" s="13"/>
      <c r="S324" s="13"/>
      <c r="T324" s="13"/>
      <c r="U324" s="13"/>
      <c r="V324" s="34" t="str">
        <f t="shared" si="8"/>
        <v>ОШИБКА</v>
      </c>
      <c r="W324" s="25" t="e">
        <f t="shared" si="9"/>
        <v>#VALUE!</v>
      </c>
    </row>
    <row r="325" spans="2:23" x14ac:dyDescent="0.25">
      <c r="B325" s="16"/>
      <c r="C325" s="16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36"/>
      <c r="P325" s="13"/>
      <c r="Q325" s="13"/>
      <c r="R325" s="13"/>
      <c r="S325" s="13"/>
      <c r="T325" s="13"/>
      <c r="U325" s="13"/>
      <c r="V325" s="34" t="str">
        <f t="shared" si="8"/>
        <v>ОШИБКА</v>
      </c>
      <c r="W325" s="25" t="e">
        <f t="shared" si="9"/>
        <v>#VALUE!</v>
      </c>
    </row>
    <row r="326" spans="2:23" x14ac:dyDescent="0.25">
      <c r="B326" s="16"/>
      <c r="C326" s="16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36"/>
      <c r="P326" s="13"/>
      <c r="Q326" s="13"/>
      <c r="R326" s="13"/>
      <c r="S326" s="13"/>
      <c r="T326" s="13"/>
      <c r="U326" s="13"/>
      <c r="V326" s="34" t="str">
        <f t="shared" si="8"/>
        <v>ОШИБКА</v>
      </c>
      <c r="W326" s="25" t="e">
        <f t="shared" si="9"/>
        <v>#VALUE!</v>
      </c>
    </row>
    <row r="327" spans="2:23" x14ac:dyDescent="0.25">
      <c r="B327" s="16"/>
      <c r="C327" s="16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36"/>
      <c r="P327" s="13"/>
      <c r="Q327" s="13"/>
      <c r="R327" s="13"/>
      <c r="S327" s="13"/>
      <c r="T327" s="13"/>
      <c r="U327" s="13"/>
      <c r="V327" s="34" t="str">
        <f t="shared" si="8"/>
        <v>ОШИБКА</v>
      </c>
      <c r="W327" s="25" t="e">
        <f t="shared" si="9"/>
        <v>#VALUE!</v>
      </c>
    </row>
    <row r="328" spans="2:23" x14ac:dyDescent="0.25">
      <c r="B328" s="16"/>
      <c r="C328" s="16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36"/>
      <c r="P328" s="13"/>
      <c r="Q328" s="13"/>
      <c r="R328" s="13"/>
      <c r="S328" s="13"/>
      <c r="T328" s="13"/>
      <c r="U328" s="13"/>
      <c r="V328" s="34" t="str">
        <f t="shared" si="8"/>
        <v>ОШИБКА</v>
      </c>
      <c r="W328" s="25" t="e">
        <f t="shared" si="9"/>
        <v>#VALUE!</v>
      </c>
    </row>
    <row r="329" spans="2:23" x14ac:dyDescent="0.25">
      <c r="B329" s="16"/>
      <c r="C329" s="16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36"/>
      <c r="P329" s="13"/>
      <c r="Q329" s="13"/>
      <c r="R329" s="13"/>
      <c r="S329" s="13"/>
      <c r="T329" s="13"/>
      <c r="U329" s="13"/>
      <c r="V329" s="34" t="str">
        <f t="shared" ref="V329:V392" si="10">IF(OR(B329="",D329&gt;1,E329&gt;1,F329&gt;1,G329&gt;1,H329&gt;1,I329&gt;1,I329&gt;1,J329&gt;1,K329&gt;1,L329&gt;1,M329&gt;1,N329&gt;1,O329&gt;2,P329&gt;3,Q329&gt;2,R329&gt;2,S329&gt;3,T329&gt;4,U329&gt;4),"ОШИБКА",SUM(D329:U329))</f>
        <v>ОШИБКА</v>
      </c>
      <c r="W329" s="25" t="e">
        <f t="shared" ref="W329:W392" si="11">V329/31</f>
        <v>#VALUE!</v>
      </c>
    </row>
    <row r="330" spans="2:23" x14ac:dyDescent="0.25">
      <c r="B330" s="16"/>
      <c r="C330" s="16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36"/>
      <c r="P330" s="13"/>
      <c r="Q330" s="13"/>
      <c r="R330" s="13"/>
      <c r="S330" s="13"/>
      <c r="T330" s="13"/>
      <c r="U330" s="13"/>
      <c r="V330" s="34" t="str">
        <f t="shared" si="10"/>
        <v>ОШИБКА</v>
      </c>
      <c r="W330" s="25" t="e">
        <f t="shared" si="11"/>
        <v>#VALUE!</v>
      </c>
    </row>
    <row r="331" spans="2:23" x14ac:dyDescent="0.25">
      <c r="B331" s="16"/>
      <c r="C331" s="16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36"/>
      <c r="P331" s="13"/>
      <c r="Q331" s="13"/>
      <c r="R331" s="13"/>
      <c r="S331" s="13"/>
      <c r="T331" s="13"/>
      <c r="U331" s="13"/>
      <c r="V331" s="34" t="str">
        <f t="shared" si="10"/>
        <v>ОШИБКА</v>
      </c>
      <c r="W331" s="25" t="e">
        <f t="shared" si="11"/>
        <v>#VALUE!</v>
      </c>
    </row>
    <row r="332" spans="2:23" x14ac:dyDescent="0.25">
      <c r="B332" s="16"/>
      <c r="C332" s="16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36"/>
      <c r="P332" s="13"/>
      <c r="Q332" s="13"/>
      <c r="R332" s="13"/>
      <c r="S332" s="13"/>
      <c r="T332" s="13"/>
      <c r="U332" s="13"/>
      <c r="V332" s="34" t="str">
        <f t="shared" si="10"/>
        <v>ОШИБКА</v>
      </c>
      <c r="W332" s="25" t="e">
        <f t="shared" si="11"/>
        <v>#VALUE!</v>
      </c>
    </row>
    <row r="333" spans="2:23" x14ac:dyDescent="0.25">
      <c r="B333" s="16"/>
      <c r="C333" s="16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36"/>
      <c r="P333" s="13"/>
      <c r="Q333" s="13"/>
      <c r="R333" s="13"/>
      <c r="S333" s="13"/>
      <c r="T333" s="13"/>
      <c r="U333" s="13"/>
      <c r="V333" s="34" t="str">
        <f t="shared" si="10"/>
        <v>ОШИБКА</v>
      </c>
      <c r="W333" s="25" t="e">
        <f t="shared" si="11"/>
        <v>#VALUE!</v>
      </c>
    </row>
    <row r="334" spans="2:23" x14ac:dyDescent="0.25">
      <c r="B334" s="16"/>
      <c r="C334" s="16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36"/>
      <c r="P334" s="13"/>
      <c r="Q334" s="13"/>
      <c r="R334" s="13"/>
      <c r="S334" s="13"/>
      <c r="T334" s="13"/>
      <c r="U334" s="13"/>
      <c r="V334" s="34" t="str">
        <f t="shared" si="10"/>
        <v>ОШИБКА</v>
      </c>
      <c r="W334" s="25" t="e">
        <f t="shared" si="11"/>
        <v>#VALUE!</v>
      </c>
    </row>
    <row r="335" spans="2:23" x14ac:dyDescent="0.25">
      <c r="B335" s="16"/>
      <c r="C335" s="16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36"/>
      <c r="P335" s="13"/>
      <c r="Q335" s="13"/>
      <c r="R335" s="13"/>
      <c r="S335" s="13"/>
      <c r="T335" s="13"/>
      <c r="U335" s="13"/>
      <c r="V335" s="34" t="str">
        <f t="shared" si="10"/>
        <v>ОШИБКА</v>
      </c>
      <c r="W335" s="25" t="e">
        <f t="shared" si="11"/>
        <v>#VALUE!</v>
      </c>
    </row>
    <row r="336" spans="2:23" x14ac:dyDescent="0.25">
      <c r="B336" s="16"/>
      <c r="C336" s="16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36"/>
      <c r="P336" s="13"/>
      <c r="Q336" s="13"/>
      <c r="R336" s="13"/>
      <c r="S336" s="13"/>
      <c r="T336" s="13"/>
      <c r="U336" s="13"/>
      <c r="V336" s="34" t="str">
        <f t="shared" si="10"/>
        <v>ОШИБКА</v>
      </c>
      <c r="W336" s="25" t="e">
        <f t="shared" si="11"/>
        <v>#VALUE!</v>
      </c>
    </row>
    <row r="337" spans="2:23" x14ac:dyDescent="0.25">
      <c r="B337" s="16"/>
      <c r="C337" s="16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36"/>
      <c r="P337" s="13"/>
      <c r="Q337" s="13"/>
      <c r="R337" s="13"/>
      <c r="S337" s="13"/>
      <c r="T337" s="13"/>
      <c r="U337" s="13"/>
      <c r="V337" s="34" t="str">
        <f t="shared" si="10"/>
        <v>ОШИБКА</v>
      </c>
      <c r="W337" s="25" t="e">
        <f t="shared" si="11"/>
        <v>#VALUE!</v>
      </c>
    </row>
    <row r="338" spans="2:23" x14ac:dyDescent="0.25">
      <c r="B338" s="16"/>
      <c r="C338" s="16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36"/>
      <c r="P338" s="13"/>
      <c r="Q338" s="13"/>
      <c r="R338" s="13"/>
      <c r="S338" s="13"/>
      <c r="T338" s="13"/>
      <c r="U338" s="13"/>
      <c r="V338" s="34" t="str">
        <f t="shared" si="10"/>
        <v>ОШИБКА</v>
      </c>
      <c r="W338" s="25" t="e">
        <f t="shared" si="11"/>
        <v>#VALUE!</v>
      </c>
    </row>
    <row r="339" spans="2:23" x14ac:dyDescent="0.25">
      <c r="B339" s="16"/>
      <c r="C339" s="16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36"/>
      <c r="P339" s="13"/>
      <c r="Q339" s="13"/>
      <c r="R339" s="13"/>
      <c r="S339" s="13"/>
      <c r="T339" s="13"/>
      <c r="U339" s="13"/>
      <c r="V339" s="34" t="str">
        <f t="shared" si="10"/>
        <v>ОШИБКА</v>
      </c>
      <c r="W339" s="25" t="e">
        <f t="shared" si="11"/>
        <v>#VALUE!</v>
      </c>
    </row>
    <row r="340" spans="2:23" x14ac:dyDescent="0.25">
      <c r="B340" s="16"/>
      <c r="C340" s="16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36"/>
      <c r="P340" s="13"/>
      <c r="Q340" s="13"/>
      <c r="R340" s="13"/>
      <c r="S340" s="13"/>
      <c r="T340" s="13"/>
      <c r="U340" s="13"/>
      <c r="V340" s="34" t="str">
        <f t="shared" si="10"/>
        <v>ОШИБКА</v>
      </c>
      <c r="W340" s="25" t="e">
        <f t="shared" si="11"/>
        <v>#VALUE!</v>
      </c>
    </row>
    <row r="341" spans="2:23" x14ac:dyDescent="0.25">
      <c r="B341" s="16"/>
      <c r="C341" s="16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36"/>
      <c r="P341" s="13"/>
      <c r="Q341" s="13"/>
      <c r="R341" s="13"/>
      <c r="S341" s="13"/>
      <c r="T341" s="13"/>
      <c r="U341" s="13"/>
      <c r="V341" s="34" t="str">
        <f t="shared" si="10"/>
        <v>ОШИБКА</v>
      </c>
      <c r="W341" s="25" t="e">
        <f t="shared" si="11"/>
        <v>#VALUE!</v>
      </c>
    </row>
    <row r="342" spans="2:23" x14ac:dyDescent="0.25">
      <c r="B342" s="16"/>
      <c r="C342" s="16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36"/>
      <c r="P342" s="13"/>
      <c r="Q342" s="13"/>
      <c r="R342" s="13"/>
      <c r="S342" s="13"/>
      <c r="T342" s="13"/>
      <c r="U342" s="13"/>
      <c r="V342" s="34" t="str">
        <f t="shared" si="10"/>
        <v>ОШИБКА</v>
      </c>
      <c r="W342" s="25" t="e">
        <f t="shared" si="11"/>
        <v>#VALUE!</v>
      </c>
    </row>
    <row r="343" spans="2:23" x14ac:dyDescent="0.25">
      <c r="B343" s="16"/>
      <c r="C343" s="16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36"/>
      <c r="P343" s="13"/>
      <c r="Q343" s="13"/>
      <c r="R343" s="13"/>
      <c r="S343" s="13"/>
      <c r="T343" s="13"/>
      <c r="U343" s="13"/>
      <c r="V343" s="34" t="str">
        <f t="shared" si="10"/>
        <v>ОШИБКА</v>
      </c>
      <c r="W343" s="25" t="e">
        <f t="shared" si="11"/>
        <v>#VALUE!</v>
      </c>
    </row>
    <row r="344" spans="2:23" x14ac:dyDescent="0.25">
      <c r="B344" s="16"/>
      <c r="C344" s="16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36"/>
      <c r="P344" s="13"/>
      <c r="Q344" s="13"/>
      <c r="R344" s="13"/>
      <c r="S344" s="13"/>
      <c r="T344" s="13"/>
      <c r="U344" s="13"/>
      <c r="V344" s="34" t="str">
        <f t="shared" si="10"/>
        <v>ОШИБКА</v>
      </c>
      <c r="W344" s="25" t="e">
        <f t="shared" si="11"/>
        <v>#VALUE!</v>
      </c>
    </row>
    <row r="345" spans="2:23" x14ac:dyDescent="0.25">
      <c r="B345" s="16"/>
      <c r="C345" s="16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36"/>
      <c r="P345" s="13"/>
      <c r="Q345" s="13"/>
      <c r="R345" s="13"/>
      <c r="S345" s="13"/>
      <c r="T345" s="13"/>
      <c r="U345" s="13"/>
      <c r="V345" s="34" t="str">
        <f t="shared" si="10"/>
        <v>ОШИБКА</v>
      </c>
      <c r="W345" s="25" t="e">
        <f t="shared" si="11"/>
        <v>#VALUE!</v>
      </c>
    </row>
    <row r="346" spans="2:23" x14ac:dyDescent="0.25">
      <c r="B346" s="16"/>
      <c r="C346" s="16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36"/>
      <c r="P346" s="13"/>
      <c r="Q346" s="13"/>
      <c r="R346" s="13"/>
      <c r="S346" s="13"/>
      <c r="T346" s="13"/>
      <c r="U346" s="13"/>
      <c r="V346" s="34" t="str">
        <f t="shared" si="10"/>
        <v>ОШИБКА</v>
      </c>
      <c r="W346" s="25" t="e">
        <f t="shared" si="11"/>
        <v>#VALUE!</v>
      </c>
    </row>
    <row r="347" spans="2:23" x14ac:dyDescent="0.25">
      <c r="B347" s="16"/>
      <c r="C347" s="16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36"/>
      <c r="P347" s="13"/>
      <c r="Q347" s="13"/>
      <c r="R347" s="13"/>
      <c r="S347" s="13"/>
      <c r="T347" s="13"/>
      <c r="U347" s="13"/>
      <c r="V347" s="34" t="str">
        <f t="shared" si="10"/>
        <v>ОШИБКА</v>
      </c>
      <c r="W347" s="25" t="e">
        <f t="shared" si="11"/>
        <v>#VALUE!</v>
      </c>
    </row>
    <row r="348" spans="2:23" x14ac:dyDescent="0.25">
      <c r="B348" s="16"/>
      <c r="C348" s="16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36"/>
      <c r="P348" s="13"/>
      <c r="Q348" s="13"/>
      <c r="R348" s="13"/>
      <c r="S348" s="13"/>
      <c r="T348" s="13"/>
      <c r="U348" s="13"/>
      <c r="V348" s="34" t="str">
        <f t="shared" si="10"/>
        <v>ОШИБКА</v>
      </c>
      <c r="W348" s="25" t="e">
        <f t="shared" si="11"/>
        <v>#VALUE!</v>
      </c>
    </row>
    <row r="349" spans="2:23" x14ac:dyDescent="0.25">
      <c r="B349" s="16"/>
      <c r="C349" s="16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36"/>
      <c r="P349" s="13"/>
      <c r="Q349" s="13"/>
      <c r="R349" s="13"/>
      <c r="S349" s="13"/>
      <c r="T349" s="13"/>
      <c r="U349" s="13"/>
      <c r="V349" s="34" t="str">
        <f t="shared" si="10"/>
        <v>ОШИБКА</v>
      </c>
      <c r="W349" s="25" t="e">
        <f t="shared" si="11"/>
        <v>#VALUE!</v>
      </c>
    </row>
    <row r="350" spans="2:23" x14ac:dyDescent="0.25">
      <c r="B350" s="16"/>
      <c r="C350" s="16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36"/>
      <c r="P350" s="13"/>
      <c r="Q350" s="13"/>
      <c r="R350" s="13"/>
      <c r="S350" s="13"/>
      <c r="T350" s="13"/>
      <c r="U350" s="13"/>
      <c r="V350" s="34" t="str">
        <f t="shared" si="10"/>
        <v>ОШИБКА</v>
      </c>
      <c r="W350" s="25" t="e">
        <f t="shared" si="11"/>
        <v>#VALUE!</v>
      </c>
    </row>
    <row r="351" spans="2:23" x14ac:dyDescent="0.25">
      <c r="B351" s="16"/>
      <c r="C351" s="16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36"/>
      <c r="P351" s="13"/>
      <c r="Q351" s="13"/>
      <c r="R351" s="13"/>
      <c r="S351" s="13"/>
      <c r="T351" s="13"/>
      <c r="U351" s="13"/>
      <c r="V351" s="34" t="str">
        <f t="shared" si="10"/>
        <v>ОШИБКА</v>
      </c>
      <c r="W351" s="25" t="e">
        <f t="shared" si="11"/>
        <v>#VALUE!</v>
      </c>
    </row>
    <row r="352" spans="2:23" x14ac:dyDescent="0.25">
      <c r="B352" s="16"/>
      <c r="C352" s="16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36"/>
      <c r="P352" s="13"/>
      <c r="Q352" s="13"/>
      <c r="R352" s="13"/>
      <c r="S352" s="13"/>
      <c r="T352" s="13"/>
      <c r="U352" s="13"/>
      <c r="V352" s="34" t="str">
        <f t="shared" si="10"/>
        <v>ОШИБКА</v>
      </c>
      <c r="W352" s="25" t="e">
        <f t="shared" si="11"/>
        <v>#VALUE!</v>
      </c>
    </row>
    <row r="353" spans="2:23" x14ac:dyDescent="0.25">
      <c r="B353" s="16"/>
      <c r="C353" s="16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36"/>
      <c r="P353" s="13"/>
      <c r="Q353" s="13"/>
      <c r="R353" s="13"/>
      <c r="S353" s="13"/>
      <c r="T353" s="13"/>
      <c r="U353" s="13"/>
      <c r="V353" s="34" t="str">
        <f t="shared" si="10"/>
        <v>ОШИБКА</v>
      </c>
      <c r="W353" s="25" t="e">
        <f t="shared" si="11"/>
        <v>#VALUE!</v>
      </c>
    </row>
    <row r="354" spans="2:23" x14ac:dyDescent="0.25">
      <c r="B354" s="16"/>
      <c r="C354" s="16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36"/>
      <c r="P354" s="13"/>
      <c r="Q354" s="13"/>
      <c r="R354" s="13"/>
      <c r="S354" s="13"/>
      <c r="T354" s="13"/>
      <c r="U354" s="13"/>
      <c r="V354" s="34" t="str">
        <f t="shared" si="10"/>
        <v>ОШИБКА</v>
      </c>
      <c r="W354" s="25" t="e">
        <f t="shared" si="11"/>
        <v>#VALUE!</v>
      </c>
    </row>
    <row r="355" spans="2:23" x14ac:dyDescent="0.25">
      <c r="B355" s="16"/>
      <c r="C355" s="16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36"/>
      <c r="P355" s="13"/>
      <c r="Q355" s="13"/>
      <c r="R355" s="13"/>
      <c r="S355" s="13"/>
      <c r="T355" s="13"/>
      <c r="U355" s="13"/>
      <c r="V355" s="34" t="str">
        <f t="shared" si="10"/>
        <v>ОШИБКА</v>
      </c>
      <c r="W355" s="25" t="e">
        <f t="shared" si="11"/>
        <v>#VALUE!</v>
      </c>
    </row>
    <row r="356" spans="2:23" x14ac:dyDescent="0.25">
      <c r="B356" s="16"/>
      <c r="C356" s="16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36"/>
      <c r="P356" s="13"/>
      <c r="Q356" s="13"/>
      <c r="R356" s="13"/>
      <c r="S356" s="13"/>
      <c r="T356" s="13"/>
      <c r="U356" s="13"/>
      <c r="V356" s="34" t="str">
        <f t="shared" si="10"/>
        <v>ОШИБКА</v>
      </c>
      <c r="W356" s="25" t="e">
        <f t="shared" si="11"/>
        <v>#VALUE!</v>
      </c>
    </row>
    <row r="357" spans="2:23" x14ac:dyDescent="0.25">
      <c r="B357" s="16"/>
      <c r="C357" s="16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36"/>
      <c r="P357" s="13"/>
      <c r="Q357" s="13"/>
      <c r="R357" s="13"/>
      <c r="S357" s="13"/>
      <c r="T357" s="13"/>
      <c r="U357" s="13"/>
      <c r="V357" s="34" t="str">
        <f t="shared" si="10"/>
        <v>ОШИБКА</v>
      </c>
      <c r="W357" s="25" t="e">
        <f t="shared" si="11"/>
        <v>#VALUE!</v>
      </c>
    </row>
    <row r="358" spans="2:23" x14ac:dyDescent="0.25">
      <c r="B358" s="16"/>
      <c r="C358" s="16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36"/>
      <c r="P358" s="13"/>
      <c r="Q358" s="13"/>
      <c r="R358" s="13"/>
      <c r="S358" s="13"/>
      <c r="T358" s="13"/>
      <c r="U358" s="13"/>
      <c r="V358" s="34" t="str">
        <f t="shared" si="10"/>
        <v>ОШИБКА</v>
      </c>
      <c r="W358" s="25" t="e">
        <f t="shared" si="11"/>
        <v>#VALUE!</v>
      </c>
    </row>
    <row r="359" spans="2:23" x14ac:dyDescent="0.25">
      <c r="B359" s="16"/>
      <c r="C359" s="16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36"/>
      <c r="P359" s="13"/>
      <c r="Q359" s="13"/>
      <c r="R359" s="13"/>
      <c r="S359" s="13"/>
      <c r="T359" s="13"/>
      <c r="U359" s="13"/>
      <c r="V359" s="34" t="str">
        <f t="shared" si="10"/>
        <v>ОШИБКА</v>
      </c>
      <c r="W359" s="25" t="e">
        <f t="shared" si="11"/>
        <v>#VALUE!</v>
      </c>
    </row>
    <row r="360" spans="2:23" x14ac:dyDescent="0.25">
      <c r="B360" s="16"/>
      <c r="C360" s="16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36"/>
      <c r="P360" s="13"/>
      <c r="Q360" s="13"/>
      <c r="R360" s="13"/>
      <c r="S360" s="13"/>
      <c r="T360" s="13"/>
      <c r="U360" s="13"/>
      <c r="V360" s="34" t="str">
        <f t="shared" si="10"/>
        <v>ОШИБКА</v>
      </c>
      <c r="W360" s="25" t="e">
        <f t="shared" si="11"/>
        <v>#VALUE!</v>
      </c>
    </row>
    <row r="361" spans="2:23" x14ac:dyDescent="0.25">
      <c r="B361" s="16"/>
      <c r="C361" s="16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36"/>
      <c r="P361" s="13"/>
      <c r="Q361" s="13"/>
      <c r="R361" s="13"/>
      <c r="S361" s="13"/>
      <c r="T361" s="13"/>
      <c r="U361" s="13"/>
      <c r="V361" s="34" t="str">
        <f t="shared" si="10"/>
        <v>ОШИБКА</v>
      </c>
      <c r="W361" s="25" t="e">
        <f t="shared" si="11"/>
        <v>#VALUE!</v>
      </c>
    </row>
    <row r="362" spans="2:23" x14ac:dyDescent="0.25">
      <c r="B362" s="16"/>
      <c r="C362" s="16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36"/>
      <c r="P362" s="13"/>
      <c r="Q362" s="13"/>
      <c r="R362" s="13"/>
      <c r="S362" s="13"/>
      <c r="T362" s="13"/>
      <c r="U362" s="13"/>
      <c r="V362" s="34" t="str">
        <f t="shared" si="10"/>
        <v>ОШИБКА</v>
      </c>
      <c r="W362" s="25" t="e">
        <f t="shared" si="11"/>
        <v>#VALUE!</v>
      </c>
    </row>
    <row r="363" spans="2:23" x14ac:dyDescent="0.25">
      <c r="B363" s="16"/>
      <c r="C363" s="16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36"/>
      <c r="P363" s="13"/>
      <c r="Q363" s="13"/>
      <c r="R363" s="13"/>
      <c r="S363" s="13"/>
      <c r="T363" s="13"/>
      <c r="U363" s="13"/>
      <c r="V363" s="34" t="str">
        <f t="shared" si="10"/>
        <v>ОШИБКА</v>
      </c>
      <c r="W363" s="25" t="e">
        <f t="shared" si="11"/>
        <v>#VALUE!</v>
      </c>
    </row>
    <row r="364" spans="2:23" x14ac:dyDescent="0.25">
      <c r="B364" s="16"/>
      <c r="C364" s="16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36"/>
      <c r="P364" s="13"/>
      <c r="Q364" s="13"/>
      <c r="R364" s="13"/>
      <c r="S364" s="13"/>
      <c r="T364" s="13"/>
      <c r="U364" s="13"/>
      <c r="V364" s="34" t="str">
        <f t="shared" si="10"/>
        <v>ОШИБКА</v>
      </c>
      <c r="W364" s="25" t="e">
        <f t="shared" si="11"/>
        <v>#VALUE!</v>
      </c>
    </row>
    <row r="365" spans="2:23" x14ac:dyDescent="0.25">
      <c r="B365" s="16"/>
      <c r="C365" s="16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36"/>
      <c r="P365" s="13"/>
      <c r="Q365" s="13"/>
      <c r="R365" s="13"/>
      <c r="S365" s="13"/>
      <c r="T365" s="13"/>
      <c r="U365" s="13"/>
      <c r="V365" s="34" t="str">
        <f t="shared" si="10"/>
        <v>ОШИБКА</v>
      </c>
      <c r="W365" s="25" t="e">
        <f t="shared" si="11"/>
        <v>#VALUE!</v>
      </c>
    </row>
    <row r="366" spans="2:23" x14ac:dyDescent="0.25">
      <c r="B366" s="16"/>
      <c r="C366" s="16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36"/>
      <c r="P366" s="13"/>
      <c r="Q366" s="13"/>
      <c r="R366" s="13"/>
      <c r="S366" s="13"/>
      <c r="T366" s="13"/>
      <c r="U366" s="13"/>
      <c r="V366" s="34" t="str">
        <f t="shared" si="10"/>
        <v>ОШИБКА</v>
      </c>
      <c r="W366" s="25" t="e">
        <f t="shared" si="11"/>
        <v>#VALUE!</v>
      </c>
    </row>
    <row r="367" spans="2:23" x14ac:dyDescent="0.25">
      <c r="B367" s="16"/>
      <c r="C367" s="16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36"/>
      <c r="P367" s="13"/>
      <c r="Q367" s="13"/>
      <c r="R367" s="13"/>
      <c r="S367" s="13"/>
      <c r="T367" s="13"/>
      <c r="U367" s="13"/>
      <c r="V367" s="34" t="str">
        <f t="shared" si="10"/>
        <v>ОШИБКА</v>
      </c>
      <c r="W367" s="25" t="e">
        <f t="shared" si="11"/>
        <v>#VALUE!</v>
      </c>
    </row>
    <row r="368" spans="2:23" x14ac:dyDescent="0.25">
      <c r="B368" s="16"/>
      <c r="C368" s="16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36"/>
      <c r="P368" s="13"/>
      <c r="Q368" s="13"/>
      <c r="R368" s="13"/>
      <c r="S368" s="13"/>
      <c r="T368" s="13"/>
      <c r="U368" s="13"/>
      <c r="V368" s="34" t="str">
        <f t="shared" si="10"/>
        <v>ОШИБКА</v>
      </c>
      <c r="W368" s="25" t="e">
        <f t="shared" si="11"/>
        <v>#VALUE!</v>
      </c>
    </row>
    <row r="369" spans="2:23" x14ac:dyDescent="0.25">
      <c r="B369" s="16"/>
      <c r="C369" s="16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36"/>
      <c r="P369" s="13"/>
      <c r="Q369" s="13"/>
      <c r="R369" s="13"/>
      <c r="S369" s="13"/>
      <c r="T369" s="13"/>
      <c r="U369" s="13"/>
      <c r="V369" s="34" t="str">
        <f t="shared" si="10"/>
        <v>ОШИБКА</v>
      </c>
      <c r="W369" s="25" t="e">
        <f t="shared" si="11"/>
        <v>#VALUE!</v>
      </c>
    </row>
    <row r="370" spans="2:23" x14ac:dyDescent="0.25">
      <c r="B370" s="16"/>
      <c r="C370" s="16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36"/>
      <c r="P370" s="13"/>
      <c r="Q370" s="13"/>
      <c r="R370" s="13"/>
      <c r="S370" s="13"/>
      <c r="T370" s="13"/>
      <c r="U370" s="13"/>
      <c r="V370" s="34" t="str">
        <f t="shared" si="10"/>
        <v>ОШИБКА</v>
      </c>
      <c r="W370" s="25" t="e">
        <f t="shared" si="11"/>
        <v>#VALUE!</v>
      </c>
    </row>
    <row r="371" spans="2:23" x14ac:dyDescent="0.25">
      <c r="B371" s="16"/>
      <c r="C371" s="16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36"/>
      <c r="P371" s="13"/>
      <c r="Q371" s="13"/>
      <c r="R371" s="13"/>
      <c r="S371" s="13"/>
      <c r="T371" s="13"/>
      <c r="U371" s="13"/>
      <c r="V371" s="34" t="str">
        <f t="shared" si="10"/>
        <v>ОШИБКА</v>
      </c>
      <c r="W371" s="25" t="e">
        <f t="shared" si="11"/>
        <v>#VALUE!</v>
      </c>
    </row>
    <row r="372" spans="2:23" x14ac:dyDescent="0.25">
      <c r="B372" s="16"/>
      <c r="C372" s="16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36"/>
      <c r="P372" s="13"/>
      <c r="Q372" s="13"/>
      <c r="R372" s="13"/>
      <c r="S372" s="13"/>
      <c r="T372" s="13"/>
      <c r="U372" s="13"/>
      <c r="V372" s="34" t="str">
        <f t="shared" si="10"/>
        <v>ОШИБКА</v>
      </c>
      <c r="W372" s="25" t="e">
        <f t="shared" si="11"/>
        <v>#VALUE!</v>
      </c>
    </row>
    <row r="373" spans="2:23" x14ac:dyDescent="0.25">
      <c r="B373" s="16"/>
      <c r="C373" s="16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36"/>
      <c r="P373" s="13"/>
      <c r="Q373" s="13"/>
      <c r="R373" s="13"/>
      <c r="S373" s="13"/>
      <c r="T373" s="13"/>
      <c r="U373" s="13"/>
      <c r="V373" s="34" t="str">
        <f t="shared" si="10"/>
        <v>ОШИБКА</v>
      </c>
      <c r="W373" s="25" t="e">
        <f t="shared" si="11"/>
        <v>#VALUE!</v>
      </c>
    </row>
    <row r="374" spans="2:23" x14ac:dyDescent="0.25">
      <c r="B374" s="16"/>
      <c r="C374" s="16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36"/>
      <c r="P374" s="13"/>
      <c r="Q374" s="13"/>
      <c r="R374" s="13"/>
      <c r="S374" s="13"/>
      <c r="T374" s="13"/>
      <c r="U374" s="13"/>
      <c r="V374" s="34" t="str">
        <f t="shared" si="10"/>
        <v>ОШИБКА</v>
      </c>
      <c r="W374" s="25" t="e">
        <f t="shared" si="11"/>
        <v>#VALUE!</v>
      </c>
    </row>
    <row r="375" spans="2:23" x14ac:dyDescent="0.25">
      <c r="B375" s="16"/>
      <c r="C375" s="16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36"/>
      <c r="P375" s="13"/>
      <c r="Q375" s="13"/>
      <c r="R375" s="13"/>
      <c r="S375" s="13"/>
      <c r="T375" s="13"/>
      <c r="U375" s="13"/>
      <c r="V375" s="34" t="str">
        <f t="shared" si="10"/>
        <v>ОШИБКА</v>
      </c>
      <c r="W375" s="25" t="e">
        <f t="shared" si="11"/>
        <v>#VALUE!</v>
      </c>
    </row>
    <row r="376" spans="2:23" x14ac:dyDescent="0.25">
      <c r="B376" s="16"/>
      <c r="C376" s="16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36"/>
      <c r="P376" s="13"/>
      <c r="Q376" s="13"/>
      <c r="R376" s="13"/>
      <c r="S376" s="13"/>
      <c r="T376" s="13"/>
      <c r="U376" s="13"/>
      <c r="V376" s="34" t="str">
        <f t="shared" si="10"/>
        <v>ОШИБКА</v>
      </c>
      <c r="W376" s="25" t="e">
        <f t="shared" si="11"/>
        <v>#VALUE!</v>
      </c>
    </row>
    <row r="377" spans="2:23" x14ac:dyDescent="0.25">
      <c r="B377" s="16"/>
      <c r="C377" s="16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36"/>
      <c r="P377" s="13"/>
      <c r="Q377" s="13"/>
      <c r="R377" s="13"/>
      <c r="S377" s="13"/>
      <c r="T377" s="13"/>
      <c r="U377" s="13"/>
      <c r="V377" s="34" t="str">
        <f t="shared" si="10"/>
        <v>ОШИБКА</v>
      </c>
      <c r="W377" s="25" t="e">
        <f t="shared" si="11"/>
        <v>#VALUE!</v>
      </c>
    </row>
    <row r="378" spans="2:23" x14ac:dyDescent="0.25">
      <c r="B378" s="16"/>
      <c r="C378" s="16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36"/>
      <c r="P378" s="13"/>
      <c r="Q378" s="13"/>
      <c r="R378" s="13"/>
      <c r="S378" s="13"/>
      <c r="T378" s="13"/>
      <c r="U378" s="13"/>
      <c r="V378" s="34" t="str">
        <f t="shared" si="10"/>
        <v>ОШИБКА</v>
      </c>
      <c r="W378" s="25" t="e">
        <f t="shared" si="11"/>
        <v>#VALUE!</v>
      </c>
    </row>
    <row r="379" spans="2:23" x14ac:dyDescent="0.25">
      <c r="B379" s="16"/>
      <c r="C379" s="16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36"/>
      <c r="P379" s="13"/>
      <c r="Q379" s="13"/>
      <c r="R379" s="13"/>
      <c r="S379" s="13"/>
      <c r="T379" s="13"/>
      <c r="U379" s="13"/>
      <c r="V379" s="34" t="str">
        <f t="shared" si="10"/>
        <v>ОШИБКА</v>
      </c>
      <c r="W379" s="25" t="e">
        <f t="shared" si="11"/>
        <v>#VALUE!</v>
      </c>
    </row>
    <row r="380" spans="2:23" x14ac:dyDescent="0.25">
      <c r="B380" s="16"/>
      <c r="C380" s="16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36"/>
      <c r="P380" s="13"/>
      <c r="Q380" s="13"/>
      <c r="R380" s="13"/>
      <c r="S380" s="13"/>
      <c r="T380" s="13"/>
      <c r="U380" s="13"/>
      <c r="V380" s="34" t="str">
        <f t="shared" si="10"/>
        <v>ОШИБКА</v>
      </c>
      <c r="W380" s="25" t="e">
        <f t="shared" si="11"/>
        <v>#VALUE!</v>
      </c>
    </row>
    <row r="381" spans="2:23" x14ac:dyDescent="0.25">
      <c r="B381" s="16"/>
      <c r="C381" s="16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36"/>
      <c r="P381" s="13"/>
      <c r="Q381" s="13"/>
      <c r="R381" s="13"/>
      <c r="S381" s="13"/>
      <c r="T381" s="13"/>
      <c r="U381" s="13"/>
      <c r="V381" s="34" t="str">
        <f t="shared" si="10"/>
        <v>ОШИБКА</v>
      </c>
      <c r="W381" s="25" t="e">
        <f t="shared" si="11"/>
        <v>#VALUE!</v>
      </c>
    </row>
    <row r="382" spans="2:23" x14ac:dyDescent="0.25">
      <c r="B382" s="16"/>
      <c r="C382" s="16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36"/>
      <c r="P382" s="13"/>
      <c r="Q382" s="13"/>
      <c r="R382" s="13"/>
      <c r="S382" s="13"/>
      <c r="T382" s="13"/>
      <c r="U382" s="13"/>
      <c r="V382" s="34" t="str">
        <f t="shared" si="10"/>
        <v>ОШИБКА</v>
      </c>
      <c r="W382" s="25" t="e">
        <f t="shared" si="11"/>
        <v>#VALUE!</v>
      </c>
    </row>
    <row r="383" spans="2:23" x14ac:dyDescent="0.25">
      <c r="B383" s="16"/>
      <c r="C383" s="16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36"/>
      <c r="P383" s="13"/>
      <c r="Q383" s="13"/>
      <c r="R383" s="13"/>
      <c r="S383" s="13"/>
      <c r="T383" s="13"/>
      <c r="U383" s="13"/>
      <c r="V383" s="34" t="str">
        <f t="shared" si="10"/>
        <v>ОШИБКА</v>
      </c>
      <c r="W383" s="25" t="e">
        <f t="shared" si="11"/>
        <v>#VALUE!</v>
      </c>
    </row>
    <row r="384" spans="2:23" x14ac:dyDescent="0.25">
      <c r="B384" s="16"/>
      <c r="C384" s="16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36"/>
      <c r="P384" s="13"/>
      <c r="Q384" s="13"/>
      <c r="R384" s="13"/>
      <c r="S384" s="13"/>
      <c r="T384" s="13"/>
      <c r="U384" s="13"/>
      <c r="V384" s="34" t="str">
        <f t="shared" si="10"/>
        <v>ОШИБКА</v>
      </c>
      <c r="W384" s="25" t="e">
        <f t="shared" si="11"/>
        <v>#VALUE!</v>
      </c>
    </row>
    <row r="385" spans="2:23" x14ac:dyDescent="0.25">
      <c r="B385" s="16"/>
      <c r="C385" s="16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36"/>
      <c r="P385" s="13"/>
      <c r="Q385" s="13"/>
      <c r="R385" s="13"/>
      <c r="S385" s="13"/>
      <c r="T385" s="13"/>
      <c r="U385" s="13"/>
      <c r="V385" s="34" t="str">
        <f t="shared" si="10"/>
        <v>ОШИБКА</v>
      </c>
      <c r="W385" s="25" t="e">
        <f t="shared" si="11"/>
        <v>#VALUE!</v>
      </c>
    </row>
    <row r="386" spans="2:23" x14ac:dyDescent="0.25">
      <c r="B386" s="16"/>
      <c r="C386" s="16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36"/>
      <c r="P386" s="13"/>
      <c r="Q386" s="13"/>
      <c r="R386" s="13"/>
      <c r="S386" s="13"/>
      <c r="T386" s="13"/>
      <c r="U386" s="13"/>
      <c r="V386" s="34" t="str">
        <f t="shared" si="10"/>
        <v>ОШИБКА</v>
      </c>
      <c r="W386" s="25" t="e">
        <f t="shared" si="11"/>
        <v>#VALUE!</v>
      </c>
    </row>
    <row r="387" spans="2:23" x14ac:dyDescent="0.25">
      <c r="B387" s="16"/>
      <c r="C387" s="16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36"/>
      <c r="P387" s="13"/>
      <c r="Q387" s="13"/>
      <c r="R387" s="13"/>
      <c r="S387" s="13"/>
      <c r="T387" s="13"/>
      <c r="U387" s="13"/>
      <c r="V387" s="34" t="str">
        <f t="shared" si="10"/>
        <v>ОШИБКА</v>
      </c>
      <c r="W387" s="25" t="e">
        <f t="shared" si="11"/>
        <v>#VALUE!</v>
      </c>
    </row>
    <row r="388" spans="2:23" x14ac:dyDescent="0.25">
      <c r="B388" s="16"/>
      <c r="C388" s="16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36"/>
      <c r="P388" s="13"/>
      <c r="Q388" s="13"/>
      <c r="R388" s="13"/>
      <c r="S388" s="13"/>
      <c r="T388" s="13"/>
      <c r="U388" s="13"/>
      <c r="V388" s="34" t="str">
        <f t="shared" si="10"/>
        <v>ОШИБКА</v>
      </c>
      <c r="W388" s="25" t="e">
        <f t="shared" si="11"/>
        <v>#VALUE!</v>
      </c>
    </row>
    <row r="389" spans="2:23" x14ac:dyDescent="0.25">
      <c r="B389" s="16"/>
      <c r="C389" s="16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36"/>
      <c r="P389" s="13"/>
      <c r="Q389" s="13"/>
      <c r="R389" s="13"/>
      <c r="S389" s="13"/>
      <c r="T389" s="13"/>
      <c r="U389" s="13"/>
      <c r="V389" s="34" t="str">
        <f t="shared" si="10"/>
        <v>ОШИБКА</v>
      </c>
      <c r="W389" s="25" t="e">
        <f t="shared" si="11"/>
        <v>#VALUE!</v>
      </c>
    </row>
    <row r="390" spans="2:23" x14ac:dyDescent="0.25">
      <c r="B390" s="16"/>
      <c r="C390" s="16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36"/>
      <c r="P390" s="13"/>
      <c r="Q390" s="13"/>
      <c r="R390" s="13"/>
      <c r="S390" s="13"/>
      <c r="T390" s="13"/>
      <c r="U390" s="13"/>
      <c r="V390" s="34" t="str">
        <f t="shared" si="10"/>
        <v>ОШИБКА</v>
      </c>
      <c r="W390" s="25" t="e">
        <f t="shared" si="11"/>
        <v>#VALUE!</v>
      </c>
    </row>
    <row r="391" spans="2:23" x14ac:dyDescent="0.25">
      <c r="B391" s="16"/>
      <c r="C391" s="16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36"/>
      <c r="P391" s="13"/>
      <c r="Q391" s="13"/>
      <c r="R391" s="13"/>
      <c r="S391" s="13"/>
      <c r="T391" s="13"/>
      <c r="U391" s="13"/>
      <c r="V391" s="34" t="str">
        <f t="shared" si="10"/>
        <v>ОШИБКА</v>
      </c>
      <c r="W391" s="25" t="e">
        <f t="shared" si="11"/>
        <v>#VALUE!</v>
      </c>
    </row>
    <row r="392" spans="2:23" x14ac:dyDescent="0.25">
      <c r="B392" s="16"/>
      <c r="C392" s="16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36"/>
      <c r="P392" s="13"/>
      <c r="Q392" s="13"/>
      <c r="R392" s="13"/>
      <c r="S392" s="13"/>
      <c r="T392" s="13"/>
      <c r="U392" s="13"/>
      <c r="V392" s="34" t="str">
        <f t="shared" si="10"/>
        <v>ОШИБКА</v>
      </c>
      <c r="W392" s="25" t="e">
        <f t="shared" si="11"/>
        <v>#VALUE!</v>
      </c>
    </row>
    <row r="393" spans="2:23" x14ac:dyDescent="0.25">
      <c r="B393" s="16"/>
      <c r="C393" s="16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36"/>
      <c r="P393" s="13"/>
      <c r="Q393" s="13"/>
      <c r="R393" s="13"/>
      <c r="S393" s="13"/>
      <c r="T393" s="13"/>
      <c r="U393" s="13"/>
      <c r="V393" s="34" t="str">
        <f t="shared" ref="V393:V456" si="12">IF(OR(B393="",D393&gt;1,E393&gt;1,F393&gt;1,G393&gt;1,H393&gt;1,I393&gt;1,I393&gt;1,J393&gt;1,K393&gt;1,L393&gt;1,M393&gt;1,N393&gt;1,O393&gt;2,P393&gt;3,Q393&gt;2,R393&gt;2,S393&gt;3,T393&gt;4,U393&gt;4),"ОШИБКА",SUM(D393:U393))</f>
        <v>ОШИБКА</v>
      </c>
      <c r="W393" s="25" t="e">
        <f t="shared" ref="W393:W456" si="13">V393/31</f>
        <v>#VALUE!</v>
      </c>
    </row>
    <row r="394" spans="2:23" x14ac:dyDescent="0.25">
      <c r="B394" s="16"/>
      <c r="C394" s="16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36"/>
      <c r="P394" s="13"/>
      <c r="Q394" s="13"/>
      <c r="R394" s="13"/>
      <c r="S394" s="13"/>
      <c r="T394" s="13"/>
      <c r="U394" s="13"/>
      <c r="V394" s="34" t="str">
        <f t="shared" si="12"/>
        <v>ОШИБКА</v>
      </c>
      <c r="W394" s="25" t="e">
        <f t="shared" si="13"/>
        <v>#VALUE!</v>
      </c>
    </row>
    <row r="395" spans="2:23" x14ac:dyDescent="0.25">
      <c r="B395" s="16"/>
      <c r="C395" s="16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36"/>
      <c r="P395" s="13"/>
      <c r="Q395" s="13"/>
      <c r="R395" s="13"/>
      <c r="S395" s="13"/>
      <c r="T395" s="13"/>
      <c r="U395" s="13"/>
      <c r="V395" s="34" t="str">
        <f t="shared" si="12"/>
        <v>ОШИБКА</v>
      </c>
      <c r="W395" s="25" t="e">
        <f t="shared" si="13"/>
        <v>#VALUE!</v>
      </c>
    </row>
    <row r="396" spans="2:23" x14ac:dyDescent="0.25">
      <c r="B396" s="16"/>
      <c r="C396" s="16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36"/>
      <c r="P396" s="13"/>
      <c r="Q396" s="13"/>
      <c r="R396" s="13"/>
      <c r="S396" s="13"/>
      <c r="T396" s="13"/>
      <c r="U396" s="13"/>
      <c r="V396" s="34" t="str">
        <f t="shared" si="12"/>
        <v>ОШИБКА</v>
      </c>
      <c r="W396" s="25" t="e">
        <f t="shared" si="13"/>
        <v>#VALUE!</v>
      </c>
    </row>
    <row r="397" spans="2:23" x14ac:dyDescent="0.25">
      <c r="B397" s="16"/>
      <c r="C397" s="16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36"/>
      <c r="P397" s="13"/>
      <c r="Q397" s="13"/>
      <c r="R397" s="13"/>
      <c r="S397" s="13"/>
      <c r="T397" s="13"/>
      <c r="U397" s="13"/>
      <c r="V397" s="34" t="str">
        <f t="shared" si="12"/>
        <v>ОШИБКА</v>
      </c>
      <c r="W397" s="25" t="e">
        <f t="shared" si="13"/>
        <v>#VALUE!</v>
      </c>
    </row>
    <row r="398" spans="2:23" x14ac:dyDescent="0.25">
      <c r="B398" s="16"/>
      <c r="C398" s="16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36"/>
      <c r="P398" s="13"/>
      <c r="Q398" s="13"/>
      <c r="R398" s="13"/>
      <c r="S398" s="13"/>
      <c r="T398" s="13"/>
      <c r="U398" s="13"/>
      <c r="V398" s="34" t="str">
        <f t="shared" si="12"/>
        <v>ОШИБКА</v>
      </c>
      <c r="W398" s="25" t="e">
        <f t="shared" si="13"/>
        <v>#VALUE!</v>
      </c>
    </row>
    <row r="399" spans="2:23" x14ac:dyDescent="0.25">
      <c r="B399" s="16"/>
      <c r="C399" s="16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36"/>
      <c r="P399" s="13"/>
      <c r="Q399" s="13"/>
      <c r="R399" s="13"/>
      <c r="S399" s="13"/>
      <c r="T399" s="13"/>
      <c r="U399" s="13"/>
      <c r="V399" s="34" t="str">
        <f t="shared" si="12"/>
        <v>ОШИБКА</v>
      </c>
      <c r="W399" s="25" t="e">
        <f t="shared" si="13"/>
        <v>#VALUE!</v>
      </c>
    </row>
    <row r="400" spans="2:23" x14ac:dyDescent="0.25">
      <c r="B400" s="16"/>
      <c r="C400" s="16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36"/>
      <c r="P400" s="13"/>
      <c r="Q400" s="13"/>
      <c r="R400" s="13"/>
      <c r="S400" s="13"/>
      <c r="T400" s="13"/>
      <c r="U400" s="13"/>
      <c r="V400" s="34" t="str">
        <f t="shared" si="12"/>
        <v>ОШИБКА</v>
      </c>
      <c r="W400" s="25" t="e">
        <f t="shared" si="13"/>
        <v>#VALUE!</v>
      </c>
    </row>
    <row r="401" spans="2:23" x14ac:dyDescent="0.25">
      <c r="B401" s="16"/>
      <c r="C401" s="16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36"/>
      <c r="P401" s="13"/>
      <c r="Q401" s="13"/>
      <c r="R401" s="13"/>
      <c r="S401" s="13"/>
      <c r="T401" s="13"/>
      <c r="U401" s="13"/>
      <c r="V401" s="34" t="str">
        <f t="shared" si="12"/>
        <v>ОШИБКА</v>
      </c>
      <c r="W401" s="25" t="e">
        <f t="shared" si="13"/>
        <v>#VALUE!</v>
      </c>
    </row>
    <row r="402" spans="2:23" x14ac:dyDescent="0.25">
      <c r="B402" s="16"/>
      <c r="C402" s="16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36"/>
      <c r="P402" s="13"/>
      <c r="Q402" s="13"/>
      <c r="R402" s="13"/>
      <c r="S402" s="13"/>
      <c r="T402" s="13"/>
      <c r="U402" s="13"/>
      <c r="V402" s="34" t="str">
        <f t="shared" si="12"/>
        <v>ОШИБКА</v>
      </c>
      <c r="W402" s="25" t="e">
        <f t="shared" si="13"/>
        <v>#VALUE!</v>
      </c>
    </row>
    <row r="403" spans="2:23" x14ac:dyDescent="0.25">
      <c r="B403" s="16"/>
      <c r="C403" s="16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36"/>
      <c r="P403" s="13"/>
      <c r="Q403" s="13"/>
      <c r="R403" s="13"/>
      <c r="S403" s="13"/>
      <c r="T403" s="13"/>
      <c r="U403" s="13"/>
      <c r="V403" s="34" t="str">
        <f t="shared" si="12"/>
        <v>ОШИБКА</v>
      </c>
      <c r="W403" s="25" t="e">
        <f t="shared" si="13"/>
        <v>#VALUE!</v>
      </c>
    </row>
    <row r="404" spans="2:23" x14ac:dyDescent="0.25">
      <c r="B404" s="16"/>
      <c r="C404" s="16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36"/>
      <c r="P404" s="13"/>
      <c r="Q404" s="13"/>
      <c r="R404" s="13"/>
      <c r="S404" s="13"/>
      <c r="T404" s="13"/>
      <c r="U404" s="13"/>
      <c r="V404" s="34" t="str">
        <f t="shared" si="12"/>
        <v>ОШИБКА</v>
      </c>
      <c r="W404" s="25" t="e">
        <f t="shared" si="13"/>
        <v>#VALUE!</v>
      </c>
    </row>
    <row r="405" spans="2:23" x14ac:dyDescent="0.25">
      <c r="B405" s="16"/>
      <c r="C405" s="16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36"/>
      <c r="P405" s="13"/>
      <c r="Q405" s="13"/>
      <c r="R405" s="13"/>
      <c r="S405" s="13"/>
      <c r="T405" s="13"/>
      <c r="U405" s="13"/>
      <c r="V405" s="34" t="str">
        <f t="shared" si="12"/>
        <v>ОШИБКА</v>
      </c>
      <c r="W405" s="25" t="e">
        <f t="shared" si="13"/>
        <v>#VALUE!</v>
      </c>
    </row>
    <row r="406" spans="2:23" x14ac:dyDescent="0.25">
      <c r="B406" s="16"/>
      <c r="C406" s="16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36"/>
      <c r="P406" s="13"/>
      <c r="Q406" s="13"/>
      <c r="R406" s="13"/>
      <c r="S406" s="13"/>
      <c r="T406" s="13"/>
      <c r="U406" s="13"/>
      <c r="V406" s="34" t="str">
        <f t="shared" si="12"/>
        <v>ОШИБКА</v>
      </c>
      <c r="W406" s="25" t="e">
        <f t="shared" si="13"/>
        <v>#VALUE!</v>
      </c>
    </row>
    <row r="407" spans="2:23" x14ac:dyDescent="0.25">
      <c r="B407" s="16"/>
      <c r="C407" s="16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36"/>
      <c r="P407" s="13"/>
      <c r="Q407" s="13"/>
      <c r="R407" s="13"/>
      <c r="S407" s="13"/>
      <c r="T407" s="13"/>
      <c r="U407" s="13"/>
      <c r="V407" s="34" t="str">
        <f t="shared" si="12"/>
        <v>ОШИБКА</v>
      </c>
      <c r="W407" s="25" t="e">
        <f t="shared" si="13"/>
        <v>#VALUE!</v>
      </c>
    </row>
    <row r="408" spans="2:23" x14ac:dyDescent="0.25">
      <c r="B408" s="16"/>
      <c r="C408" s="16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36"/>
      <c r="P408" s="13"/>
      <c r="Q408" s="13"/>
      <c r="R408" s="13"/>
      <c r="S408" s="13"/>
      <c r="T408" s="13"/>
      <c r="U408" s="13"/>
      <c r="V408" s="34" t="str">
        <f t="shared" si="12"/>
        <v>ОШИБКА</v>
      </c>
      <c r="W408" s="25" t="e">
        <f t="shared" si="13"/>
        <v>#VALUE!</v>
      </c>
    </row>
    <row r="409" spans="2:23" x14ac:dyDescent="0.25">
      <c r="B409" s="16"/>
      <c r="C409" s="16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36"/>
      <c r="P409" s="13"/>
      <c r="Q409" s="13"/>
      <c r="R409" s="13"/>
      <c r="S409" s="13"/>
      <c r="T409" s="13"/>
      <c r="U409" s="13"/>
      <c r="V409" s="34" t="str">
        <f t="shared" si="12"/>
        <v>ОШИБКА</v>
      </c>
      <c r="W409" s="25" t="e">
        <f t="shared" si="13"/>
        <v>#VALUE!</v>
      </c>
    </row>
    <row r="410" spans="2:23" x14ac:dyDescent="0.25">
      <c r="B410" s="16"/>
      <c r="C410" s="16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36"/>
      <c r="P410" s="13"/>
      <c r="Q410" s="13"/>
      <c r="R410" s="13"/>
      <c r="S410" s="13"/>
      <c r="T410" s="13"/>
      <c r="U410" s="13"/>
      <c r="V410" s="34" t="str">
        <f t="shared" si="12"/>
        <v>ОШИБКА</v>
      </c>
      <c r="W410" s="25" t="e">
        <f t="shared" si="13"/>
        <v>#VALUE!</v>
      </c>
    </row>
    <row r="411" spans="2:23" x14ac:dyDescent="0.25">
      <c r="B411" s="16"/>
      <c r="C411" s="16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36"/>
      <c r="P411" s="13"/>
      <c r="Q411" s="13"/>
      <c r="R411" s="13"/>
      <c r="S411" s="13"/>
      <c r="T411" s="13"/>
      <c r="U411" s="13"/>
      <c r="V411" s="34" t="str">
        <f t="shared" si="12"/>
        <v>ОШИБКА</v>
      </c>
      <c r="W411" s="25" t="e">
        <f t="shared" si="13"/>
        <v>#VALUE!</v>
      </c>
    </row>
    <row r="412" spans="2:23" x14ac:dyDescent="0.25">
      <c r="B412" s="16"/>
      <c r="C412" s="16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36"/>
      <c r="P412" s="13"/>
      <c r="Q412" s="13"/>
      <c r="R412" s="13"/>
      <c r="S412" s="13"/>
      <c r="T412" s="13"/>
      <c r="U412" s="13"/>
      <c r="V412" s="34" t="str">
        <f t="shared" si="12"/>
        <v>ОШИБКА</v>
      </c>
      <c r="W412" s="25" t="e">
        <f t="shared" si="13"/>
        <v>#VALUE!</v>
      </c>
    </row>
    <row r="413" spans="2:23" x14ac:dyDescent="0.25">
      <c r="B413" s="16"/>
      <c r="C413" s="16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36"/>
      <c r="P413" s="13"/>
      <c r="Q413" s="13"/>
      <c r="R413" s="13"/>
      <c r="S413" s="13"/>
      <c r="T413" s="13"/>
      <c r="U413" s="13"/>
      <c r="V413" s="34" t="str">
        <f t="shared" si="12"/>
        <v>ОШИБКА</v>
      </c>
      <c r="W413" s="25" t="e">
        <f t="shared" si="13"/>
        <v>#VALUE!</v>
      </c>
    </row>
    <row r="414" spans="2:23" x14ac:dyDescent="0.25">
      <c r="B414" s="16"/>
      <c r="C414" s="16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36"/>
      <c r="P414" s="13"/>
      <c r="Q414" s="13"/>
      <c r="R414" s="13"/>
      <c r="S414" s="13"/>
      <c r="T414" s="13"/>
      <c r="U414" s="13"/>
      <c r="V414" s="34" t="str">
        <f t="shared" si="12"/>
        <v>ОШИБКА</v>
      </c>
      <c r="W414" s="25" t="e">
        <f t="shared" si="13"/>
        <v>#VALUE!</v>
      </c>
    </row>
    <row r="415" spans="2:23" x14ac:dyDescent="0.25">
      <c r="B415" s="16"/>
      <c r="C415" s="16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36"/>
      <c r="P415" s="13"/>
      <c r="Q415" s="13"/>
      <c r="R415" s="13"/>
      <c r="S415" s="13"/>
      <c r="T415" s="13"/>
      <c r="U415" s="13"/>
      <c r="V415" s="34" t="str">
        <f t="shared" si="12"/>
        <v>ОШИБКА</v>
      </c>
      <c r="W415" s="25" t="e">
        <f t="shared" si="13"/>
        <v>#VALUE!</v>
      </c>
    </row>
    <row r="416" spans="2:23" x14ac:dyDescent="0.25">
      <c r="B416" s="16"/>
      <c r="C416" s="16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36"/>
      <c r="P416" s="13"/>
      <c r="Q416" s="13"/>
      <c r="R416" s="13"/>
      <c r="S416" s="13"/>
      <c r="T416" s="13"/>
      <c r="U416" s="13"/>
      <c r="V416" s="34" t="str">
        <f t="shared" si="12"/>
        <v>ОШИБКА</v>
      </c>
      <c r="W416" s="25" t="e">
        <f t="shared" si="13"/>
        <v>#VALUE!</v>
      </c>
    </row>
    <row r="417" spans="2:23" x14ac:dyDescent="0.25">
      <c r="B417" s="16"/>
      <c r="C417" s="16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36"/>
      <c r="P417" s="13"/>
      <c r="Q417" s="13"/>
      <c r="R417" s="13"/>
      <c r="S417" s="13"/>
      <c r="T417" s="13"/>
      <c r="U417" s="13"/>
      <c r="V417" s="34" t="str">
        <f t="shared" si="12"/>
        <v>ОШИБКА</v>
      </c>
      <c r="W417" s="25" t="e">
        <f t="shared" si="13"/>
        <v>#VALUE!</v>
      </c>
    </row>
    <row r="418" spans="2:23" x14ac:dyDescent="0.25">
      <c r="B418" s="16"/>
      <c r="C418" s="16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36"/>
      <c r="P418" s="13"/>
      <c r="Q418" s="13"/>
      <c r="R418" s="13"/>
      <c r="S418" s="13"/>
      <c r="T418" s="13"/>
      <c r="U418" s="13"/>
      <c r="V418" s="34" t="str">
        <f t="shared" si="12"/>
        <v>ОШИБКА</v>
      </c>
      <c r="W418" s="25" t="e">
        <f t="shared" si="13"/>
        <v>#VALUE!</v>
      </c>
    </row>
    <row r="419" spans="2:23" x14ac:dyDescent="0.25">
      <c r="B419" s="16"/>
      <c r="C419" s="16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36"/>
      <c r="P419" s="13"/>
      <c r="Q419" s="13"/>
      <c r="R419" s="13"/>
      <c r="S419" s="13"/>
      <c r="T419" s="13"/>
      <c r="U419" s="13"/>
      <c r="V419" s="34" t="str">
        <f t="shared" si="12"/>
        <v>ОШИБКА</v>
      </c>
      <c r="W419" s="25" t="e">
        <f t="shared" si="13"/>
        <v>#VALUE!</v>
      </c>
    </row>
    <row r="420" spans="2:23" x14ac:dyDescent="0.25">
      <c r="B420" s="16"/>
      <c r="C420" s="16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36"/>
      <c r="P420" s="13"/>
      <c r="Q420" s="13"/>
      <c r="R420" s="13"/>
      <c r="S420" s="13"/>
      <c r="T420" s="13"/>
      <c r="U420" s="13"/>
      <c r="V420" s="34" t="str">
        <f t="shared" si="12"/>
        <v>ОШИБКА</v>
      </c>
      <c r="W420" s="25" t="e">
        <f t="shared" si="13"/>
        <v>#VALUE!</v>
      </c>
    </row>
    <row r="421" spans="2:23" x14ac:dyDescent="0.25">
      <c r="B421" s="16"/>
      <c r="C421" s="16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36"/>
      <c r="P421" s="13"/>
      <c r="Q421" s="13"/>
      <c r="R421" s="13"/>
      <c r="S421" s="13"/>
      <c r="T421" s="13"/>
      <c r="U421" s="13"/>
      <c r="V421" s="34" t="str">
        <f t="shared" si="12"/>
        <v>ОШИБКА</v>
      </c>
      <c r="W421" s="25" t="e">
        <f t="shared" si="13"/>
        <v>#VALUE!</v>
      </c>
    </row>
    <row r="422" spans="2:23" x14ac:dyDescent="0.25">
      <c r="B422" s="16"/>
      <c r="C422" s="16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36"/>
      <c r="P422" s="13"/>
      <c r="Q422" s="13"/>
      <c r="R422" s="13"/>
      <c r="S422" s="13"/>
      <c r="T422" s="13"/>
      <c r="U422" s="13"/>
      <c r="V422" s="34" t="str">
        <f t="shared" si="12"/>
        <v>ОШИБКА</v>
      </c>
      <c r="W422" s="25" t="e">
        <f t="shared" si="13"/>
        <v>#VALUE!</v>
      </c>
    </row>
    <row r="423" spans="2:23" x14ac:dyDescent="0.25">
      <c r="B423" s="16"/>
      <c r="C423" s="16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36"/>
      <c r="P423" s="13"/>
      <c r="Q423" s="13"/>
      <c r="R423" s="13"/>
      <c r="S423" s="13"/>
      <c r="T423" s="13"/>
      <c r="U423" s="13"/>
      <c r="V423" s="34" t="str">
        <f t="shared" si="12"/>
        <v>ОШИБКА</v>
      </c>
      <c r="W423" s="25" t="e">
        <f t="shared" si="13"/>
        <v>#VALUE!</v>
      </c>
    </row>
    <row r="424" spans="2:23" x14ac:dyDescent="0.25">
      <c r="B424" s="16"/>
      <c r="C424" s="16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36"/>
      <c r="P424" s="13"/>
      <c r="Q424" s="13"/>
      <c r="R424" s="13"/>
      <c r="S424" s="13"/>
      <c r="T424" s="13"/>
      <c r="U424" s="13"/>
      <c r="V424" s="34" t="str">
        <f t="shared" si="12"/>
        <v>ОШИБКА</v>
      </c>
      <c r="W424" s="25" t="e">
        <f t="shared" si="13"/>
        <v>#VALUE!</v>
      </c>
    </row>
    <row r="425" spans="2:23" x14ac:dyDescent="0.25">
      <c r="B425" s="16"/>
      <c r="C425" s="16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36"/>
      <c r="P425" s="13"/>
      <c r="Q425" s="13"/>
      <c r="R425" s="13"/>
      <c r="S425" s="13"/>
      <c r="T425" s="13"/>
      <c r="U425" s="13"/>
      <c r="V425" s="34" t="str">
        <f t="shared" si="12"/>
        <v>ОШИБКА</v>
      </c>
      <c r="W425" s="25" t="e">
        <f t="shared" si="13"/>
        <v>#VALUE!</v>
      </c>
    </row>
    <row r="426" spans="2:23" x14ac:dyDescent="0.25">
      <c r="B426" s="16"/>
      <c r="C426" s="16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36"/>
      <c r="P426" s="13"/>
      <c r="Q426" s="13"/>
      <c r="R426" s="13"/>
      <c r="S426" s="13"/>
      <c r="T426" s="13"/>
      <c r="U426" s="13"/>
      <c r="V426" s="34" t="str">
        <f t="shared" si="12"/>
        <v>ОШИБКА</v>
      </c>
      <c r="W426" s="25" t="e">
        <f t="shared" si="13"/>
        <v>#VALUE!</v>
      </c>
    </row>
    <row r="427" spans="2:23" x14ac:dyDescent="0.25">
      <c r="B427" s="16"/>
      <c r="C427" s="16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36"/>
      <c r="P427" s="13"/>
      <c r="Q427" s="13"/>
      <c r="R427" s="13"/>
      <c r="S427" s="13"/>
      <c r="T427" s="13"/>
      <c r="U427" s="13"/>
      <c r="V427" s="34" t="str">
        <f t="shared" si="12"/>
        <v>ОШИБКА</v>
      </c>
      <c r="W427" s="25" t="e">
        <f t="shared" si="13"/>
        <v>#VALUE!</v>
      </c>
    </row>
    <row r="428" spans="2:23" x14ac:dyDescent="0.25">
      <c r="B428" s="16"/>
      <c r="C428" s="16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36"/>
      <c r="P428" s="13"/>
      <c r="Q428" s="13"/>
      <c r="R428" s="13"/>
      <c r="S428" s="13"/>
      <c r="T428" s="13"/>
      <c r="U428" s="13"/>
      <c r="V428" s="34" t="str">
        <f t="shared" si="12"/>
        <v>ОШИБКА</v>
      </c>
      <c r="W428" s="25" t="e">
        <f t="shared" si="13"/>
        <v>#VALUE!</v>
      </c>
    </row>
    <row r="429" spans="2:23" x14ac:dyDescent="0.25">
      <c r="B429" s="16"/>
      <c r="C429" s="16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36"/>
      <c r="P429" s="13"/>
      <c r="Q429" s="13"/>
      <c r="R429" s="13"/>
      <c r="S429" s="13"/>
      <c r="T429" s="13"/>
      <c r="U429" s="13"/>
      <c r="V429" s="34" t="str">
        <f t="shared" si="12"/>
        <v>ОШИБКА</v>
      </c>
      <c r="W429" s="25" t="e">
        <f t="shared" si="13"/>
        <v>#VALUE!</v>
      </c>
    </row>
    <row r="430" spans="2:23" x14ac:dyDescent="0.25">
      <c r="B430" s="16"/>
      <c r="C430" s="16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36"/>
      <c r="P430" s="13"/>
      <c r="Q430" s="13"/>
      <c r="R430" s="13"/>
      <c r="S430" s="13"/>
      <c r="T430" s="13"/>
      <c r="U430" s="13"/>
      <c r="V430" s="34" t="str">
        <f t="shared" si="12"/>
        <v>ОШИБКА</v>
      </c>
      <c r="W430" s="25" t="e">
        <f t="shared" si="13"/>
        <v>#VALUE!</v>
      </c>
    </row>
    <row r="431" spans="2:23" x14ac:dyDescent="0.25">
      <c r="B431" s="16"/>
      <c r="C431" s="16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36"/>
      <c r="P431" s="13"/>
      <c r="Q431" s="13"/>
      <c r="R431" s="13"/>
      <c r="S431" s="13"/>
      <c r="T431" s="13"/>
      <c r="U431" s="13"/>
      <c r="V431" s="34" t="str">
        <f t="shared" si="12"/>
        <v>ОШИБКА</v>
      </c>
      <c r="W431" s="25" t="e">
        <f t="shared" si="13"/>
        <v>#VALUE!</v>
      </c>
    </row>
    <row r="432" spans="2:23" x14ac:dyDescent="0.25">
      <c r="B432" s="16"/>
      <c r="C432" s="16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36"/>
      <c r="P432" s="13"/>
      <c r="Q432" s="13"/>
      <c r="R432" s="13"/>
      <c r="S432" s="13"/>
      <c r="T432" s="13"/>
      <c r="U432" s="13"/>
      <c r="V432" s="34" t="str">
        <f t="shared" si="12"/>
        <v>ОШИБКА</v>
      </c>
      <c r="W432" s="25" t="e">
        <f t="shared" si="13"/>
        <v>#VALUE!</v>
      </c>
    </row>
    <row r="433" spans="2:23" x14ac:dyDescent="0.25">
      <c r="B433" s="16"/>
      <c r="C433" s="16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36"/>
      <c r="P433" s="13"/>
      <c r="Q433" s="13"/>
      <c r="R433" s="13"/>
      <c r="S433" s="13"/>
      <c r="T433" s="13"/>
      <c r="U433" s="13"/>
      <c r="V433" s="34" t="str">
        <f t="shared" si="12"/>
        <v>ОШИБКА</v>
      </c>
      <c r="W433" s="25" t="e">
        <f t="shared" si="13"/>
        <v>#VALUE!</v>
      </c>
    </row>
    <row r="434" spans="2:23" x14ac:dyDescent="0.25">
      <c r="B434" s="16"/>
      <c r="C434" s="16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36"/>
      <c r="P434" s="13"/>
      <c r="Q434" s="13"/>
      <c r="R434" s="13"/>
      <c r="S434" s="13"/>
      <c r="T434" s="13"/>
      <c r="U434" s="13"/>
      <c r="V434" s="34" t="str">
        <f t="shared" si="12"/>
        <v>ОШИБКА</v>
      </c>
      <c r="W434" s="25" t="e">
        <f t="shared" si="13"/>
        <v>#VALUE!</v>
      </c>
    </row>
    <row r="435" spans="2:23" x14ac:dyDescent="0.25">
      <c r="B435" s="16"/>
      <c r="C435" s="16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36"/>
      <c r="P435" s="13"/>
      <c r="Q435" s="13"/>
      <c r="R435" s="13"/>
      <c r="S435" s="13"/>
      <c r="T435" s="13"/>
      <c r="U435" s="13"/>
      <c r="V435" s="34" t="str">
        <f t="shared" si="12"/>
        <v>ОШИБКА</v>
      </c>
      <c r="W435" s="25" t="e">
        <f t="shared" si="13"/>
        <v>#VALUE!</v>
      </c>
    </row>
    <row r="436" spans="2:23" x14ac:dyDescent="0.25">
      <c r="B436" s="16"/>
      <c r="C436" s="16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36"/>
      <c r="P436" s="13"/>
      <c r="Q436" s="13"/>
      <c r="R436" s="13"/>
      <c r="S436" s="13"/>
      <c r="T436" s="13"/>
      <c r="U436" s="13"/>
      <c r="V436" s="34" t="str">
        <f t="shared" si="12"/>
        <v>ОШИБКА</v>
      </c>
      <c r="W436" s="25" t="e">
        <f t="shared" si="13"/>
        <v>#VALUE!</v>
      </c>
    </row>
    <row r="437" spans="2:23" x14ac:dyDescent="0.25">
      <c r="B437" s="16"/>
      <c r="C437" s="16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36"/>
      <c r="P437" s="13"/>
      <c r="Q437" s="13"/>
      <c r="R437" s="13"/>
      <c r="S437" s="13"/>
      <c r="T437" s="13"/>
      <c r="U437" s="13"/>
      <c r="V437" s="34" t="str">
        <f t="shared" si="12"/>
        <v>ОШИБКА</v>
      </c>
      <c r="W437" s="25" t="e">
        <f t="shared" si="13"/>
        <v>#VALUE!</v>
      </c>
    </row>
    <row r="438" spans="2:23" x14ac:dyDescent="0.25">
      <c r="B438" s="16"/>
      <c r="C438" s="16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36"/>
      <c r="P438" s="13"/>
      <c r="Q438" s="13"/>
      <c r="R438" s="13"/>
      <c r="S438" s="13"/>
      <c r="T438" s="13"/>
      <c r="U438" s="13"/>
      <c r="V438" s="34" t="str">
        <f t="shared" si="12"/>
        <v>ОШИБКА</v>
      </c>
      <c r="W438" s="25" t="e">
        <f t="shared" si="13"/>
        <v>#VALUE!</v>
      </c>
    </row>
    <row r="439" spans="2:23" x14ac:dyDescent="0.25">
      <c r="B439" s="16"/>
      <c r="C439" s="16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36"/>
      <c r="P439" s="13"/>
      <c r="Q439" s="13"/>
      <c r="R439" s="13"/>
      <c r="S439" s="13"/>
      <c r="T439" s="13"/>
      <c r="U439" s="13"/>
      <c r="V439" s="34" t="str">
        <f t="shared" si="12"/>
        <v>ОШИБКА</v>
      </c>
      <c r="W439" s="25" t="e">
        <f t="shared" si="13"/>
        <v>#VALUE!</v>
      </c>
    </row>
    <row r="440" spans="2:23" x14ac:dyDescent="0.25">
      <c r="B440" s="16"/>
      <c r="C440" s="16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36"/>
      <c r="P440" s="13"/>
      <c r="Q440" s="13"/>
      <c r="R440" s="13"/>
      <c r="S440" s="13"/>
      <c r="T440" s="13"/>
      <c r="U440" s="13"/>
      <c r="V440" s="34" t="str">
        <f t="shared" si="12"/>
        <v>ОШИБКА</v>
      </c>
      <c r="W440" s="25" t="e">
        <f t="shared" si="13"/>
        <v>#VALUE!</v>
      </c>
    </row>
    <row r="441" spans="2:23" x14ac:dyDescent="0.25">
      <c r="B441" s="16"/>
      <c r="C441" s="16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36"/>
      <c r="P441" s="13"/>
      <c r="Q441" s="13"/>
      <c r="R441" s="13"/>
      <c r="S441" s="13"/>
      <c r="T441" s="13"/>
      <c r="U441" s="13"/>
      <c r="V441" s="34" t="str">
        <f t="shared" si="12"/>
        <v>ОШИБКА</v>
      </c>
      <c r="W441" s="25" t="e">
        <f t="shared" si="13"/>
        <v>#VALUE!</v>
      </c>
    </row>
    <row r="442" spans="2:23" x14ac:dyDescent="0.25">
      <c r="B442" s="16"/>
      <c r="C442" s="16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36"/>
      <c r="P442" s="13"/>
      <c r="Q442" s="13"/>
      <c r="R442" s="13"/>
      <c r="S442" s="13"/>
      <c r="T442" s="13"/>
      <c r="U442" s="13"/>
      <c r="V442" s="34" t="str">
        <f t="shared" si="12"/>
        <v>ОШИБКА</v>
      </c>
      <c r="W442" s="25" t="e">
        <f t="shared" si="13"/>
        <v>#VALUE!</v>
      </c>
    </row>
    <row r="443" spans="2:23" x14ac:dyDescent="0.25">
      <c r="B443" s="16"/>
      <c r="C443" s="16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36"/>
      <c r="P443" s="13"/>
      <c r="Q443" s="13"/>
      <c r="R443" s="13"/>
      <c r="S443" s="13"/>
      <c r="T443" s="13"/>
      <c r="U443" s="13"/>
      <c r="V443" s="34" t="str">
        <f t="shared" si="12"/>
        <v>ОШИБКА</v>
      </c>
      <c r="W443" s="25" t="e">
        <f t="shared" si="13"/>
        <v>#VALUE!</v>
      </c>
    </row>
    <row r="444" spans="2:23" x14ac:dyDescent="0.25">
      <c r="B444" s="16"/>
      <c r="C444" s="16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36"/>
      <c r="P444" s="13"/>
      <c r="Q444" s="13"/>
      <c r="R444" s="13"/>
      <c r="S444" s="13"/>
      <c r="T444" s="13"/>
      <c r="U444" s="13"/>
      <c r="V444" s="34" t="str">
        <f t="shared" si="12"/>
        <v>ОШИБКА</v>
      </c>
      <c r="W444" s="25" t="e">
        <f t="shared" si="13"/>
        <v>#VALUE!</v>
      </c>
    </row>
    <row r="445" spans="2:23" x14ac:dyDescent="0.25">
      <c r="B445" s="16"/>
      <c r="C445" s="16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36"/>
      <c r="P445" s="13"/>
      <c r="Q445" s="13"/>
      <c r="R445" s="13"/>
      <c r="S445" s="13"/>
      <c r="T445" s="13"/>
      <c r="U445" s="13"/>
      <c r="V445" s="34" t="str">
        <f t="shared" si="12"/>
        <v>ОШИБКА</v>
      </c>
      <c r="W445" s="25" t="e">
        <f t="shared" si="13"/>
        <v>#VALUE!</v>
      </c>
    </row>
    <row r="446" spans="2:23" x14ac:dyDescent="0.25">
      <c r="B446" s="16"/>
      <c r="C446" s="16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36"/>
      <c r="P446" s="13"/>
      <c r="Q446" s="13"/>
      <c r="R446" s="13"/>
      <c r="S446" s="13"/>
      <c r="T446" s="13"/>
      <c r="U446" s="13"/>
      <c r="V446" s="34" t="str">
        <f t="shared" si="12"/>
        <v>ОШИБКА</v>
      </c>
      <c r="W446" s="25" t="e">
        <f t="shared" si="13"/>
        <v>#VALUE!</v>
      </c>
    </row>
    <row r="447" spans="2:23" x14ac:dyDescent="0.25">
      <c r="B447" s="16"/>
      <c r="C447" s="16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36"/>
      <c r="P447" s="13"/>
      <c r="Q447" s="13"/>
      <c r="R447" s="13"/>
      <c r="S447" s="13"/>
      <c r="T447" s="13"/>
      <c r="U447" s="13"/>
      <c r="V447" s="34" t="str">
        <f t="shared" si="12"/>
        <v>ОШИБКА</v>
      </c>
      <c r="W447" s="25" t="e">
        <f t="shared" si="13"/>
        <v>#VALUE!</v>
      </c>
    </row>
    <row r="448" spans="2:23" x14ac:dyDescent="0.25">
      <c r="B448" s="16"/>
      <c r="C448" s="16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36"/>
      <c r="P448" s="13"/>
      <c r="Q448" s="13"/>
      <c r="R448" s="13"/>
      <c r="S448" s="13"/>
      <c r="T448" s="13"/>
      <c r="U448" s="13"/>
      <c r="V448" s="34" t="str">
        <f t="shared" si="12"/>
        <v>ОШИБКА</v>
      </c>
      <c r="W448" s="25" t="e">
        <f t="shared" si="13"/>
        <v>#VALUE!</v>
      </c>
    </row>
    <row r="449" spans="2:23" x14ac:dyDescent="0.25">
      <c r="B449" s="16"/>
      <c r="C449" s="16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36"/>
      <c r="P449" s="13"/>
      <c r="Q449" s="13"/>
      <c r="R449" s="13"/>
      <c r="S449" s="13"/>
      <c r="T449" s="13"/>
      <c r="U449" s="13"/>
      <c r="V449" s="34" t="str">
        <f t="shared" si="12"/>
        <v>ОШИБКА</v>
      </c>
      <c r="W449" s="25" t="e">
        <f t="shared" si="13"/>
        <v>#VALUE!</v>
      </c>
    </row>
    <row r="450" spans="2:23" x14ac:dyDescent="0.25">
      <c r="B450" s="16"/>
      <c r="C450" s="16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36"/>
      <c r="P450" s="13"/>
      <c r="Q450" s="13"/>
      <c r="R450" s="13"/>
      <c r="S450" s="13"/>
      <c r="T450" s="13"/>
      <c r="U450" s="13"/>
      <c r="V450" s="34" t="str">
        <f t="shared" si="12"/>
        <v>ОШИБКА</v>
      </c>
      <c r="W450" s="25" t="e">
        <f t="shared" si="13"/>
        <v>#VALUE!</v>
      </c>
    </row>
    <row r="451" spans="2:23" x14ac:dyDescent="0.25">
      <c r="B451" s="16"/>
      <c r="C451" s="16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36"/>
      <c r="P451" s="13"/>
      <c r="Q451" s="13"/>
      <c r="R451" s="13"/>
      <c r="S451" s="13"/>
      <c r="T451" s="13"/>
      <c r="U451" s="13"/>
      <c r="V451" s="34" t="str">
        <f t="shared" si="12"/>
        <v>ОШИБКА</v>
      </c>
      <c r="W451" s="25" t="e">
        <f t="shared" si="13"/>
        <v>#VALUE!</v>
      </c>
    </row>
    <row r="452" spans="2:23" x14ac:dyDescent="0.25">
      <c r="B452" s="16"/>
      <c r="C452" s="16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36"/>
      <c r="P452" s="13"/>
      <c r="Q452" s="13"/>
      <c r="R452" s="13"/>
      <c r="S452" s="13"/>
      <c r="T452" s="13"/>
      <c r="U452" s="13"/>
      <c r="V452" s="34" t="str">
        <f t="shared" si="12"/>
        <v>ОШИБКА</v>
      </c>
      <c r="W452" s="25" t="e">
        <f t="shared" si="13"/>
        <v>#VALUE!</v>
      </c>
    </row>
    <row r="453" spans="2:23" x14ac:dyDescent="0.25">
      <c r="B453" s="16"/>
      <c r="C453" s="16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36"/>
      <c r="P453" s="13"/>
      <c r="Q453" s="13"/>
      <c r="R453" s="13"/>
      <c r="S453" s="13"/>
      <c r="T453" s="13"/>
      <c r="U453" s="13"/>
      <c r="V453" s="34" t="str">
        <f t="shared" si="12"/>
        <v>ОШИБКА</v>
      </c>
      <c r="W453" s="25" t="e">
        <f t="shared" si="13"/>
        <v>#VALUE!</v>
      </c>
    </row>
    <row r="454" spans="2:23" x14ac:dyDescent="0.25">
      <c r="B454" s="16"/>
      <c r="C454" s="16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36"/>
      <c r="P454" s="13"/>
      <c r="Q454" s="13"/>
      <c r="R454" s="13"/>
      <c r="S454" s="13"/>
      <c r="T454" s="13"/>
      <c r="U454" s="13"/>
      <c r="V454" s="34" t="str">
        <f t="shared" si="12"/>
        <v>ОШИБКА</v>
      </c>
      <c r="W454" s="25" t="e">
        <f t="shared" si="13"/>
        <v>#VALUE!</v>
      </c>
    </row>
    <row r="455" spans="2:23" x14ac:dyDescent="0.25">
      <c r="B455" s="16"/>
      <c r="C455" s="16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36"/>
      <c r="P455" s="13"/>
      <c r="Q455" s="13"/>
      <c r="R455" s="13"/>
      <c r="S455" s="13"/>
      <c r="T455" s="13"/>
      <c r="U455" s="13"/>
      <c r="V455" s="34" t="str">
        <f t="shared" si="12"/>
        <v>ОШИБКА</v>
      </c>
      <c r="W455" s="25" t="e">
        <f t="shared" si="13"/>
        <v>#VALUE!</v>
      </c>
    </row>
    <row r="456" spans="2:23" x14ac:dyDescent="0.25">
      <c r="B456" s="16"/>
      <c r="C456" s="16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36"/>
      <c r="P456" s="13"/>
      <c r="Q456" s="13"/>
      <c r="R456" s="13"/>
      <c r="S456" s="13"/>
      <c r="T456" s="13"/>
      <c r="U456" s="13"/>
      <c r="V456" s="34" t="str">
        <f t="shared" si="12"/>
        <v>ОШИБКА</v>
      </c>
      <c r="W456" s="25" t="e">
        <f t="shared" si="13"/>
        <v>#VALUE!</v>
      </c>
    </row>
    <row r="457" spans="2:23" x14ac:dyDescent="0.25">
      <c r="B457" s="16"/>
      <c r="C457" s="16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36"/>
      <c r="P457" s="13"/>
      <c r="Q457" s="13"/>
      <c r="R457" s="13"/>
      <c r="S457" s="13"/>
      <c r="T457" s="13"/>
      <c r="U457" s="13"/>
      <c r="V457" s="34" t="str">
        <f t="shared" ref="V457:V520" si="14">IF(OR(B457="",D457&gt;1,E457&gt;1,F457&gt;1,G457&gt;1,H457&gt;1,I457&gt;1,I457&gt;1,J457&gt;1,K457&gt;1,L457&gt;1,M457&gt;1,N457&gt;1,O457&gt;2,P457&gt;3,Q457&gt;2,R457&gt;2,S457&gt;3,T457&gt;4,U457&gt;4),"ОШИБКА",SUM(D457:U457))</f>
        <v>ОШИБКА</v>
      </c>
      <c r="W457" s="25" t="e">
        <f t="shared" ref="W457:W520" si="15">V457/31</f>
        <v>#VALUE!</v>
      </c>
    </row>
    <row r="458" spans="2:23" x14ac:dyDescent="0.25">
      <c r="B458" s="16"/>
      <c r="C458" s="16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36"/>
      <c r="P458" s="13"/>
      <c r="Q458" s="13"/>
      <c r="R458" s="13"/>
      <c r="S458" s="13"/>
      <c r="T458" s="13"/>
      <c r="U458" s="13"/>
      <c r="V458" s="34" t="str">
        <f t="shared" si="14"/>
        <v>ОШИБКА</v>
      </c>
      <c r="W458" s="25" t="e">
        <f t="shared" si="15"/>
        <v>#VALUE!</v>
      </c>
    </row>
    <row r="459" spans="2:23" x14ac:dyDescent="0.25">
      <c r="B459" s="16"/>
      <c r="C459" s="16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36"/>
      <c r="P459" s="13"/>
      <c r="Q459" s="13"/>
      <c r="R459" s="13"/>
      <c r="S459" s="13"/>
      <c r="T459" s="13"/>
      <c r="U459" s="13"/>
      <c r="V459" s="34" t="str">
        <f t="shared" si="14"/>
        <v>ОШИБКА</v>
      </c>
      <c r="W459" s="25" t="e">
        <f t="shared" si="15"/>
        <v>#VALUE!</v>
      </c>
    </row>
    <row r="460" spans="2:23" x14ac:dyDescent="0.25">
      <c r="B460" s="16"/>
      <c r="C460" s="16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36"/>
      <c r="P460" s="13"/>
      <c r="Q460" s="13"/>
      <c r="R460" s="13"/>
      <c r="S460" s="13"/>
      <c r="T460" s="13"/>
      <c r="U460" s="13"/>
      <c r="V460" s="34" t="str">
        <f t="shared" si="14"/>
        <v>ОШИБКА</v>
      </c>
      <c r="W460" s="25" t="e">
        <f t="shared" si="15"/>
        <v>#VALUE!</v>
      </c>
    </row>
    <row r="461" spans="2:23" x14ac:dyDescent="0.25">
      <c r="B461" s="16"/>
      <c r="C461" s="16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36"/>
      <c r="P461" s="13"/>
      <c r="Q461" s="13"/>
      <c r="R461" s="13"/>
      <c r="S461" s="13"/>
      <c r="T461" s="13"/>
      <c r="U461" s="13"/>
      <c r="V461" s="34" t="str">
        <f t="shared" si="14"/>
        <v>ОШИБКА</v>
      </c>
      <c r="W461" s="25" t="e">
        <f t="shared" si="15"/>
        <v>#VALUE!</v>
      </c>
    </row>
    <row r="462" spans="2:23" x14ac:dyDescent="0.25">
      <c r="B462" s="16"/>
      <c r="C462" s="16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36"/>
      <c r="P462" s="13"/>
      <c r="Q462" s="13"/>
      <c r="R462" s="13"/>
      <c r="S462" s="13"/>
      <c r="T462" s="13"/>
      <c r="U462" s="13"/>
      <c r="V462" s="34" t="str">
        <f t="shared" si="14"/>
        <v>ОШИБКА</v>
      </c>
      <c r="W462" s="25" t="e">
        <f t="shared" si="15"/>
        <v>#VALUE!</v>
      </c>
    </row>
    <row r="463" spans="2:23" x14ac:dyDescent="0.25">
      <c r="B463" s="16"/>
      <c r="C463" s="16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36"/>
      <c r="P463" s="13"/>
      <c r="Q463" s="13"/>
      <c r="R463" s="13"/>
      <c r="S463" s="13"/>
      <c r="T463" s="13"/>
      <c r="U463" s="13"/>
      <c r="V463" s="34" t="str">
        <f t="shared" si="14"/>
        <v>ОШИБКА</v>
      </c>
      <c r="W463" s="25" t="e">
        <f t="shared" si="15"/>
        <v>#VALUE!</v>
      </c>
    </row>
    <row r="464" spans="2:23" x14ac:dyDescent="0.25">
      <c r="B464" s="16"/>
      <c r="C464" s="16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36"/>
      <c r="P464" s="13"/>
      <c r="Q464" s="13"/>
      <c r="R464" s="13"/>
      <c r="S464" s="13"/>
      <c r="T464" s="13"/>
      <c r="U464" s="13"/>
      <c r="V464" s="34" t="str">
        <f t="shared" si="14"/>
        <v>ОШИБКА</v>
      </c>
      <c r="W464" s="25" t="e">
        <f t="shared" si="15"/>
        <v>#VALUE!</v>
      </c>
    </row>
    <row r="465" spans="2:23" x14ac:dyDescent="0.25">
      <c r="B465" s="16"/>
      <c r="C465" s="16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36"/>
      <c r="P465" s="13"/>
      <c r="Q465" s="13"/>
      <c r="R465" s="13"/>
      <c r="S465" s="13"/>
      <c r="T465" s="13"/>
      <c r="U465" s="13"/>
      <c r="V465" s="34" t="str">
        <f t="shared" si="14"/>
        <v>ОШИБКА</v>
      </c>
      <c r="W465" s="25" t="e">
        <f t="shared" si="15"/>
        <v>#VALUE!</v>
      </c>
    </row>
    <row r="466" spans="2:23" x14ac:dyDescent="0.25">
      <c r="B466" s="16"/>
      <c r="C466" s="16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36"/>
      <c r="P466" s="13"/>
      <c r="Q466" s="13"/>
      <c r="R466" s="13"/>
      <c r="S466" s="13"/>
      <c r="T466" s="13"/>
      <c r="U466" s="13"/>
      <c r="V466" s="34" t="str">
        <f t="shared" si="14"/>
        <v>ОШИБКА</v>
      </c>
      <c r="W466" s="25" t="e">
        <f t="shared" si="15"/>
        <v>#VALUE!</v>
      </c>
    </row>
    <row r="467" spans="2:23" x14ac:dyDescent="0.25">
      <c r="B467" s="16"/>
      <c r="C467" s="16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36"/>
      <c r="P467" s="13"/>
      <c r="Q467" s="13"/>
      <c r="R467" s="13"/>
      <c r="S467" s="13"/>
      <c r="T467" s="13"/>
      <c r="U467" s="13"/>
      <c r="V467" s="34" t="str">
        <f t="shared" si="14"/>
        <v>ОШИБКА</v>
      </c>
      <c r="W467" s="25" t="e">
        <f t="shared" si="15"/>
        <v>#VALUE!</v>
      </c>
    </row>
    <row r="468" spans="2:23" x14ac:dyDescent="0.25">
      <c r="B468" s="16"/>
      <c r="C468" s="16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36"/>
      <c r="P468" s="13"/>
      <c r="Q468" s="13"/>
      <c r="R468" s="13"/>
      <c r="S468" s="13"/>
      <c r="T468" s="13"/>
      <c r="U468" s="13"/>
      <c r="V468" s="34" t="str">
        <f t="shared" si="14"/>
        <v>ОШИБКА</v>
      </c>
      <c r="W468" s="25" t="e">
        <f t="shared" si="15"/>
        <v>#VALUE!</v>
      </c>
    </row>
    <row r="469" spans="2:23" x14ac:dyDescent="0.25">
      <c r="B469" s="16"/>
      <c r="C469" s="16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36"/>
      <c r="P469" s="13"/>
      <c r="Q469" s="13"/>
      <c r="R469" s="13"/>
      <c r="S469" s="13"/>
      <c r="T469" s="13"/>
      <c r="U469" s="13"/>
      <c r="V469" s="34" t="str">
        <f t="shared" si="14"/>
        <v>ОШИБКА</v>
      </c>
      <c r="W469" s="25" t="e">
        <f t="shared" si="15"/>
        <v>#VALUE!</v>
      </c>
    </row>
    <row r="470" spans="2:23" x14ac:dyDescent="0.25">
      <c r="B470" s="16"/>
      <c r="C470" s="16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36"/>
      <c r="P470" s="13"/>
      <c r="Q470" s="13"/>
      <c r="R470" s="13"/>
      <c r="S470" s="13"/>
      <c r="T470" s="13"/>
      <c r="U470" s="13"/>
      <c r="V470" s="34" t="str">
        <f t="shared" si="14"/>
        <v>ОШИБКА</v>
      </c>
      <c r="W470" s="25" t="e">
        <f t="shared" si="15"/>
        <v>#VALUE!</v>
      </c>
    </row>
    <row r="471" spans="2:23" x14ac:dyDescent="0.25">
      <c r="B471" s="16"/>
      <c r="C471" s="16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36"/>
      <c r="P471" s="13"/>
      <c r="Q471" s="13"/>
      <c r="R471" s="13"/>
      <c r="S471" s="13"/>
      <c r="T471" s="13"/>
      <c r="U471" s="13"/>
      <c r="V471" s="34" t="str">
        <f t="shared" si="14"/>
        <v>ОШИБКА</v>
      </c>
      <c r="W471" s="25" t="e">
        <f t="shared" si="15"/>
        <v>#VALUE!</v>
      </c>
    </row>
    <row r="472" spans="2:23" x14ac:dyDescent="0.25">
      <c r="B472" s="16"/>
      <c r="C472" s="16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36"/>
      <c r="P472" s="13"/>
      <c r="Q472" s="13"/>
      <c r="R472" s="13"/>
      <c r="S472" s="13"/>
      <c r="T472" s="13"/>
      <c r="U472" s="13"/>
      <c r="V472" s="34" t="str">
        <f t="shared" si="14"/>
        <v>ОШИБКА</v>
      </c>
      <c r="W472" s="25" t="e">
        <f t="shared" si="15"/>
        <v>#VALUE!</v>
      </c>
    </row>
    <row r="473" spans="2:23" x14ac:dyDescent="0.25">
      <c r="B473" s="16"/>
      <c r="C473" s="16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36"/>
      <c r="P473" s="13"/>
      <c r="Q473" s="13"/>
      <c r="R473" s="13"/>
      <c r="S473" s="13"/>
      <c r="T473" s="13"/>
      <c r="U473" s="13"/>
      <c r="V473" s="34" t="str">
        <f t="shared" si="14"/>
        <v>ОШИБКА</v>
      </c>
      <c r="W473" s="25" t="e">
        <f t="shared" si="15"/>
        <v>#VALUE!</v>
      </c>
    </row>
    <row r="474" spans="2:23" x14ac:dyDescent="0.25">
      <c r="B474" s="16"/>
      <c r="C474" s="16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36"/>
      <c r="P474" s="13"/>
      <c r="Q474" s="13"/>
      <c r="R474" s="13"/>
      <c r="S474" s="13"/>
      <c r="T474" s="13"/>
      <c r="U474" s="13"/>
      <c r="V474" s="34" t="str">
        <f t="shared" si="14"/>
        <v>ОШИБКА</v>
      </c>
      <c r="W474" s="25" t="e">
        <f t="shared" si="15"/>
        <v>#VALUE!</v>
      </c>
    </row>
    <row r="475" spans="2:23" x14ac:dyDescent="0.25">
      <c r="B475" s="16"/>
      <c r="C475" s="16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36"/>
      <c r="P475" s="13"/>
      <c r="Q475" s="13"/>
      <c r="R475" s="13"/>
      <c r="S475" s="13"/>
      <c r="T475" s="13"/>
      <c r="U475" s="13"/>
      <c r="V475" s="34" t="str">
        <f t="shared" si="14"/>
        <v>ОШИБКА</v>
      </c>
      <c r="W475" s="25" t="e">
        <f t="shared" si="15"/>
        <v>#VALUE!</v>
      </c>
    </row>
    <row r="476" spans="2:23" x14ac:dyDescent="0.25">
      <c r="B476" s="16"/>
      <c r="C476" s="16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36"/>
      <c r="P476" s="13"/>
      <c r="Q476" s="13"/>
      <c r="R476" s="13"/>
      <c r="S476" s="13"/>
      <c r="T476" s="13"/>
      <c r="U476" s="13"/>
      <c r="V476" s="34" t="str">
        <f t="shared" si="14"/>
        <v>ОШИБКА</v>
      </c>
      <c r="W476" s="25" t="e">
        <f t="shared" si="15"/>
        <v>#VALUE!</v>
      </c>
    </row>
    <row r="477" spans="2:23" x14ac:dyDescent="0.25">
      <c r="B477" s="16"/>
      <c r="C477" s="16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36"/>
      <c r="P477" s="13"/>
      <c r="Q477" s="13"/>
      <c r="R477" s="13"/>
      <c r="S477" s="13"/>
      <c r="T477" s="13"/>
      <c r="U477" s="13"/>
      <c r="V477" s="34" t="str">
        <f t="shared" si="14"/>
        <v>ОШИБКА</v>
      </c>
      <c r="W477" s="25" t="e">
        <f t="shared" si="15"/>
        <v>#VALUE!</v>
      </c>
    </row>
    <row r="478" spans="2:23" x14ac:dyDescent="0.25">
      <c r="B478" s="16"/>
      <c r="C478" s="16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36"/>
      <c r="P478" s="13"/>
      <c r="Q478" s="13"/>
      <c r="R478" s="13"/>
      <c r="S478" s="13"/>
      <c r="T478" s="13"/>
      <c r="U478" s="13"/>
      <c r="V478" s="34" t="str">
        <f t="shared" si="14"/>
        <v>ОШИБКА</v>
      </c>
      <c r="W478" s="25" t="e">
        <f t="shared" si="15"/>
        <v>#VALUE!</v>
      </c>
    </row>
    <row r="479" spans="2:23" x14ac:dyDescent="0.25">
      <c r="B479" s="16"/>
      <c r="C479" s="16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36"/>
      <c r="P479" s="13"/>
      <c r="Q479" s="13"/>
      <c r="R479" s="13"/>
      <c r="S479" s="13"/>
      <c r="T479" s="13"/>
      <c r="U479" s="13"/>
      <c r="V479" s="34" t="str">
        <f t="shared" si="14"/>
        <v>ОШИБКА</v>
      </c>
      <c r="W479" s="25" t="e">
        <f t="shared" si="15"/>
        <v>#VALUE!</v>
      </c>
    </row>
    <row r="480" spans="2:23" x14ac:dyDescent="0.25">
      <c r="B480" s="16"/>
      <c r="C480" s="16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36"/>
      <c r="P480" s="13"/>
      <c r="Q480" s="13"/>
      <c r="R480" s="13"/>
      <c r="S480" s="13"/>
      <c r="T480" s="13"/>
      <c r="U480" s="13"/>
      <c r="V480" s="34" t="str">
        <f t="shared" si="14"/>
        <v>ОШИБКА</v>
      </c>
      <c r="W480" s="25" t="e">
        <f t="shared" si="15"/>
        <v>#VALUE!</v>
      </c>
    </row>
    <row r="481" spans="2:23" x14ac:dyDescent="0.25">
      <c r="B481" s="16"/>
      <c r="C481" s="16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36"/>
      <c r="P481" s="13"/>
      <c r="Q481" s="13"/>
      <c r="R481" s="13"/>
      <c r="S481" s="13"/>
      <c r="T481" s="13"/>
      <c r="U481" s="13"/>
      <c r="V481" s="34" t="str">
        <f t="shared" si="14"/>
        <v>ОШИБКА</v>
      </c>
      <c r="W481" s="25" t="e">
        <f t="shared" si="15"/>
        <v>#VALUE!</v>
      </c>
    </row>
    <row r="482" spans="2:23" x14ac:dyDescent="0.25">
      <c r="B482" s="16"/>
      <c r="C482" s="16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36"/>
      <c r="P482" s="13"/>
      <c r="Q482" s="13"/>
      <c r="R482" s="13"/>
      <c r="S482" s="13"/>
      <c r="T482" s="13"/>
      <c r="U482" s="13"/>
      <c r="V482" s="34" t="str">
        <f t="shared" si="14"/>
        <v>ОШИБКА</v>
      </c>
      <c r="W482" s="25" t="e">
        <f t="shared" si="15"/>
        <v>#VALUE!</v>
      </c>
    </row>
    <row r="483" spans="2:23" x14ac:dyDescent="0.25">
      <c r="B483" s="16"/>
      <c r="C483" s="16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36"/>
      <c r="P483" s="13"/>
      <c r="Q483" s="13"/>
      <c r="R483" s="13"/>
      <c r="S483" s="13"/>
      <c r="T483" s="13"/>
      <c r="U483" s="13"/>
      <c r="V483" s="34" t="str">
        <f t="shared" si="14"/>
        <v>ОШИБКА</v>
      </c>
      <c r="W483" s="25" t="e">
        <f t="shared" si="15"/>
        <v>#VALUE!</v>
      </c>
    </row>
    <row r="484" spans="2:23" x14ac:dyDescent="0.25">
      <c r="B484" s="16"/>
      <c r="C484" s="16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36"/>
      <c r="P484" s="13"/>
      <c r="Q484" s="13"/>
      <c r="R484" s="13"/>
      <c r="S484" s="13"/>
      <c r="T484" s="13"/>
      <c r="U484" s="13"/>
      <c r="V484" s="34" t="str">
        <f t="shared" si="14"/>
        <v>ОШИБКА</v>
      </c>
      <c r="W484" s="25" t="e">
        <f t="shared" si="15"/>
        <v>#VALUE!</v>
      </c>
    </row>
    <row r="485" spans="2:23" x14ac:dyDescent="0.25">
      <c r="B485" s="16"/>
      <c r="C485" s="16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36"/>
      <c r="P485" s="13"/>
      <c r="Q485" s="13"/>
      <c r="R485" s="13"/>
      <c r="S485" s="13"/>
      <c r="T485" s="13"/>
      <c r="U485" s="13"/>
      <c r="V485" s="34" t="str">
        <f t="shared" si="14"/>
        <v>ОШИБКА</v>
      </c>
      <c r="W485" s="25" t="e">
        <f t="shared" si="15"/>
        <v>#VALUE!</v>
      </c>
    </row>
    <row r="486" spans="2:23" x14ac:dyDescent="0.25">
      <c r="B486" s="16"/>
      <c r="C486" s="16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36"/>
      <c r="P486" s="13"/>
      <c r="Q486" s="13"/>
      <c r="R486" s="13"/>
      <c r="S486" s="13"/>
      <c r="T486" s="13"/>
      <c r="U486" s="13"/>
      <c r="V486" s="34" t="str">
        <f t="shared" si="14"/>
        <v>ОШИБКА</v>
      </c>
      <c r="W486" s="25" t="e">
        <f t="shared" si="15"/>
        <v>#VALUE!</v>
      </c>
    </row>
    <row r="487" spans="2:23" x14ac:dyDescent="0.25">
      <c r="B487" s="16"/>
      <c r="C487" s="16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36"/>
      <c r="P487" s="13"/>
      <c r="Q487" s="13"/>
      <c r="R487" s="13"/>
      <c r="S487" s="13"/>
      <c r="T487" s="13"/>
      <c r="U487" s="13"/>
      <c r="V487" s="34" t="str">
        <f t="shared" si="14"/>
        <v>ОШИБКА</v>
      </c>
      <c r="W487" s="25" t="e">
        <f t="shared" si="15"/>
        <v>#VALUE!</v>
      </c>
    </row>
    <row r="488" spans="2:23" x14ac:dyDescent="0.25">
      <c r="B488" s="16"/>
      <c r="C488" s="16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36"/>
      <c r="P488" s="13"/>
      <c r="Q488" s="13"/>
      <c r="R488" s="13"/>
      <c r="S488" s="13"/>
      <c r="T488" s="13"/>
      <c r="U488" s="13"/>
      <c r="V488" s="34" t="str">
        <f t="shared" si="14"/>
        <v>ОШИБКА</v>
      </c>
      <c r="W488" s="25" t="e">
        <f t="shared" si="15"/>
        <v>#VALUE!</v>
      </c>
    </row>
    <row r="489" spans="2:23" x14ac:dyDescent="0.25">
      <c r="B489" s="16"/>
      <c r="C489" s="16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36"/>
      <c r="P489" s="13"/>
      <c r="Q489" s="13"/>
      <c r="R489" s="13"/>
      <c r="S489" s="13"/>
      <c r="T489" s="13"/>
      <c r="U489" s="13"/>
      <c r="V489" s="34" t="str">
        <f t="shared" si="14"/>
        <v>ОШИБКА</v>
      </c>
      <c r="W489" s="25" t="e">
        <f t="shared" si="15"/>
        <v>#VALUE!</v>
      </c>
    </row>
    <row r="490" spans="2:23" x14ac:dyDescent="0.25">
      <c r="B490" s="16"/>
      <c r="C490" s="16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36"/>
      <c r="P490" s="13"/>
      <c r="Q490" s="13"/>
      <c r="R490" s="13"/>
      <c r="S490" s="13"/>
      <c r="T490" s="13"/>
      <c r="U490" s="13"/>
      <c r="V490" s="34" t="str">
        <f t="shared" si="14"/>
        <v>ОШИБКА</v>
      </c>
      <c r="W490" s="25" t="e">
        <f t="shared" si="15"/>
        <v>#VALUE!</v>
      </c>
    </row>
    <row r="491" spans="2:23" x14ac:dyDescent="0.25">
      <c r="B491" s="16"/>
      <c r="C491" s="16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36"/>
      <c r="P491" s="13"/>
      <c r="Q491" s="13"/>
      <c r="R491" s="13"/>
      <c r="S491" s="13"/>
      <c r="T491" s="13"/>
      <c r="U491" s="13"/>
      <c r="V491" s="34" t="str">
        <f t="shared" si="14"/>
        <v>ОШИБКА</v>
      </c>
      <c r="W491" s="25" t="e">
        <f t="shared" si="15"/>
        <v>#VALUE!</v>
      </c>
    </row>
    <row r="492" spans="2:23" x14ac:dyDescent="0.25">
      <c r="B492" s="16"/>
      <c r="C492" s="16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36"/>
      <c r="P492" s="13"/>
      <c r="Q492" s="13"/>
      <c r="R492" s="13"/>
      <c r="S492" s="13"/>
      <c r="T492" s="13"/>
      <c r="U492" s="13"/>
      <c r="V492" s="34" t="str">
        <f t="shared" si="14"/>
        <v>ОШИБКА</v>
      </c>
      <c r="W492" s="25" t="e">
        <f t="shared" si="15"/>
        <v>#VALUE!</v>
      </c>
    </row>
    <row r="493" spans="2:23" x14ac:dyDescent="0.25">
      <c r="B493" s="16"/>
      <c r="C493" s="16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36"/>
      <c r="P493" s="13"/>
      <c r="Q493" s="13"/>
      <c r="R493" s="13"/>
      <c r="S493" s="13"/>
      <c r="T493" s="13"/>
      <c r="U493" s="13"/>
      <c r="V493" s="34" t="str">
        <f t="shared" si="14"/>
        <v>ОШИБКА</v>
      </c>
      <c r="W493" s="25" t="e">
        <f t="shared" si="15"/>
        <v>#VALUE!</v>
      </c>
    </row>
    <row r="494" spans="2:23" x14ac:dyDescent="0.25">
      <c r="B494" s="16"/>
      <c r="C494" s="16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36"/>
      <c r="P494" s="13"/>
      <c r="Q494" s="13"/>
      <c r="R494" s="13"/>
      <c r="S494" s="13"/>
      <c r="T494" s="13"/>
      <c r="U494" s="13"/>
      <c r="V494" s="34" t="str">
        <f t="shared" si="14"/>
        <v>ОШИБКА</v>
      </c>
      <c r="W494" s="25" t="e">
        <f t="shared" si="15"/>
        <v>#VALUE!</v>
      </c>
    </row>
    <row r="495" spans="2:23" x14ac:dyDescent="0.25">
      <c r="B495" s="16"/>
      <c r="C495" s="16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36"/>
      <c r="P495" s="13"/>
      <c r="Q495" s="13"/>
      <c r="R495" s="13"/>
      <c r="S495" s="13"/>
      <c r="T495" s="13"/>
      <c r="U495" s="13"/>
      <c r="V495" s="34" t="str">
        <f t="shared" si="14"/>
        <v>ОШИБКА</v>
      </c>
      <c r="W495" s="25" t="e">
        <f t="shared" si="15"/>
        <v>#VALUE!</v>
      </c>
    </row>
    <row r="496" spans="2:23" x14ac:dyDescent="0.25">
      <c r="B496" s="16"/>
      <c r="C496" s="16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36"/>
      <c r="P496" s="13"/>
      <c r="Q496" s="13"/>
      <c r="R496" s="13"/>
      <c r="S496" s="13"/>
      <c r="T496" s="13"/>
      <c r="U496" s="13"/>
      <c r="V496" s="34" t="str">
        <f t="shared" si="14"/>
        <v>ОШИБКА</v>
      </c>
      <c r="W496" s="25" t="e">
        <f t="shared" si="15"/>
        <v>#VALUE!</v>
      </c>
    </row>
    <row r="497" spans="2:23" x14ac:dyDescent="0.25">
      <c r="B497" s="16"/>
      <c r="C497" s="16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36"/>
      <c r="P497" s="13"/>
      <c r="Q497" s="13"/>
      <c r="R497" s="13"/>
      <c r="S497" s="13"/>
      <c r="T497" s="13"/>
      <c r="U497" s="13"/>
      <c r="V497" s="34" t="str">
        <f t="shared" si="14"/>
        <v>ОШИБКА</v>
      </c>
      <c r="W497" s="25" t="e">
        <f t="shared" si="15"/>
        <v>#VALUE!</v>
      </c>
    </row>
    <row r="498" spans="2:23" x14ac:dyDescent="0.25">
      <c r="B498" s="16"/>
      <c r="C498" s="16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36"/>
      <c r="P498" s="13"/>
      <c r="Q498" s="13"/>
      <c r="R498" s="13"/>
      <c r="S498" s="13"/>
      <c r="T498" s="13"/>
      <c r="U498" s="13"/>
      <c r="V498" s="34" t="str">
        <f t="shared" si="14"/>
        <v>ОШИБКА</v>
      </c>
      <c r="W498" s="25" t="e">
        <f t="shared" si="15"/>
        <v>#VALUE!</v>
      </c>
    </row>
    <row r="499" spans="2:23" x14ac:dyDescent="0.25">
      <c r="B499" s="16"/>
      <c r="C499" s="16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36"/>
      <c r="P499" s="13"/>
      <c r="Q499" s="13"/>
      <c r="R499" s="13"/>
      <c r="S499" s="13"/>
      <c r="T499" s="13"/>
      <c r="U499" s="13"/>
      <c r="V499" s="34" t="str">
        <f t="shared" si="14"/>
        <v>ОШИБКА</v>
      </c>
      <c r="W499" s="25" t="e">
        <f t="shared" si="15"/>
        <v>#VALUE!</v>
      </c>
    </row>
    <row r="500" spans="2:23" x14ac:dyDescent="0.25">
      <c r="B500" s="16"/>
      <c r="C500" s="16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36"/>
      <c r="P500" s="13"/>
      <c r="Q500" s="13"/>
      <c r="R500" s="13"/>
      <c r="S500" s="13"/>
      <c r="T500" s="13"/>
      <c r="U500" s="13"/>
      <c r="V500" s="34" t="str">
        <f t="shared" si="14"/>
        <v>ОШИБКА</v>
      </c>
      <c r="W500" s="25" t="e">
        <f t="shared" si="15"/>
        <v>#VALUE!</v>
      </c>
    </row>
    <row r="501" spans="2:23" x14ac:dyDescent="0.25">
      <c r="B501" s="16"/>
      <c r="C501" s="16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36"/>
      <c r="P501" s="13"/>
      <c r="Q501" s="13"/>
      <c r="R501" s="13"/>
      <c r="S501" s="13"/>
      <c r="T501" s="13"/>
      <c r="U501" s="13"/>
      <c r="V501" s="34" t="str">
        <f t="shared" si="14"/>
        <v>ОШИБКА</v>
      </c>
      <c r="W501" s="25" t="e">
        <f t="shared" si="15"/>
        <v>#VALUE!</v>
      </c>
    </row>
    <row r="502" spans="2:23" x14ac:dyDescent="0.25">
      <c r="B502" s="16"/>
      <c r="C502" s="16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36"/>
      <c r="P502" s="13"/>
      <c r="Q502" s="13"/>
      <c r="R502" s="13"/>
      <c r="S502" s="13"/>
      <c r="T502" s="13"/>
      <c r="U502" s="13"/>
      <c r="V502" s="34" t="str">
        <f t="shared" si="14"/>
        <v>ОШИБКА</v>
      </c>
      <c r="W502" s="25" t="e">
        <f t="shared" si="15"/>
        <v>#VALUE!</v>
      </c>
    </row>
    <row r="503" spans="2:23" x14ac:dyDescent="0.25">
      <c r="B503" s="16"/>
      <c r="C503" s="16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36"/>
      <c r="P503" s="13"/>
      <c r="Q503" s="13"/>
      <c r="R503" s="13"/>
      <c r="S503" s="13"/>
      <c r="T503" s="13"/>
      <c r="U503" s="13"/>
      <c r="V503" s="34" t="str">
        <f t="shared" si="14"/>
        <v>ОШИБКА</v>
      </c>
      <c r="W503" s="25" t="e">
        <f t="shared" si="15"/>
        <v>#VALUE!</v>
      </c>
    </row>
    <row r="504" spans="2:23" x14ac:dyDescent="0.25">
      <c r="B504" s="16"/>
      <c r="C504" s="16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36"/>
      <c r="P504" s="13"/>
      <c r="Q504" s="13"/>
      <c r="R504" s="13"/>
      <c r="S504" s="13"/>
      <c r="T504" s="13"/>
      <c r="U504" s="13"/>
      <c r="V504" s="34" t="str">
        <f t="shared" si="14"/>
        <v>ОШИБКА</v>
      </c>
      <c r="W504" s="25" t="e">
        <f t="shared" si="15"/>
        <v>#VALUE!</v>
      </c>
    </row>
    <row r="505" spans="2:23" x14ac:dyDescent="0.25">
      <c r="B505" s="16"/>
      <c r="C505" s="16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36"/>
      <c r="P505" s="13"/>
      <c r="Q505" s="13"/>
      <c r="R505" s="13"/>
      <c r="S505" s="13"/>
      <c r="T505" s="13"/>
      <c r="U505" s="13"/>
      <c r="V505" s="34" t="str">
        <f t="shared" si="14"/>
        <v>ОШИБКА</v>
      </c>
      <c r="W505" s="25" t="e">
        <f t="shared" si="15"/>
        <v>#VALUE!</v>
      </c>
    </row>
    <row r="506" spans="2:23" x14ac:dyDescent="0.25">
      <c r="B506" s="16"/>
      <c r="C506" s="16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36"/>
      <c r="P506" s="13"/>
      <c r="Q506" s="13"/>
      <c r="R506" s="13"/>
      <c r="S506" s="13"/>
      <c r="T506" s="13"/>
      <c r="U506" s="13"/>
      <c r="V506" s="34" t="str">
        <f t="shared" si="14"/>
        <v>ОШИБКА</v>
      </c>
      <c r="W506" s="25" t="e">
        <f t="shared" si="15"/>
        <v>#VALUE!</v>
      </c>
    </row>
    <row r="507" spans="2:23" x14ac:dyDescent="0.25">
      <c r="B507" s="16"/>
      <c r="C507" s="16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36"/>
      <c r="P507" s="13"/>
      <c r="Q507" s="13"/>
      <c r="R507" s="13"/>
      <c r="S507" s="13"/>
      <c r="T507" s="13"/>
      <c r="U507" s="13"/>
      <c r="V507" s="34" t="str">
        <f t="shared" si="14"/>
        <v>ОШИБКА</v>
      </c>
      <c r="W507" s="25" t="e">
        <f t="shared" si="15"/>
        <v>#VALUE!</v>
      </c>
    </row>
    <row r="508" spans="2:23" x14ac:dyDescent="0.25">
      <c r="B508" s="16"/>
      <c r="C508" s="16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36"/>
      <c r="P508" s="13"/>
      <c r="Q508" s="13"/>
      <c r="R508" s="13"/>
      <c r="S508" s="13"/>
      <c r="T508" s="13"/>
      <c r="U508" s="13"/>
      <c r="V508" s="34" t="str">
        <f t="shared" si="14"/>
        <v>ОШИБКА</v>
      </c>
      <c r="W508" s="25" t="e">
        <f t="shared" si="15"/>
        <v>#VALUE!</v>
      </c>
    </row>
    <row r="509" spans="2:23" x14ac:dyDescent="0.25">
      <c r="B509" s="16"/>
      <c r="C509" s="16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36"/>
      <c r="P509" s="13"/>
      <c r="Q509" s="13"/>
      <c r="R509" s="13"/>
      <c r="S509" s="13"/>
      <c r="T509" s="13"/>
      <c r="U509" s="13"/>
      <c r="V509" s="34" t="str">
        <f t="shared" si="14"/>
        <v>ОШИБКА</v>
      </c>
      <c r="W509" s="25" t="e">
        <f t="shared" si="15"/>
        <v>#VALUE!</v>
      </c>
    </row>
    <row r="510" spans="2:23" x14ac:dyDescent="0.25">
      <c r="B510" s="16"/>
      <c r="C510" s="16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36"/>
      <c r="P510" s="13"/>
      <c r="Q510" s="13"/>
      <c r="R510" s="13"/>
      <c r="S510" s="13"/>
      <c r="T510" s="13"/>
      <c r="U510" s="13"/>
      <c r="V510" s="34" t="str">
        <f t="shared" si="14"/>
        <v>ОШИБКА</v>
      </c>
      <c r="W510" s="25" t="e">
        <f t="shared" si="15"/>
        <v>#VALUE!</v>
      </c>
    </row>
    <row r="511" spans="2:23" x14ac:dyDescent="0.25">
      <c r="B511" s="16"/>
      <c r="C511" s="16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36"/>
      <c r="P511" s="13"/>
      <c r="Q511" s="13"/>
      <c r="R511" s="13"/>
      <c r="S511" s="13"/>
      <c r="T511" s="13"/>
      <c r="U511" s="13"/>
      <c r="V511" s="34" t="str">
        <f t="shared" si="14"/>
        <v>ОШИБКА</v>
      </c>
      <c r="W511" s="25" t="e">
        <f t="shared" si="15"/>
        <v>#VALUE!</v>
      </c>
    </row>
    <row r="512" spans="2:23" x14ac:dyDescent="0.25">
      <c r="B512" s="16"/>
      <c r="C512" s="16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36"/>
      <c r="P512" s="13"/>
      <c r="Q512" s="13"/>
      <c r="R512" s="13"/>
      <c r="S512" s="13"/>
      <c r="T512" s="13"/>
      <c r="U512" s="13"/>
      <c r="V512" s="34" t="str">
        <f t="shared" si="14"/>
        <v>ОШИБКА</v>
      </c>
      <c r="W512" s="25" t="e">
        <f t="shared" si="15"/>
        <v>#VALUE!</v>
      </c>
    </row>
    <row r="513" spans="2:23" x14ac:dyDescent="0.25">
      <c r="B513" s="16"/>
      <c r="C513" s="16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36"/>
      <c r="P513" s="13"/>
      <c r="Q513" s="13"/>
      <c r="R513" s="13"/>
      <c r="S513" s="13"/>
      <c r="T513" s="13"/>
      <c r="U513" s="13"/>
      <c r="V513" s="34" t="str">
        <f t="shared" si="14"/>
        <v>ОШИБКА</v>
      </c>
      <c r="W513" s="25" t="e">
        <f t="shared" si="15"/>
        <v>#VALUE!</v>
      </c>
    </row>
    <row r="514" spans="2:23" x14ac:dyDescent="0.25">
      <c r="B514" s="16"/>
      <c r="C514" s="16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36"/>
      <c r="P514" s="13"/>
      <c r="Q514" s="13"/>
      <c r="R514" s="13"/>
      <c r="S514" s="13"/>
      <c r="T514" s="13"/>
      <c r="U514" s="13"/>
      <c r="V514" s="34" t="str">
        <f t="shared" si="14"/>
        <v>ОШИБКА</v>
      </c>
      <c r="W514" s="25" t="e">
        <f t="shared" si="15"/>
        <v>#VALUE!</v>
      </c>
    </row>
    <row r="515" spans="2:23" x14ac:dyDescent="0.25">
      <c r="B515" s="16"/>
      <c r="C515" s="16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36"/>
      <c r="P515" s="13"/>
      <c r="Q515" s="13"/>
      <c r="R515" s="13"/>
      <c r="S515" s="13"/>
      <c r="T515" s="13"/>
      <c r="U515" s="13"/>
      <c r="V515" s="34" t="str">
        <f t="shared" si="14"/>
        <v>ОШИБКА</v>
      </c>
      <c r="W515" s="25" t="e">
        <f t="shared" si="15"/>
        <v>#VALUE!</v>
      </c>
    </row>
    <row r="516" spans="2:23" x14ac:dyDescent="0.25">
      <c r="B516" s="16"/>
      <c r="C516" s="16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36"/>
      <c r="P516" s="13"/>
      <c r="Q516" s="13"/>
      <c r="R516" s="13"/>
      <c r="S516" s="13"/>
      <c r="T516" s="13"/>
      <c r="U516" s="13"/>
      <c r="V516" s="34" t="str">
        <f t="shared" si="14"/>
        <v>ОШИБКА</v>
      </c>
      <c r="W516" s="25" t="e">
        <f t="shared" si="15"/>
        <v>#VALUE!</v>
      </c>
    </row>
    <row r="517" spans="2:23" x14ac:dyDescent="0.25">
      <c r="B517" s="16"/>
      <c r="C517" s="16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36"/>
      <c r="P517" s="13"/>
      <c r="Q517" s="13"/>
      <c r="R517" s="13"/>
      <c r="S517" s="13"/>
      <c r="T517" s="13"/>
      <c r="U517" s="13"/>
      <c r="V517" s="34" t="str">
        <f t="shared" si="14"/>
        <v>ОШИБКА</v>
      </c>
      <c r="W517" s="25" t="e">
        <f t="shared" si="15"/>
        <v>#VALUE!</v>
      </c>
    </row>
    <row r="518" spans="2:23" x14ac:dyDescent="0.25">
      <c r="B518" s="16"/>
      <c r="C518" s="16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36"/>
      <c r="P518" s="13"/>
      <c r="Q518" s="13"/>
      <c r="R518" s="13"/>
      <c r="S518" s="13"/>
      <c r="T518" s="13"/>
      <c r="U518" s="13"/>
      <c r="V518" s="34" t="str">
        <f t="shared" si="14"/>
        <v>ОШИБКА</v>
      </c>
      <c r="W518" s="25" t="e">
        <f t="shared" si="15"/>
        <v>#VALUE!</v>
      </c>
    </row>
    <row r="519" spans="2:23" x14ac:dyDescent="0.25">
      <c r="B519" s="16"/>
      <c r="C519" s="16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36"/>
      <c r="P519" s="13"/>
      <c r="Q519" s="13"/>
      <c r="R519" s="13"/>
      <c r="S519" s="13"/>
      <c r="T519" s="13"/>
      <c r="U519" s="13"/>
      <c r="V519" s="34" t="str">
        <f t="shared" si="14"/>
        <v>ОШИБКА</v>
      </c>
      <c r="W519" s="25" t="e">
        <f t="shared" si="15"/>
        <v>#VALUE!</v>
      </c>
    </row>
    <row r="520" spans="2:23" x14ac:dyDescent="0.25">
      <c r="B520" s="16"/>
      <c r="C520" s="16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36"/>
      <c r="P520" s="13"/>
      <c r="Q520" s="13"/>
      <c r="R520" s="13"/>
      <c r="S520" s="13"/>
      <c r="T520" s="13"/>
      <c r="U520" s="13"/>
      <c r="V520" s="34" t="str">
        <f t="shared" si="14"/>
        <v>ОШИБКА</v>
      </c>
      <c r="W520" s="25" t="e">
        <f t="shared" si="15"/>
        <v>#VALUE!</v>
      </c>
    </row>
    <row r="521" spans="2:23" x14ac:dyDescent="0.25">
      <c r="B521" s="16"/>
      <c r="C521" s="16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36"/>
      <c r="P521" s="13"/>
      <c r="Q521" s="13"/>
      <c r="R521" s="13"/>
      <c r="S521" s="13"/>
      <c r="T521" s="13"/>
      <c r="U521" s="13"/>
      <c r="V521" s="34" t="str">
        <f t="shared" ref="V521:V584" si="16">IF(OR(B521="",D521&gt;1,E521&gt;1,F521&gt;1,G521&gt;1,H521&gt;1,I521&gt;1,I521&gt;1,J521&gt;1,K521&gt;1,L521&gt;1,M521&gt;1,N521&gt;1,O521&gt;2,P521&gt;3,Q521&gt;2,R521&gt;2,S521&gt;3,T521&gt;4,U521&gt;4),"ОШИБКА",SUM(D521:U521))</f>
        <v>ОШИБКА</v>
      </c>
      <c r="W521" s="25" t="e">
        <f t="shared" ref="W521:W584" si="17">V521/31</f>
        <v>#VALUE!</v>
      </c>
    </row>
    <row r="522" spans="2:23" x14ac:dyDescent="0.25">
      <c r="B522" s="16"/>
      <c r="C522" s="16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36"/>
      <c r="P522" s="13"/>
      <c r="Q522" s="13"/>
      <c r="R522" s="13"/>
      <c r="S522" s="13"/>
      <c r="T522" s="13"/>
      <c r="U522" s="13"/>
      <c r="V522" s="34" t="str">
        <f t="shared" si="16"/>
        <v>ОШИБКА</v>
      </c>
      <c r="W522" s="25" t="e">
        <f t="shared" si="17"/>
        <v>#VALUE!</v>
      </c>
    </row>
    <row r="523" spans="2:23" x14ac:dyDescent="0.25">
      <c r="B523" s="16"/>
      <c r="C523" s="16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36"/>
      <c r="P523" s="13"/>
      <c r="Q523" s="13"/>
      <c r="R523" s="13"/>
      <c r="S523" s="13"/>
      <c r="T523" s="13"/>
      <c r="U523" s="13"/>
      <c r="V523" s="34" t="str">
        <f t="shared" si="16"/>
        <v>ОШИБКА</v>
      </c>
      <c r="W523" s="25" t="e">
        <f t="shared" si="17"/>
        <v>#VALUE!</v>
      </c>
    </row>
    <row r="524" spans="2:23" x14ac:dyDescent="0.25">
      <c r="B524" s="16"/>
      <c r="C524" s="16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36"/>
      <c r="P524" s="13"/>
      <c r="Q524" s="13"/>
      <c r="R524" s="13"/>
      <c r="S524" s="13"/>
      <c r="T524" s="13"/>
      <c r="U524" s="13"/>
      <c r="V524" s="34" t="str">
        <f t="shared" si="16"/>
        <v>ОШИБКА</v>
      </c>
      <c r="W524" s="25" t="e">
        <f t="shared" si="17"/>
        <v>#VALUE!</v>
      </c>
    </row>
    <row r="525" spans="2:23" x14ac:dyDescent="0.25">
      <c r="B525" s="16"/>
      <c r="C525" s="16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36"/>
      <c r="P525" s="13"/>
      <c r="Q525" s="13"/>
      <c r="R525" s="13"/>
      <c r="S525" s="13"/>
      <c r="T525" s="13"/>
      <c r="U525" s="13"/>
      <c r="V525" s="34" t="str">
        <f t="shared" si="16"/>
        <v>ОШИБКА</v>
      </c>
      <c r="W525" s="25" t="e">
        <f t="shared" si="17"/>
        <v>#VALUE!</v>
      </c>
    </row>
    <row r="526" spans="2:23" x14ac:dyDescent="0.25">
      <c r="B526" s="16"/>
      <c r="C526" s="16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36"/>
      <c r="P526" s="13"/>
      <c r="Q526" s="13"/>
      <c r="R526" s="13"/>
      <c r="S526" s="13"/>
      <c r="T526" s="13"/>
      <c r="U526" s="13"/>
      <c r="V526" s="34" t="str">
        <f t="shared" si="16"/>
        <v>ОШИБКА</v>
      </c>
      <c r="W526" s="25" t="e">
        <f t="shared" si="17"/>
        <v>#VALUE!</v>
      </c>
    </row>
    <row r="527" spans="2:23" x14ac:dyDescent="0.25">
      <c r="B527" s="16"/>
      <c r="C527" s="16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36"/>
      <c r="P527" s="13"/>
      <c r="Q527" s="13"/>
      <c r="R527" s="13"/>
      <c r="S527" s="13"/>
      <c r="T527" s="13"/>
      <c r="U527" s="13"/>
      <c r="V527" s="34" t="str">
        <f t="shared" si="16"/>
        <v>ОШИБКА</v>
      </c>
      <c r="W527" s="25" t="e">
        <f t="shared" si="17"/>
        <v>#VALUE!</v>
      </c>
    </row>
    <row r="528" spans="2:23" x14ac:dyDescent="0.25">
      <c r="B528" s="16"/>
      <c r="C528" s="16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36"/>
      <c r="P528" s="13"/>
      <c r="Q528" s="13"/>
      <c r="R528" s="13"/>
      <c r="S528" s="13"/>
      <c r="T528" s="13"/>
      <c r="U528" s="13"/>
      <c r="V528" s="34" t="str">
        <f t="shared" si="16"/>
        <v>ОШИБКА</v>
      </c>
      <c r="W528" s="25" t="e">
        <f t="shared" si="17"/>
        <v>#VALUE!</v>
      </c>
    </row>
    <row r="529" spans="2:23" x14ac:dyDescent="0.25">
      <c r="B529" s="16"/>
      <c r="C529" s="16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36"/>
      <c r="P529" s="13"/>
      <c r="Q529" s="13"/>
      <c r="R529" s="13"/>
      <c r="S529" s="13"/>
      <c r="T529" s="13"/>
      <c r="U529" s="13"/>
      <c r="V529" s="34" t="str">
        <f t="shared" si="16"/>
        <v>ОШИБКА</v>
      </c>
      <c r="W529" s="25" t="e">
        <f t="shared" si="17"/>
        <v>#VALUE!</v>
      </c>
    </row>
    <row r="530" spans="2:23" x14ac:dyDescent="0.25">
      <c r="B530" s="16"/>
      <c r="C530" s="16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36"/>
      <c r="P530" s="13"/>
      <c r="Q530" s="13"/>
      <c r="R530" s="13"/>
      <c r="S530" s="13"/>
      <c r="T530" s="13"/>
      <c r="U530" s="13"/>
      <c r="V530" s="34" t="str">
        <f t="shared" si="16"/>
        <v>ОШИБКА</v>
      </c>
      <c r="W530" s="25" t="e">
        <f t="shared" si="17"/>
        <v>#VALUE!</v>
      </c>
    </row>
    <row r="531" spans="2:23" x14ac:dyDescent="0.25">
      <c r="B531" s="16"/>
      <c r="C531" s="16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36"/>
      <c r="P531" s="13"/>
      <c r="Q531" s="13"/>
      <c r="R531" s="13"/>
      <c r="S531" s="13"/>
      <c r="T531" s="13"/>
      <c r="U531" s="13"/>
      <c r="V531" s="34" t="str">
        <f t="shared" si="16"/>
        <v>ОШИБКА</v>
      </c>
      <c r="W531" s="25" t="e">
        <f t="shared" si="17"/>
        <v>#VALUE!</v>
      </c>
    </row>
    <row r="532" spans="2:23" x14ac:dyDescent="0.25">
      <c r="B532" s="16"/>
      <c r="C532" s="16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36"/>
      <c r="P532" s="13"/>
      <c r="Q532" s="13"/>
      <c r="R532" s="13"/>
      <c r="S532" s="13"/>
      <c r="T532" s="13"/>
      <c r="U532" s="13"/>
      <c r="V532" s="34" t="str">
        <f t="shared" si="16"/>
        <v>ОШИБКА</v>
      </c>
      <c r="W532" s="25" t="e">
        <f t="shared" si="17"/>
        <v>#VALUE!</v>
      </c>
    </row>
    <row r="533" spans="2:23" x14ac:dyDescent="0.25">
      <c r="B533" s="16"/>
      <c r="C533" s="16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36"/>
      <c r="P533" s="13"/>
      <c r="Q533" s="13"/>
      <c r="R533" s="13"/>
      <c r="S533" s="13"/>
      <c r="T533" s="13"/>
      <c r="U533" s="13"/>
      <c r="V533" s="34" t="str">
        <f t="shared" si="16"/>
        <v>ОШИБКА</v>
      </c>
      <c r="W533" s="25" t="e">
        <f t="shared" si="17"/>
        <v>#VALUE!</v>
      </c>
    </row>
    <row r="534" spans="2:23" x14ac:dyDescent="0.25">
      <c r="B534" s="16"/>
      <c r="C534" s="16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36"/>
      <c r="P534" s="13"/>
      <c r="Q534" s="13"/>
      <c r="R534" s="13"/>
      <c r="S534" s="13"/>
      <c r="T534" s="13"/>
      <c r="U534" s="13"/>
      <c r="V534" s="34" t="str">
        <f t="shared" si="16"/>
        <v>ОШИБКА</v>
      </c>
      <c r="W534" s="25" t="e">
        <f t="shared" si="17"/>
        <v>#VALUE!</v>
      </c>
    </row>
    <row r="535" spans="2:23" x14ac:dyDescent="0.25">
      <c r="B535" s="16"/>
      <c r="C535" s="16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36"/>
      <c r="P535" s="13"/>
      <c r="Q535" s="13"/>
      <c r="R535" s="13"/>
      <c r="S535" s="13"/>
      <c r="T535" s="13"/>
      <c r="U535" s="13"/>
      <c r="V535" s="34" t="str">
        <f t="shared" si="16"/>
        <v>ОШИБКА</v>
      </c>
      <c r="W535" s="25" t="e">
        <f t="shared" si="17"/>
        <v>#VALUE!</v>
      </c>
    </row>
    <row r="536" spans="2:23" x14ac:dyDescent="0.25">
      <c r="B536" s="16"/>
      <c r="C536" s="16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36"/>
      <c r="P536" s="13"/>
      <c r="Q536" s="13"/>
      <c r="R536" s="13"/>
      <c r="S536" s="13"/>
      <c r="T536" s="13"/>
      <c r="U536" s="13"/>
      <c r="V536" s="34" t="str">
        <f t="shared" si="16"/>
        <v>ОШИБКА</v>
      </c>
      <c r="W536" s="25" t="e">
        <f t="shared" si="17"/>
        <v>#VALUE!</v>
      </c>
    </row>
    <row r="537" spans="2:23" x14ac:dyDescent="0.25">
      <c r="B537" s="16"/>
      <c r="C537" s="16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36"/>
      <c r="P537" s="13"/>
      <c r="Q537" s="13"/>
      <c r="R537" s="13"/>
      <c r="S537" s="13"/>
      <c r="T537" s="13"/>
      <c r="U537" s="13"/>
      <c r="V537" s="34" t="str">
        <f t="shared" si="16"/>
        <v>ОШИБКА</v>
      </c>
      <c r="W537" s="25" t="e">
        <f t="shared" si="17"/>
        <v>#VALUE!</v>
      </c>
    </row>
    <row r="538" spans="2:23" x14ac:dyDescent="0.25">
      <c r="B538" s="16"/>
      <c r="C538" s="16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36"/>
      <c r="P538" s="13"/>
      <c r="Q538" s="13"/>
      <c r="R538" s="13"/>
      <c r="S538" s="13"/>
      <c r="T538" s="13"/>
      <c r="U538" s="13"/>
      <c r="V538" s="34" t="str">
        <f t="shared" si="16"/>
        <v>ОШИБКА</v>
      </c>
      <c r="W538" s="25" t="e">
        <f t="shared" si="17"/>
        <v>#VALUE!</v>
      </c>
    </row>
    <row r="539" spans="2:23" x14ac:dyDescent="0.25">
      <c r="B539" s="16"/>
      <c r="C539" s="16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36"/>
      <c r="P539" s="13"/>
      <c r="Q539" s="13"/>
      <c r="R539" s="13"/>
      <c r="S539" s="13"/>
      <c r="T539" s="13"/>
      <c r="U539" s="13"/>
      <c r="V539" s="34" t="str">
        <f t="shared" si="16"/>
        <v>ОШИБКА</v>
      </c>
      <c r="W539" s="25" t="e">
        <f t="shared" si="17"/>
        <v>#VALUE!</v>
      </c>
    </row>
    <row r="540" spans="2:23" x14ac:dyDescent="0.25">
      <c r="B540" s="16"/>
      <c r="C540" s="16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36"/>
      <c r="P540" s="13"/>
      <c r="Q540" s="13"/>
      <c r="R540" s="13"/>
      <c r="S540" s="13"/>
      <c r="T540" s="13"/>
      <c r="U540" s="13"/>
      <c r="V540" s="34" t="str">
        <f t="shared" si="16"/>
        <v>ОШИБКА</v>
      </c>
      <c r="W540" s="25" t="e">
        <f t="shared" si="17"/>
        <v>#VALUE!</v>
      </c>
    </row>
    <row r="541" spans="2:23" x14ac:dyDescent="0.25">
      <c r="B541" s="16"/>
      <c r="C541" s="16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36"/>
      <c r="P541" s="13"/>
      <c r="Q541" s="13"/>
      <c r="R541" s="13"/>
      <c r="S541" s="13"/>
      <c r="T541" s="13"/>
      <c r="U541" s="13"/>
      <c r="V541" s="34" t="str">
        <f t="shared" si="16"/>
        <v>ОШИБКА</v>
      </c>
      <c r="W541" s="25" t="e">
        <f t="shared" si="17"/>
        <v>#VALUE!</v>
      </c>
    </row>
    <row r="542" spans="2:23" x14ac:dyDescent="0.25">
      <c r="B542" s="16"/>
      <c r="C542" s="16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36"/>
      <c r="P542" s="13"/>
      <c r="Q542" s="13"/>
      <c r="R542" s="13"/>
      <c r="S542" s="13"/>
      <c r="T542" s="13"/>
      <c r="U542" s="13"/>
      <c r="V542" s="34" t="str">
        <f t="shared" si="16"/>
        <v>ОШИБКА</v>
      </c>
      <c r="W542" s="25" t="e">
        <f t="shared" si="17"/>
        <v>#VALUE!</v>
      </c>
    </row>
    <row r="543" spans="2:23" x14ac:dyDescent="0.25">
      <c r="B543" s="16"/>
      <c r="C543" s="16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36"/>
      <c r="P543" s="13"/>
      <c r="Q543" s="13"/>
      <c r="R543" s="13"/>
      <c r="S543" s="13"/>
      <c r="T543" s="13"/>
      <c r="U543" s="13"/>
      <c r="V543" s="34" t="str">
        <f t="shared" si="16"/>
        <v>ОШИБКА</v>
      </c>
      <c r="W543" s="25" t="e">
        <f t="shared" si="17"/>
        <v>#VALUE!</v>
      </c>
    </row>
    <row r="544" spans="2:23" x14ac:dyDescent="0.25">
      <c r="B544" s="16"/>
      <c r="C544" s="16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36"/>
      <c r="P544" s="13"/>
      <c r="Q544" s="13"/>
      <c r="R544" s="13"/>
      <c r="S544" s="13"/>
      <c r="T544" s="13"/>
      <c r="U544" s="13"/>
      <c r="V544" s="34" t="str">
        <f t="shared" si="16"/>
        <v>ОШИБКА</v>
      </c>
      <c r="W544" s="25" t="e">
        <f t="shared" si="17"/>
        <v>#VALUE!</v>
      </c>
    </row>
    <row r="545" spans="2:23" x14ac:dyDescent="0.25">
      <c r="B545" s="16"/>
      <c r="C545" s="16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36"/>
      <c r="P545" s="13"/>
      <c r="Q545" s="13"/>
      <c r="R545" s="13"/>
      <c r="S545" s="13"/>
      <c r="T545" s="13"/>
      <c r="U545" s="13"/>
      <c r="V545" s="34" t="str">
        <f t="shared" si="16"/>
        <v>ОШИБКА</v>
      </c>
      <c r="W545" s="25" t="e">
        <f t="shared" si="17"/>
        <v>#VALUE!</v>
      </c>
    </row>
    <row r="546" spans="2:23" x14ac:dyDescent="0.25">
      <c r="B546" s="16"/>
      <c r="C546" s="16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36"/>
      <c r="P546" s="13"/>
      <c r="Q546" s="13"/>
      <c r="R546" s="13"/>
      <c r="S546" s="13"/>
      <c r="T546" s="13"/>
      <c r="U546" s="13"/>
      <c r="V546" s="34" t="str">
        <f t="shared" si="16"/>
        <v>ОШИБКА</v>
      </c>
      <c r="W546" s="25" t="e">
        <f t="shared" si="17"/>
        <v>#VALUE!</v>
      </c>
    </row>
    <row r="547" spans="2:23" x14ac:dyDescent="0.25">
      <c r="B547" s="16"/>
      <c r="C547" s="16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36"/>
      <c r="P547" s="13"/>
      <c r="Q547" s="13"/>
      <c r="R547" s="13"/>
      <c r="S547" s="13"/>
      <c r="T547" s="13"/>
      <c r="U547" s="13"/>
      <c r="V547" s="34" t="str">
        <f t="shared" si="16"/>
        <v>ОШИБКА</v>
      </c>
      <c r="W547" s="25" t="e">
        <f t="shared" si="17"/>
        <v>#VALUE!</v>
      </c>
    </row>
    <row r="548" spans="2:23" x14ac:dyDescent="0.25">
      <c r="B548" s="16"/>
      <c r="C548" s="16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36"/>
      <c r="P548" s="13"/>
      <c r="Q548" s="13"/>
      <c r="R548" s="13"/>
      <c r="S548" s="13"/>
      <c r="T548" s="13"/>
      <c r="U548" s="13"/>
      <c r="V548" s="34" t="str">
        <f t="shared" si="16"/>
        <v>ОШИБКА</v>
      </c>
      <c r="W548" s="25" t="e">
        <f t="shared" si="17"/>
        <v>#VALUE!</v>
      </c>
    </row>
    <row r="549" spans="2:23" x14ac:dyDescent="0.25">
      <c r="B549" s="16"/>
      <c r="C549" s="16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36"/>
      <c r="P549" s="13"/>
      <c r="Q549" s="13"/>
      <c r="R549" s="13"/>
      <c r="S549" s="13"/>
      <c r="T549" s="13"/>
      <c r="U549" s="13"/>
      <c r="V549" s="34" t="str">
        <f t="shared" si="16"/>
        <v>ОШИБКА</v>
      </c>
      <c r="W549" s="25" t="e">
        <f t="shared" si="17"/>
        <v>#VALUE!</v>
      </c>
    </row>
    <row r="550" spans="2:23" x14ac:dyDescent="0.25">
      <c r="B550" s="16"/>
      <c r="C550" s="16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36"/>
      <c r="P550" s="13"/>
      <c r="Q550" s="13"/>
      <c r="R550" s="13"/>
      <c r="S550" s="13"/>
      <c r="T550" s="13"/>
      <c r="U550" s="13"/>
      <c r="V550" s="34" t="str">
        <f t="shared" si="16"/>
        <v>ОШИБКА</v>
      </c>
      <c r="W550" s="25" t="e">
        <f t="shared" si="17"/>
        <v>#VALUE!</v>
      </c>
    </row>
    <row r="551" spans="2:23" x14ac:dyDescent="0.25">
      <c r="B551" s="16"/>
      <c r="C551" s="16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36"/>
      <c r="P551" s="13"/>
      <c r="Q551" s="13"/>
      <c r="R551" s="13"/>
      <c r="S551" s="13"/>
      <c r="T551" s="13"/>
      <c r="U551" s="13"/>
      <c r="V551" s="34" t="str">
        <f t="shared" si="16"/>
        <v>ОШИБКА</v>
      </c>
      <c r="W551" s="25" t="e">
        <f t="shared" si="17"/>
        <v>#VALUE!</v>
      </c>
    </row>
    <row r="552" spans="2:23" x14ac:dyDescent="0.25">
      <c r="B552" s="16"/>
      <c r="C552" s="16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36"/>
      <c r="P552" s="13"/>
      <c r="Q552" s="13"/>
      <c r="R552" s="13"/>
      <c r="S552" s="13"/>
      <c r="T552" s="13"/>
      <c r="U552" s="13"/>
      <c r="V552" s="34" t="str">
        <f t="shared" si="16"/>
        <v>ОШИБКА</v>
      </c>
      <c r="W552" s="25" t="e">
        <f t="shared" si="17"/>
        <v>#VALUE!</v>
      </c>
    </row>
    <row r="553" spans="2:23" x14ac:dyDescent="0.25">
      <c r="B553" s="16"/>
      <c r="C553" s="16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36"/>
      <c r="P553" s="13"/>
      <c r="Q553" s="13"/>
      <c r="R553" s="13"/>
      <c r="S553" s="13"/>
      <c r="T553" s="13"/>
      <c r="U553" s="13"/>
      <c r="V553" s="34" t="str">
        <f t="shared" si="16"/>
        <v>ОШИБКА</v>
      </c>
      <c r="W553" s="25" t="e">
        <f t="shared" si="17"/>
        <v>#VALUE!</v>
      </c>
    </row>
    <row r="554" spans="2:23" x14ac:dyDescent="0.25">
      <c r="B554" s="16"/>
      <c r="C554" s="16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36"/>
      <c r="P554" s="13"/>
      <c r="Q554" s="13"/>
      <c r="R554" s="13"/>
      <c r="S554" s="13"/>
      <c r="T554" s="13"/>
      <c r="U554" s="13"/>
      <c r="V554" s="34" t="str">
        <f t="shared" si="16"/>
        <v>ОШИБКА</v>
      </c>
      <c r="W554" s="25" t="e">
        <f t="shared" si="17"/>
        <v>#VALUE!</v>
      </c>
    </row>
    <row r="555" spans="2:23" x14ac:dyDescent="0.25">
      <c r="B555" s="16"/>
      <c r="C555" s="16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36"/>
      <c r="P555" s="13"/>
      <c r="Q555" s="13"/>
      <c r="R555" s="13"/>
      <c r="S555" s="13"/>
      <c r="T555" s="13"/>
      <c r="U555" s="13"/>
      <c r="V555" s="34" t="str">
        <f t="shared" si="16"/>
        <v>ОШИБКА</v>
      </c>
      <c r="W555" s="25" t="e">
        <f t="shared" si="17"/>
        <v>#VALUE!</v>
      </c>
    </row>
    <row r="556" spans="2:23" x14ac:dyDescent="0.25">
      <c r="B556" s="16"/>
      <c r="C556" s="16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36"/>
      <c r="P556" s="13"/>
      <c r="Q556" s="13"/>
      <c r="R556" s="13"/>
      <c r="S556" s="13"/>
      <c r="T556" s="13"/>
      <c r="U556" s="13"/>
      <c r="V556" s="34" t="str">
        <f t="shared" si="16"/>
        <v>ОШИБКА</v>
      </c>
      <c r="W556" s="25" t="e">
        <f t="shared" si="17"/>
        <v>#VALUE!</v>
      </c>
    </row>
    <row r="557" spans="2:23" x14ac:dyDescent="0.25">
      <c r="B557" s="16"/>
      <c r="C557" s="16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36"/>
      <c r="P557" s="13"/>
      <c r="Q557" s="13"/>
      <c r="R557" s="13"/>
      <c r="S557" s="13"/>
      <c r="T557" s="13"/>
      <c r="U557" s="13"/>
      <c r="V557" s="34" t="str">
        <f t="shared" si="16"/>
        <v>ОШИБКА</v>
      </c>
      <c r="W557" s="25" t="e">
        <f t="shared" si="17"/>
        <v>#VALUE!</v>
      </c>
    </row>
    <row r="558" spans="2:23" x14ac:dyDescent="0.25">
      <c r="B558" s="16"/>
      <c r="C558" s="16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36"/>
      <c r="P558" s="13"/>
      <c r="Q558" s="13"/>
      <c r="R558" s="13"/>
      <c r="S558" s="13"/>
      <c r="T558" s="13"/>
      <c r="U558" s="13"/>
      <c r="V558" s="34" t="str">
        <f t="shared" si="16"/>
        <v>ОШИБКА</v>
      </c>
      <c r="W558" s="25" t="e">
        <f t="shared" si="17"/>
        <v>#VALUE!</v>
      </c>
    </row>
    <row r="559" spans="2:23" x14ac:dyDescent="0.25">
      <c r="B559" s="16"/>
      <c r="C559" s="16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36"/>
      <c r="P559" s="13"/>
      <c r="Q559" s="13"/>
      <c r="R559" s="13"/>
      <c r="S559" s="13"/>
      <c r="T559" s="13"/>
      <c r="U559" s="13"/>
      <c r="V559" s="34" t="str">
        <f t="shared" si="16"/>
        <v>ОШИБКА</v>
      </c>
      <c r="W559" s="25" t="e">
        <f t="shared" si="17"/>
        <v>#VALUE!</v>
      </c>
    </row>
    <row r="560" spans="2:23" x14ac:dyDescent="0.25">
      <c r="B560" s="16"/>
      <c r="C560" s="16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36"/>
      <c r="P560" s="13"/>
      <c r="Q560" s="13"/>
      <c r="R560" s="13"/>
      <c r="S560" s="13"/>
      <c r="T560" s="13"/>
      <c r="U560" s="13"/>
      <c r="V560" s="34" t="str">
        <f t="shared" si="16"/>
        <v>ОШИБКА</v>
      </c>
      <c r="W560" s="25" t="e">
        <f t="shared" si="17"/>
        <v>#VALUE!</v>
      </c>
    </row>
    <row r="561" spans="2:23" x14ac:dyDescent="0.25">
      <c r="B561" s="16"/>
      <c r="C561" s="16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36"/>
      <c r="P561" s="13"/>
      <c r="Q561" s="13"/>
      <c r="R561" s="13"/>
      <c r="S561" s="13"/>
      <c r="T561" s="13"/>
      <c r="U561" s="13"/>
      <c r="V561" s="34" t="str">
        <f t="shared" si="16"/>
        <v>ОШИБКА</v>
      </c>
      <c r="W561" s="25" t="e">
        <f t="shared" si="17"/>
        <v>#VALUE!</v>
      </c>
    </row>
    <row r="562" spans="2:23" x14ac:dyDescent="0.25">
      <c r="B562" s="16"/>
      <c r="C562" s="16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36"/>
      <c r="P562" s="13"/>
      <c r="Q562" s="13"/>
      <c r="R562" s="13"/>
      <c r="S562" s="13"/>
      <c r="T562" s="13"/>
      <c r="U562" s="13"/>
      <c r="V562" s="34" t="str">
        <f t="shared" si="16"/>
        <v>ОШИБКА</v>
      </c>
      <c r="W562" s="25" t="e">
        <f t="shared" si="17"/>
        <v>#VALUE!</v>
      </c>
    </row>
    <row r="563" spans="2:23" x14ac:dyDescent="0.25">
      <c r="B563" s="16"/>
      <c r="C563" s="16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36"/>
      <c r="P563" s="13"/>
      <c r="Q563" s="13"/>
      <c r="R563" s="13"/>
      <c r="S563" s="13"/>
      <c r="T563" s="13"/>
      <c r="U563" s="13"/>
      <c r="V563" s="34" t="str">
        <f t="shared" si="16"/>
        <v>ОШИБКА</v>
      </c>
      <c r="W563" s="25" t="e">
        <f t="shared" si="17"/>
        <v>#VALUE!</v>
      </c>
    </row>
    <row r="564" spans="2:23" x14ac:dyDescent="0.25">
      <c r="B564" s="16"/>
      <c r="C564" s="16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36"/>
      <c r="P564" s="13"/>
      <c r="Q564" s="13"/>
      <c r="R564" s="13"/>
      <c r="S564" s="13"/>
      <c r="T564" s="13"/>
      <c r="U564" s="13"/>
      <c r="V564" s="34" t="str">
        <f t="shared" si="16"/>
        <v>ОШИБКА</v>
      </c>
      <c r="W564" s="25" t="e">
        <f t="shared" si="17"/>
        <v>#VALUE!</v>
      </c>
    </row>
    <row r="565" spans="2:23" x14ac:dyDescent="0.25">
      <c r="B565" s="16"/>
      <c r="C565" s="16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36"/>
      <c r="P565" s="13"/>
      <c r="Q565" s="13"/>
      <c r="R565" s="13"/>
      <c r="S565" s="13"/>
      <c r="T565" s="13"/>
      <c r="U565" s="13"/>
      <c r="V565" s="34" t="str">
        <f t="shared" si="16"/>
        <v>ОШИБКА</v>
      </c>
      <c r="W565" s="25" t="e">
        <f t="shared" si="17"/>
        <v>#VALUE!</v>
      </c>
    </row>
    <row r="566" spans="2:23" x14ac:dyDescent="0.25">
      <c r="B566" s="16"/>
      <c r="C566" s="16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36"/>
      <c r="P566" s="13"/>
      <c r="Q566" s="13"/>
      <c r="R566" s="13"/>
      <c r="S566" s="13"/>
      <c r="T566" s="13"/>
      <c r="U566" s="13"/>
      <c r="V566" s="34" t="str">
        <f t="shared" si="16"/>
        <v>ОШИБКА</v>
      </c>
      <c r="W566" s="25" t="e">
        <f t="shared" si="17"/>
        <v>#VALUE!</v>
      </c>
    </row>
    <row r="567" spans="2:23" x14ac:dyDescent="0.25">
      <c r="B567" s="16"/>
      <c r="C567" s="16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36"/>
      <c r="P567" s="13"/>
      <c r="Q567" s="13"/>
      <c r="R567" s="13"/>
      <c r="S567" s="13"/>
      <c r="T567" s="13"/>
      <c r="U567" s="13"/>
      <c r="V567" s="34" t="str">
        <f t="shared" si="16"/>
        <v>ОШИБКА</v>
      </c>
      <c r="W567" s="25" t="e">
        <f t="shared" si="17"/>
        <v>#VALUE!</v>
      </c>
    </row>
    <row r="568" spans="2:23" x14ac:dyDescent="0.25">
      <c r="B568" s="16"/>
      <c r="C568" s="16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36"/>
      <c r="P568" s="13"/>
      <c r="Q568" s="13"/>
      <c r="R568" s="13"/>
      <c r="S568" s="13"/>
      <c r="T568" s="13"/>
      <c r="U568" s="13"/>
      <c r="V568" s="34" t="str">
        <f t="shared" si="16"/>
        <v>ОШИБКА</v>
      </c>
      <c r="W568" s="25" t="e">
        <f t="shared" si="17"/>
        <v>#VALUE!</v>
      </c>
    </row>
    <row r="569" spans="2:23" x14ac:dyDescent="0.25">
      <c r="B569" s="16"/>
      <c r="C569" s="16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36"/>
      <c r="P569" s="13"/>
      <c r="Q569" s="13"/>
      <c r="R569" s="13"/>
      <c r="S569" s="13"/>
      <c r="T569" s="13"/>
      <c r="U569" s="13"/>
      <c r="V569" s="34" t="str">
        <f t="shared" si="16"/>
        <v>ОШИБКА</v>
      </c>
      <c r="W569" s="25" t="e">
        <f t="shared" si="17"/>
        <v>#VALUE!</v>
      </c>
    </row>
    <row r="570" spans="2:23" x14ac:dyDescent="0.25">
      <c r="B570" s="16"/>
      <c r="C570" s="16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36"/>
      <c r="P570" s="13"/>
      <c r="Q570" s="13"/>
      <c r="R570" s="13"/>
      <c r="S570" s="13"/>
      <c r="T570" s="13"/>
      <c r="U570" s="13"/>
      <c r="V570" s="34" t="str">
        <f t="shared" si="16"/>
        <v>ОШИБКА</v>
      </c>
      <c r="W570" s="25" t="e">
        <f t="shared" si="17"/>
        <v>#VALUE!</v>
      </c>
    </row>
    <row r="571" spans="2:23" x14ac:dyDescent="0.25">
      <c r="B571" s="16"/>
      <c r="C571" s="16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36"/>
      <c r="P571" s="13"/>
      <c r="Q571" s="13"/>
      <c r="R571" s="13"/>
      <c r="S571" s="13"/>
      <c r="T571" s="13"/>
      <c r="U571" s="13"/>
      <c r="V571" s="34" t="str">
        <f t="shared" si="16"/>
        <v>ОШИБКА</v>
      </c>
      <c r="W571" s="25" t="e">
        <f t="shared" si="17"/>
        <v>#VALUE!</v>
      </c>
    </row>
    <row r="572" spans="2:23" x14ac:dyDescent="0.25">
      <c r="B572" s="16"/>
      <c r="C572" s="16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36"/>
      <c r="P572" s="13"/>
      <c r="Q572" s="13"/>
      <c r="R572" s="13"/>
      <c r="S572" s="13"/>
      <c r="T572" s="13"/>
      <c r="U572" s="13"/>
      <c r="V572" s="34" t="str">
        <f t="shared" si="16"/>
        <v>ОШИБКА</v>
      </c>
      <c r="W572" s="25" t="e">
        <f t="shared" si="17"/>
        <v>#VALUE!</v>
      </c>
    </row>
    <row r="573" spans="2:23" x14ac:dyDescent="0.25">
      <c r="B573" s="16"/>
      <c r="C573" s="16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36"/>
      <c r="P573" s="13"/>
      <c r="Q573" s="13"/>
      <c r="R573" s="13"/>
      <c r="S573" s="13"/>
      <c r="T573" s="13"/>
      <c r="U573" s="13"/>
      <c r="V573" s="34" t="str">
        <f t="shared" si="16"/>
        <v>ОШИБКА</v>
      </c>
      <c r="W573" s="25" t="e">
        <f t="shared" si="17"/>
        <v>#VALUE!</v>
      </c>
    </row>
    <row r="574" spans="2:23" x14ac:dyDescent="0.25">
      <c r="B574" s="16"/>
      <c r="C574" s="16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36"/>
      <c r="P574" s="13"/>
      <c r="Q574" s="13"/>
      <c r="R574" s="13"/>
      <c r="S574" s="13"/>
      <c r="T574" s="13"/>
      <c r="U574" s="13"/>
      <c r="V574" s="34" t="str">
        <f t="shared" si="16"/>
        <v>ОШИБКА</v>
      </c>
      <c r="W574" s="25" t="e">
        <f t="shared" si="17"/>
        <v>#VALUE!</v>
      </c>
    </row>
    <row r="575" spans="2:23" x14ac:dyDescent="0.25">
      <c r="B575" s="16"/>
      <c r="C575" s="16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36"/>
      <c r="P575" s="13"/>
      <c r="Q575" s="13"/>
      <c r="R575" s="13"/>
      <c r="S575" s="13"/>
      <c r="T575" s="13"/>
      <c r="U575" s="13"/>
      <c r="V575" s="34" t="str">
        <f t="shared" si="16"/>
        <v>ОШИБКА</v>
      </c>
      <c r="W575" s="25" t="e">
        <f t="shared" si="17"/>
        <v>#VALUE!</v>
      </c>
    </row>
    <row r="576" spans="2:23" x14ac:dyDescent="0.25">
      <c r="B576" s="16"/>
      <c r="C576" s="16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36"/>
      <c r="P576" s="13"/>
      <c r="Q576" s="13"/>
      <c r="R576" s="13"/>
      <c r="S576" s="13"/>
      <c r="T576" s="13"/>
      <c r="U576" s="13"/>
      <c r="V576" s="34" t="str">
        <f t="shared" si="16"/>
        <v>ОШИБКА</v>
      </c>
      <c r="W576" s="25" t="e">
        <f t="shared" si="17"/>
        <v>#VALUE!</v>
      </c>
    </row>
    <row r="577" spans="2:23" x14ac:dyDescent="0.25">
      <c r="B577" s="16"/>
      <c r="C577" s="16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36"/>
      <c r="P577" s="13"/>
      <c r="Q577" s="13"/>
      <c r="R577" s="13"/>
      <c r="S577" s="13"/>
      <c r="T577" s="13"/>
      <c r="U577" s="13"/>
      <c r="V577" s="34" t="str">
        <f t="shared" si="16"/>
        <v>ОШИБКА</v>
      </c>
      <c r="W577" s="25" t="e">
        <f t="shared" si="17"/>
        <v>#VALUE!</v>
      </c>
    </row>
    <row r="578" spans="2:23" x14ac:dyDescent="0.25">
      <c r="B578" s="16"/>
      <c r="C578" s="16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36"/>
      <c r="P578" s="13"/>
      <c r="Q578" s="13"/>
      <c r="R578" s="13"/>
      <c r="S578" s="13"/>
      <c r="T578" s="13"/>
      <c r="U578" s="13"/>
      <c r="V578" s="34" t="str">
        <f t="shared" si="16"/>
        <v>ОШИБКА</v>
      </c>
      <c r="W578" s="25" t="e">
        <f t="shared" si="17"/>
        <v>#VALUE!</v>
      </c>
    </row>
    <row r="579" spans="2:23" x14ac:dyDescent="0.25">
      <c r="B579" s="16"/>
      <c r="C579" s="16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36"/>
      <c r="P579" s="13"/>
      <c r="Q579" s="13"/>
      <c r="R579" s="13"/>
      <c r="S579" s="13"/>
      <c r="T579" s="13"/>
      <c r="U579" s="13"/>
      <c r="V579" s="34" t="str">
        <f t="shared" si="16"/>
        <v>ОШИБКА</v>
      </c>
      <c r="W579" s="25" t="e">
        <f t="shared" si="17"/>
        <v>#VALUE!</v>
      </c>
    </row>
    <row r="580" spans="2:23" x14ac:dyDescent="0.25">
      <c r="B580" s="16"/>
      <c r="C580" s="16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36"/>
      <c r="P580" s="13"/>
      <c r="Q580" s="13"/>
      <c r="R580" s="13"/>
      <c r="S580" s="13"/>
      <c r="T580" s="13"/>
      <c r="U580" s="13"/>
      <c r="V580" s="34" t="str">
        <f t="shared" si="16"/>
        <v>ОШИБКА</v>
      </c>
      <c r="W580" s="25" t="e">
        <f t="shared" si="17"/>
        <v>#VALUE!</v>
      </c>
    </row>
    <row r="581" spans="2:23" x14ac:dyDescent="0.25">
      <c r="B581" s="16"/>
      <c r="C581" s="16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36"/>
      <c r="P581" s="13"/>
      <c r="Q581" s="13"/>
      <c r="R581" s="13"/>
      <c r="S581" s="13"/>
      <c r="T581" s="13"/>
      <c r="U581" s="13"/>
      <c r="V581" s="34" t="str">
        <f t="shared" si="16"/>
        <v>ОШИБКА</v>
      </c>
      <c r="W581" s="25" t="e">
        <f t="shared" si="17"/>
        <v>#VALUE!</v>
      </c>
    </row>
    <row r="582" spans="2:23" x14ac:dyDescent="0.25">
      <c r="B582" s="16"/>
      <c r="C582" s="16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36"/>
      <c r="P582" s="13"/>
      <c r="Q582" s="13"/>
      <c r="R582" s="13"/>
      <c r="S582" s="13"/>
      <c r="T582" s="13"/>
      <c r="U582" s="13"/>
      <c r="V582" s="34" t="str">
        <f t="shared" si="16"/>
        <v>ОШИБКА</v>
      </c>
      <c r="W582" s="25" t="e">
        <f t="shared" si="17"/>
        <v>#VALUE!</v>
      </c>
    </row>
    <row r="583" spans="2:23" x14ac:dyDescent="0.25">
      <c r="B583" s="16"/>
      <c r="C583" s="16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36"/>
      <c r="P583" s="13"/>
      <c r="Q583" s="13"/>
      <c r="R583" s="13"/>
      <c r="S583" s="13"/>
      <c r="T583" s="13"/>
      <c r="U583" s="13"/>
      <c r="V583" s="34" t="str">
        <f t="shared" si="16"/>
        <v>ОШИБКА</v>
      </c>
      <c r="W583" s="25" t="e">
        <f t="shared" si="17"/>
        <v>#VALUE!</v>
      </c>
    </row>
    <row r="584" spans="2:23" x14ac:dyDescent="0.25">
      <c r="B584" s="16"/>
      <c r="C584" s="16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36"/>
      <c r="P584" s="13"/>
      <c r="Q584" s="13"/>
      <c r="R584" s="13"/>
      <c r="S584" s="13"/>
      <c r="T584" s="13"/>
      <c r="U584" s="13"/>
      <c r="V584" s="34" t="str">
        <f t="shared" si="16"/>
        <v>ОШИБКА</v>
      </c>
      <c r="W584" s="25" t="e">
        <f t="shared" si="17"/>
        <v>#VALUE!</v>
      </c>
    </row>
    <row r="585" spans="2:23" x14ac:dyDescent="0.25">
      <c r="B585" s="16"/>
      <c r="C585" s="16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36"/>
      <c r="P585" s="13"/>
      <c r="Q585" s="13"/>
      <c r="R585" s="13"/>
      <c r="S585" s="13"/>
      <c r="T585" s="13"/>
      <c r="U585" s="13"/>
      <c r="V585" s="34" t="str">
        <f t="shared" ref="V585:V648" si="18">IF(OR(B585="",D585&gt;1,E585&gt;1,F585&gt;1,G585&gt;1,H585&gt;1,I585&gt;1,I585&gt;1,J585&gt;1,K585&gt;1,L585&gt;1,M585&gt;1,N585&gt;1,O585&gt;2,P585&gt;3,Q585&gt;2,R585&gt;2,S585&gt;3,T585&gt;4,U585&gt;4),"ОШИБКА",SUM(D585:U585))</f>
        <v>ОШИБКА</v>
      </c>
      <c r="W585" s="25" t="e">
        <f t="shared" ref="W585:W648" si="19">V585/31</f>
        <v>#VALUE!</v>
      </c>
    </row>
    <row r="586" spans="2:23" x14ac:dyDescent="0.25">
      <c r="B586" s="16"/>
      <c r="C586" s="16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36"/>
      <c r="P586" s="13"/>
      <c r="Q586" s="13"/>
      <c r="R586" s="13"/>
      <c r="S586" s="13"/>
      <c r="T586" s="13"/>
      <c r="U586" s="13"/>
      <c r="V586" s="34" t="str">
        <f t="shared" si="18"/>
        <v>ОШИБКА</v>
      </c>
      <c r="W586" s="25" t="e">
        <f t="shared" si="19"/>
        <v>#VALUE!</v>
      </c>
    </row>
    <row r="587" spans="2:23" x14ac:dyDescent="0.25">
      <c r="B587" s="16"/>
      <c r="C587" s="16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36"/>
      <c r="P587" s="13"/>
      <c r="Q587" s="13"/>
      <c r="R587" s="13"/>
      <c r="S587" s="13"/>
      <c r="T587" s="13"/>
      <c r="U587" s="13"/>
      <c r="V587" s="34" t="str">
        <f t="shared" si="18"/>
        <v>ОШИБКА</v>
      </c>
      <c r="W587" s="25" t="e">
        <f t="shared" si="19"/>
        <v>#VALUE!</v>
      </c>
    </row>
    <row r="588" spans="2:23" x14ac:dyDescent="0.25">
      <c r="B588" s="16"/>
      <c r="C588" s="16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36"/>
      <c r="P588" s="13"/>
      <c r="Q588" s="13"/>
      <c r="R588" s="13"/>
      <c r="S588" s="13"/>
      <c r="T588" s="13"/>
      <c r="U588" s="13"/>
      <c r="V588" s="34" t="str">
        <f t="shared" si="18"/>
        <v>ОШИБКА</v>
      </c>
      <c r="W588" s="25" t="e">
        <f t="shared" si="19"/>
        <v>#VALUE!</v>
      </c>
    </row>
    <row r="589" spans="2:23" x14ac:dyDescent="0.25">
      <c r="B589" s="16"/>
      <c r="C589" s="16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36"/>
      <c r="P589" s="13"/>
      <c r="Q589" s="13"/>
      <c r="R589" s="13"/>
      <c r="S589" s="13"/>
      <c r="T589" s="13"/>
      <c r="U589" s="13"/>
      <c r="V589" s="34" t="str">
        <f t="shared" si="18"/>
        <v>ОШИБКА</v>
      </c>
      <c r="W589" s="25" t="e">
        <f t="shared" si="19"/>
        <v>#VALUE!</v>
      </c>
    </row>
    <row r="590" spans="2:23" x14ac:dyDescent="0.25">
      <c r="B590" s="16"/>
      <c r="C590" s="16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36"/>
      <c r="P590" s="13"/>
      <c r="Q590" s="13"/>
      <c r="R590" s="13"/>
      <c r="S590" s="13"/>
      <c r="T590" s="13"/>
      <c r="U590" s="13"/>
      <c r="V590" s="34" t="str">
        <f t="shared" si="18"/>
        <v>ОШИБКА</v>
      </c>
      <c r="W590" s="25" t="e">
        <f t="shared" si="19"/>
        <v>#VALUE!</v>
      </c>
    </row>
    <row r="591" spans="2:23" x14ac:dyDescent="0.25">
      <c r="B591" s="16"/>
      <c r="C591" s="16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36"/>
      <c r="P591" s="13"/>
      <c r="Q591" s="13"/>
      <c r="R591" s="13"/>
      <c r="S591" s="13"/>
      <c r="T591" s="13"/>
      <c r="U591" s="13"/>
      <c r="V591" s="34" t="str">
        <f t="shared" si="18"/>
        <v>ОШИБКА</v>
      </c>
      <c r="W591" s="25" t="e">
        <f t="shared" si="19"/>
        <v>#VALUE!</v>
      </c>
    </row>
    <row r="592" spans="2:23" x14ac:dyDescent="0.25">
      <c r="B592" s="16"/>
      <c r="C592" s="16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36"/>
      <c r="P592" s="13"/>
      <c r="Q592" s="13"/>
      <c r="R592" s="13"/>
      <c r="S592" s="13"/>
      <c r="T592" s="13"/>
      <c r="U592" s="13"/>
      <c r="V592" s="34" t="str">
        <f t="shared" si="18"/>
        <v>ОШИБКА</v>
      </c>
      <c r="W592" s="25" t="e">
        <f t="shared" si="19"/>
        <v>#VALUE!</v>
      </c>
    </row>
    <row r="593" spans="2:23" x14ac:dyDescent="0.25">
      <c r="B593" s="16"/>
      <c r="C593" s="16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36"/>
      <c r="P593" s="13"/>
      <c r="Q593" s="13"/>
      <c r="R593" s="13"/>
      <c r="S593" s="13"/>
      <c r="T593" s="13"/>
      <c r="U593" s="13"/>
      <c r="V593" s="34" t="str">
        <f t="shared" si="18"/>
        <v>ОШИБКА</v>
      </c>
      <c r="W593" s="25" t="e">
        <f t="shared" si="19"/>
        <v>#VALUE!</v>
      </c>
    </row>
    <row r="594" spans="2:23" x14ac:dyDescent="0.25">
      <c r="B594" s="16"/>
      <c r="C594" s="16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36"/>
      <c r="P594" s="13"/>
      <c r="Q594" s="13"/>
      <c r="R594" s="13"/>
      <c r="S594" s="13"/>
      <c r="T594" s="13"/>
      <c r="U594" s="13"/>
      <c r="V594" s="34" t="str">
        <f t="shared" si="18"/>
        <v>ОШИБКА</v>
      </c>
      <c r="W594" s="25" t="e">
        <f t="shared" si="19"/>
        <v>#VALUE!</v>
      </c>
    </row>
    <row r="595" spans="2:23" x14ac:dyDescent="0.25">
      <c r="B595" s="16"/>
      <c r="C595" s="16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36"/>
      <c r="P595" s="13"/>
      <c r="Q595" s="13"/>
      <c r="R595" s="13"/>
      <c r="S595" s="13"/>
      <c r="T595" s="13"/>
      <c r="U595" s="13"/>
      <c r="V595" s="34" t="str">
        <f t="shared" si="18"/>
        <v>ОШИБКА</v>
      </c>
      <c r="W595" s="25" t="e">
        <f t="shared" si="19"/>
        <v>#VALUE!</v>
      </c>
    </row>
    <row r="596" spans="2:23" x14ac:dyDescent="0.25">
      <c r="B596" s="16"/>
      <c r="C596" s="16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36"/>
      <c r="P596" s="13"/>
      <c r="Q596" s="13"/>
      <c r="R596" s="13"/>
      <c r="S596" s="13"/>
      <c r="T596" s="13"/>
      <c r="U596" s="13"/>
      <c r="V596" s="34" t="str">
        <f t="shared" si="18"/>
        <v>ОШИБКА</v>
      </c>
      <c r="W596" s="25" t="e">
        <f t="shared" si="19"/>
        <v>#VALUE!</v>
      </c>
    </row>
    <row r="597" spans="2:23" x14ac:dyDescent="0.25">
      <c r="B597" s="16"/>
      <c r="C597" s="16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36"/>
      <c r="P597" s="13"/>
      <c r="Q597" s="13"/>
      <c r="R597" s="13"/>
      <c r="S597" s="13"/>
      <c r="T597" s="13"/>
      <c r="U597" s="13"/>
      <c r="V597" s="34" t="str">
        <f t="shared" si="18"/>
        <v>ОШИБКА</v>
      </c>
      <c r="W597" s="25" t="e">
        <f t="shared" si="19"/>
        <v>#VALUE!</v>
      </c>
    </row>
    <row r="598" spans="2:23" x14ac:dyDescent="0.25">
      <c r="B598" s="16"/>
      <c r="C598" s="16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36"/>
      <c r="P598" s="13"/>
      <c r="Q598" s="13"/>
      <c r="R598" s="13"/>
      <c r="S598" s="13"/>
      <c r="T598" s="13"/>
      <c r="U598" s="13"/>
      <c r="V598" s="34" t="str">
        <f t="shared" si="18"/>
        <v>ОШИБКА</v>
      </c>
      <c r="W598" s="25" t="e">
        <f t="shared" si="19"/>
        <v>#VALUE!</v>
      </c>
    </row>
    <row r="599" spans="2:23" x14ac:dyDescent="0.25">
      <c r="B599" s="16"/>
      <c r="C599" s="16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36"/>
      <c r="P599" s="13"/>
      <c r="Q599" s="13"/>
      <c r="R599" s="13"/>
      <c r="S599" s="13"/>
      <c r="T599" s="13"/>
      <c r="U599" s="13"/>
      <c r="V599" s="34" t="str">
        <f t="shared" si="18"/>
        <v>ОШИБКА</v>
      </c>
      <c r="W599" s="25" t="e">
        <f t="shared" si="19"/>
        <v>#VALUE!</v>
      </c>
    </row>
    <row r="600" spans="2:23" x14ac:dyDescent="0.25">
      <c r="B600" s="16"/>
      <c r="C600" s="16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36"/>
      <c r="P600" s="13"/>
      <c r="Q600" s="13"/>
      <c r="R600" s="13"/>
      <c r="S600" s="13"/>
      <c r="T600" s="13"/>
      <c r="U600" s="13"/>
      <c r="V600" s="34" t="str">
        <f t="shared" si="18"/>
        <v>ОШИБКА</v>
      </c>
      <c r="W600" s="25" t="e">
        <f t="shared" si="19"/>
        <v>#VALUE!</v>
      </c>
    </row>
    <row r="601" spans="2:23" x14ac:dyDescent="0.25">
      <c r="B601" s="16"/>
      <c r="C601" s="16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36"/>
      <c r="P601" s="13"/>
      <c r="Q601" s="13"/>
      <c r="R601" s="13"/>
      <c r="S601" s="13"/>
      <c r="T601" s="13"/>
      <c r="U601" s="13"/>
      <c r="V601" s="34" t="str">
        <f t="shared" si="18"/>
        <v>ОШИБКА</v>
      </c>
      <c r="W601" s="25" t="e">
        <f t="shared" si="19"/>
        <v>#VALUE!</v>
      </c>
    </row>
    <row r="602" spans="2:23" x14ac:dyDescent="0.25">
      <c r="B602" s="16"/>
      <c r="C602" s="16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36"/>
      <c r="P602" s="13"/>
      <c r="Q602" s="13"/>
      <c r="R602" s="13"/>
      <c r="S602" s="13"/>
      <c r="T602" s="13"/>
      <c r="U602" s="13"/>
      <c r="V602" s="34" t="str">
        <f t="shared" si="18"/>
        <v>ОШИБКА</v>
      </c>
      <c r="W602" s="25" t="e">
        <f t="shared" si="19"/>
        <v>#VALUE!</v>
      </c>
    </row>
    <row r="603" spans="2:23" x14ac:dyDescent="0.25">
      <c r="B603" s="16"/>
      <c r="C603" s="16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36"/>
      <c r="P603" s="13"/>
      <c r="Q603" s="13"/>
      <c r="R603" s="13"/>
      <c r="S603" s="13"/>
      <c r="T603" s="13"/>
      <c r="U603" s="13"/>
      <c r="V603" s="34" t="str">
        <f t="shared" si="18"/>
        <v>ОШИБКА</v>
      </c>
      <c r="W603" s="25" t="e">
        <f t="shared" si="19"/>
        <v>#VALUE!</v>
      </c>
    </row>
    <row r="604" spans="2:23" x14ac:dyDescent="0.25">
      <c r="B604" s="16"/>
      <c r="C604" s="16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36"/>
      <c r="P604" s="13"/>
      <c r="Q604" s="13"/>
      <c r="R604" s="13"/>
      <c r="S604" s="13"/>
      <c r="T604" s="13"/>
      <c r="U604" s="13"/>
      <c r="V604" s="34" t="str">
        <f t="shared" si="18"/>
        <v>ОШИБКА</v>
      </c>
      <c r="W604" s="25" t="e">
        <f t="shared" si="19"/>
        <v>#VALUE!</v>
      </c>
    </row>
    <row r="605" spans="2:23" x14ac:dyDescent="0.25">
      <c r="B605" s="16"/>
      <c r="C605" s="16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36"/>
      <c r="P605" s="13"/>
      <c r="Q605" s="13"/>
      <c r="R605" s="13"/>
      <c r="S605" s="13"/>
      <c r="T605" s="13"/>
      <c r="U605" s="13"/>
      <c r="V605" s="34" t="str">
        <f t="shared" si="18"/>
        <v>ОШИБКА</v>
      </c>
      <c r="W605" s="25" t="e">
        <f t="shared" si="19"/>
        <v>#VALUE!</v>
      </c>
    </row>
    <row r="606" spans="2:23" x14ac:dyDescent="0.25">
      <c r="B606" s="16"/>
      <c r="C606" s="16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36"/>
      <c r="P606" s="13"/>
      <c r="Q606" s="13"/>
      <c r="R606" s="13"/>
      <c r="S606" s="13"/>
      <c r="T606" s="13"/>
      <c r="U606" s="13"/>
      <c r="V606" s="34" t="str">
        <f t="shared" si="18"/>
        <v>ОШИБКА</v>
      </c>
      <c r="W606" s="25" t="e">
        <f t="shared" si="19"/>
        <v>#VALUE!</v>
      </c>
    </row>
    <row r="607" spans="2:23" x14ac:dyDescent="0.25">
      <c r="B607" s="16"/>
      <c r="C607" s="16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36"/>
      <c r="P607" s="13"/>
      <c r="Q607" s="13"/>
      <c r="R607" s="13"/>
      <c r="S607" s="13"/>
      <c r="T607" s="13"/>
      <c r="U607" s="13"/>
      <c r="V607" s="34" t="str">
        <f t="shared" si="18"/>
        <v>ОШИБКА</v>
      </c>
      <c r="W607" s="25" t="e">
        <f t="shared" si="19"/>
        <v>#VALUE!</v>
      </c>
    </row>
    <row r="608" spans="2:23" x14ac:dyDescent="0.25">
      <c r="B608" s="16"/>
      <c r="C608" s="16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36"/>
      <c r="P608" s="13"/>
      <c r="Q608" s="13"/>
      <c r="R608" s="13"/>
      <c r="S608" s="13"/>
      <c r="T608" s="13"/>
      <c r="U608" s="13"/>
      <c r="V608" s="34" t="str">
        <f t="shared" si="18"/>
        <v>ОШИБКА</v>
      </c>
      <c r="W608" s="25" t="e">
        <f t="shared" si="19"/>
        <v>#VALUE!</v>
      </c>
    </row>
    <row r="609" spans="2:23" x14ac:dyDescent="0.25">
      <c r="B609" s="16"/>
      <c r="C609" s="16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36"/>
      <c r="P609" s="13"/>
      <c r="Q609" s="13"/>
      <c r="R609" s="13"/>
      <c r="S609" s="13"/>
      <c r="T609" s="13"/>
      <c r="U609" s="13"/>
      <c r="V609" s="34" t="str">
        <f t="shared" si="18"/>
        <v>ОШИБКА</v>
      </c>
      <c r="W609" s="25" t="e">
        <f t="shared" si="19"/>
        <v>#VALUE!</v>
      </c>
    </row>
    <row r="610" spans="2:23" x14ac:dyDescent="0.25">
      <c r="B610" s="16"/>
      <c r="C610" s="16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36"/>
      <c r="P610" s="13"/>
      <c r="Q610" s="13"/>
      <c r="R610" s="13"/>
      <c r="S610" s="13"/>
      <c r="T610" s="13"/>
      <c r="U610" s="13"/>
      <c r="V610" s="34" t="str">
        <f t="shared" si="18"/>
        <v>ОШИБКА</v>
      </c>
      <c r="W610" s="25" t="e">
        <f t="shared" si="19"/>
        <v>#VALUE!</v>
      </c>
    </row>
    <row r="611" spans="2:23" x14ac:dyDescent="0.25">
      <c r="B611" s="16"/>
      <c r="C611" s="16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36"/>
      <c r="P611" s="13"/>
      <c r="Q611" s="13"/>
      <c r="R611" s="13"/>
      <c r="S611" s="13"/>
      <c r="T611" s="13"/>
      <c r="U611" s="13"/>
      <c r="V611" s="34" t="str">
        <f t="shared" si="18"/>
        <v>ОШИБКА</v>
      </c>
      <c r="W611" s="25" t="e">
        <f t="shared" si="19"/>
        <v>#VALUE!</v>
      </c>
    </row>
    <row r="612" spans="2:23" x14ac:dyDescent="0.25">
      <c r="B612" s="16"/>
      <c r="C612" s="16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36"/>
      <c r="P612" s="13"/>
      <c r="Q612" s="13"/>
      <c r="R612" s="13"/>
      <c r="S612" s="13"/>
      <c r="T612" s="13"/>
      <c r="U612" s="13"/>
      <c r="V612" s="34" t="str">
        <f t="shared" si="18"/>
        <v>ОШИБКА</v>
      </c>
      <c r="W612" s="25" t="e">
        <f t="shared" si="19"/>
        <v>#VALUE!</v>
      </c>
    </row>
    <row r="613" spans="2:23" x14ac:dyDescent="0.25">
      <c r="B613" s="16"/>
      <c r="C613" s="16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36"/>
      <c r="P613" s="13"/>
      <c r="Q613" s="13"/>
      <c r="R613" s="13"/>
      <c r="S613" s="13"/>
      <c r="T613" s="13"/>
      <c r="U613" s="13"/>
      <c r="V613" s="34" t="str">
        <f t="shared" si="18"/>
        <v>ОШИБКА</v>
      </c>
      <c r="W613" s="25" t="e">
        <f t="shared" si="19"/>
        <v>#VALUE!</v>
      </c>
    </row>
    <row r="614" spans="2:23" x14ac:dyDescent="0.25">
      <c r="B614" s="16"/>
      <c r="C614" s="16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36"/>
      <c r="P614" s="13"/>
      <c r="Q614" s="13"/>
      <c r="R614" s="13"/>
      <c r="S614" s="13"/>
      <c r="T614" s="13"/>
      <c r="U614" s="13"/>
      <c r="V614" s="34" t="str">
        <f t="shared" si="18"/>
        <v>ОШИБКА</v>
      </c>
      <c r="W614" s="25" t="e">
        <f t="shared" si="19"/>
        <v>#VALUE!</v>
      </c>
    </row>
    <row r="615" spans="2:23" x14ac:dyDescent="0.25">
      <c r="B615" s="16"/>
      <c r="C615" s="16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36"/>
      <c r="P615" s="13"/>
      <c r="Q615" s="13"/>
      <c r="R615" s="13"/>
      <c r="S615" s="13"/>
      <c r="T615" s="13"/>
      <c r="U615" s="13"/>
      <c r="V615" s="34" t="str">
        <f t="shared" si="18"/>
        <v>ОШИБКА</v>
      </c>
      <c r="W615" s="25" t="e">
        <f t="shared" si="19"/>
        <v>#VALUE!</v>
      </c>
    </row>
    <row r="616" spans="2:23" x14ac:dyDescent="0.25">
      <c r="B616" s="16"/>
      <c r="C616" s="16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36"/>
      <c r="P616" s="13"/>
      <c r="Q616" s="13"/>
      <c r="R616" s="13"/>
      <c r="S616" s="13"/>
      <c r="T616" s="13"/>
      <c r="U616" s="13"/>
      <c r="V616" s="34" t="str">
        <f t="shared" si="18"/>
        <v>ОШИБКА</v>
      </c>
      <c r="W616" s="25" t="e">
        <f t="shared" si="19"/>
        <v>#VALUE!</v>
      </c>
    </row>
    <row r="617" spans="2:23" x14ac:dyDescent="0.25">
      <c r="B617" s="16"/>
      <c r="C617" s="16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36"/>
      <c r="P617" s="13"/>
      <c r="Q617" s="13"/>
      <c r="R617" s="13"/>
      <c r="S617" s="13"/>
      <c r="T617" s="13"/>
      <c r="U617" s="13"/>
      <c r="V617" s="34" t="str">
        <f t="shared" si="18"/>
        <v>ОШИБКА</v>
      </c>
      <c r="W617" s="25" t="e">
        <f t="shared" si="19"/>
        <v>#VALUE!</v>
      </c>
    </row>
    <row r="618" spans="2:23" x14ac:dyDescent="0.25">
      <c r="B618" s="16"/>
      <c r="C618" s="16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36"/>
      <c r="P618" s="13"/>
      <c r="Q618" s="13"/>
      <c r="R618" s="13"/>
      <c r="S618" s="13"/>
      <c r="T618" s="13"/>
      <c r="U618" s="13"/>
      <c r="V618" s="34" t="str">
        <f t="shared" si="18"/>
        <v>ОШИБКА</v>
      </c>
      <c r="W618" s="25" t="e">
        <f t="shared" si="19"/>
        <v>#VALUE!</v>
      </c>
    </row>
    <row r="619" spans="2:23" x14ac:dyDescent="0.25">
      <c r="B619" s="16"/>
      <c r="C619" s="16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36"/>
      <c r="P619" s="13"/>
      <c r="Q619" s="13"/>
      <c r="R619" s="13"/>
      <c r="S619" s="13"/>
      <c r="T619" s="13"/>
      <c r="U619" s="13"/>
      <c r="V619" s="34" t="str">
        <f t="shared" si="18"/>
        <v>ОШИБКА</v>
      </c>
      <c r="W619" s="25" t="e">
        <f t="shared" si="19"/>
        <v>#VALUE!</v>
      </c>
    </row>
    <row r="620" spans="2:23" x14ac:dyDescent="0.25">
      <c r="B620" s="16"/>
      <c r="C620" s="16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36"/>
      <c r="P620" s="13"/>
      <c r="Q620" s="13"/>
      <c r="R620" s="13"/>
      <c r="S620" s="13"/>
      <c r="T620" s="13"/>
      <c r="U620" s="13"/>
      <c r="V620" s="34" t="str">
        <f t="shared" si="18"/>
        <v>ОШИБКА</v>
      </c>
      <c r="W620" s="25" t="e">
        <f t="shared" si="19"/>
        <v>#VALUE!</v>
      </c>
    </row>
    <row r="621" spans="2:23" x14ac:dyDescent="0.25">
      <c r="B621" s="16"/>
      <c r="C621" s="16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36"/>
      <c r="P621" s="13"/>
      <c r="Q621" s="13"/>
      <c r="R621" s="13"/>
      <c r="S621" s="13"/>
      <c r="T621" s="13"/>
      <c r="U621" s="13"/>
      <c r="V621" s="34" t="str">
        <f t="shared" si="18"/>
        <v>ОШИБКА</v>
      </c>
      <c r="W621" s="25" t="e">
        <f t="shared" si="19"/>
        <v>#VALUE!</v>
      </c>
    </row>
    <row r="622" spans="2:23" x14ac:dyDescent="0.25">
      <c r="B622" s="16"/>
      <c r="C622" s="16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36"/>
      <c r="P622" s="13"/>
      <c r="Q622" s="13"/>
      <c r="R622" s="13"/>
      <c r="S622" s="13"/>
      <c r="T622" s="13"/>
      <c r="U622" s="13"/>
      <c r="V622" s="34" t="str">
        <f t="shared" si="18"/>
        <v>ОШИБКА</v>
      </c>
      <c r="W622" s="25" t="e">
        <f t="shared" si="19"/>
        <v>#VALUE!</v>
      </c>
    </row>
    <row r="623" spans="2:23" x14ac:dyDescent="0.25">
      <c r="B623" s="16"/>
      <c r="C623" s="16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36"/>
      <c r="P623" s="13"/>
      <c r="Q623" s="13"/>
      <c r="R623" s="13"/>
      <c r="S623" s="13"/>
      <c r="T623" s="13"/>
      <c r="U623" s="13"/>
      <c r="V623" s="34" t="str">
        <f t="shared" si="18"/>
        <v>ОШИБКА</v>
      </c>
      <c r="W623" s="25" t="e">
        <f t="shared" si="19"/>
        <v>#VALUE!</v>
      </c>
    </row>
    <row r="624" spans="2:23" x14ac:dyDescent="0.25">
      <c r="B624" s="16"/>
      <c r="C624" s="16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36"/>
      <c r="P624" s="13"/>
      <c r="Q624" s="13"/>
      <c r="R624" s="13"/>
      <c r="S624" s="13"/>
      <c r="T624" s="13"/>
      <c r="U624" s="13"/>
      <c r="V624" s="34" t="str">
        <f t="shared" si="18"/>
        <v>ОШИБКА</v>
      </c>
      <c r="W624" s="25" t="e">
        <f t="shared" si="19"/>
        <v>#VALUE!</v>
      </c>
    </row>
    <row r="625" spans="2:23" x14ac:dyDescent="0.25">
      <c r="B625" s="16"/>
      <c r="C625" s="16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36"/>
      <c r="P625" s="13"/>
      <c r="Q625" s="13"/>
      <c r="R625" s="13"/>
      <c r="S625" s="13"/>
      <c r="T625" s="13"/>
      <c r="U625" s="13"/>
      <c r="V625" s="34" t="str">
        <f t="shared" si="18"/>
        <v>ОШИБКА</v>
      </c>
      <c r="W625" s="25" t="e">
        <f t="shared" si="19"/>
        <v>#VALUE!</v>
      </c>
    </row>
    <row r="626" spans="2:23" x14ac:dyDescent="0.25">
      <c r="B626" s="16"/>
      <c r="C626" s="16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36"/>
      <c r="P626" s="13"/>
      <c r="Q626" s="13"/>
      <c r="R626" s="13"/>
      <c r="S626" s="13"/>
      <c r="T626" s="13"/>
      <c r="U626" s="13"/>
      <c r="V626" s="34" t="str">
        <f t="shared" si="18"/>
        <v>ОШИБКА</v>
      </c>
      <c r="W626" s="25" t="e">
        <f t="shared" si="19"/>
        <v>#VALUE!</v>
      </c>
    </row>
    <row r="627" spans="2:23" x14ac:dyDescent="0.25">
      <c r="B627" s="16"/>
      <c r="C627" s="16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36"/>
      <c r="P627" s="13"/>
      <c r="Q627" s="13"/>
      <c r="R627" s="13"/>
      <c r="S627" s="13"/>
      <c r="T627" s="13"/>
      <c r="U627" s="13"/>
      <c r="V627" s="34" t="str">
        <f t="shared" si="18"/>
        <v>ОШИБКА</v>
      </c>
      <c r="W627" s="25" t="e">
        <f t="shared" si="19"/>
        <v>#VALUE!</v>
      </c>
    </row>
    <row r="628" spans="2:23" x14ac:dyDescent="0.25">
      <c r="B628" s="16"/>
      <c r="C628" s="16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36"/>
      <c r="P628" s="13"/>
      <c r="Q628" s="13"/>
      <c r="R628" s="13"/>
      <c r="S628" s="13"/>
      <c r="T628" s="13"/>
      <c r="U628" s="13"/>
      <c r="V628" s="34" t="str">
        <f t="shared" si="18"/>
        <v>ОШИБКА</v>
      </c>
      <c r="W628" s="25" t="e">
        <f t="shared" si="19"/>
        <v>#VALUE!</v>
      </c>
    </row>
    <row r="629" spans="2:23" x14ac:dyDescent="0.25">
      <c r="B629" s="16"/>
      <c r="C629" s="16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36"/>
      <c r="P629" s="13"/>
      <c r="Q629" s="13"/>
      <c r="R629" s="13"/>
      <c r="S629" s="13"/>
      <c r="T629" s="13"/>
      <c r="U629" s="13"/>
      <c r="V629" s="34" t="str">
        <f t="shared" si="18"/>
        <v>ОШИБКА</v>
      </c>
      <c r="W629" s="25" t="e">
        <f t="shared" si="19"/>
        <v>#VALUE!</v>
      </c>
    </row>
    <row r="630" spans="2:23" x14ac:dyDescent="0.25">
      <c r="B630" s="16"/>
      <c r="C630" s="16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36"/>
      <c r="P630" s="13"/>
      <c r="Q630" s="13"/>
      <c r="R630" s="13"/>
      <c r="S630" s="13"/>
      <c r="T630" s="13"/>
      <c r="U630" s="13"/>
      <c r="V630" s="34" t="str">
        <f t="shared" si="18"/>
        <v>ОШИБКА</v>
      </c>
      <c r="W630" s="25" t="e">
        <f t="shared" si="19"/>
        <v>#VALUE!</v>
      </c>
    </row>
    <row r="631" spans="2:23" x14ac:dyDescent="0.25">
      <c r="B631" s="16"/>
      <c r="C631" s="16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36"/>
      <c r="P631" s="13"/>
      <c r="Q631" s="13"/>
      <c r="R631" s="13"/>
      <c r="S631" s="13"/>
      <c r="T631" s="13"/>
      <c r="U631" s="13"/>
      <c r="V631" s="34" t="str">
        <f t="shared" si="18"/>
        <v>ОШИБКА</v>
      </c>
      <c r="W631" s="25" t="e">
        <f t="shared" si="19"/>
        <v>#VALUE!</v>
      </c>
    </row>
    <row r="632" spans="2:23" x14ac:dyDescent="0.25">
      <c r="B632" s="16"/>
      <c r="C632" s="16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36"/>
      <c r="P632" s="13"/>
      <c r="Q632" s="13"/>
      <c r="R632" s="13"/>
      <c r="S632" s="13"/>
      <c r="T632" s="13"/>
      <c r="U632" s="13"/>
      <c r="V632" s="34" t="str">
        <f t="shared" si="18"/>
        <v>ОШИБКА</v>
      </c>
      <c r="W632" s="25" t="e">
        <f t="shared" si="19"/>
        <v>#VALUE!</v>
      </c>
    </row>
    <row r="633" spans="2:23" x14ac:dyDescent="0.25">
      <c r="B633" s="16"/>
      <c r="C633" s="16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36"/>
      <c r="P633" s="13"/>
      <c r="Q633" s="13"/>
      <c r="R633" s="13"/>
      <c r="S633" s="13"/>
      <c r="T633" s="13"/>
      <c r="U633" s="13"/>
      <c r="V633" s="34" t="str">
        <f t="shared" si="18"/>
        <v>ОШИБКА</v>
      </c>
      <c r="W633" s="25" t="e">
        <f t="shared" si="19"/>
        <v>#VALUE!</v>
      </c>
    </row>
    <row r="634" spans="2:23" x14ac:dyDescent="0.25">
      <c r="B634" s="16"/>
      <c r="C634" s="16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36"/>
      <c r="P634" s="13"/>
      <c r="Q634" s="13"/>
      <c r="R634" s="13"/>
      <c r="S634" s="13"/>
      <c r="T634" s="13"/>
      <c r="U634" s="13"/>
      <c r="V634" s="34" t="str">
        <f t="shared" si="18"/>
        <v>ОШИБКА</v>
      </c>
      <c r="W634" s="25" t="e">
        <f t="shared" si="19"/>
        <v>#VALUE!</v>
      </c>
    </row>
    <row r="635" spans="2:23" x14ac:dyDescent="0.25">
      <c r="B635" s="16"/>
      <c r="C635" s="16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36"/>
      <c r="P635" s="13"/>
      <c r="Q635" s="13"/>
      <c r="R635" s="13"/>
      <c r="S635" s="13"/>
      <c r="T635" s="13"/>
      <c r="U635" s="13"/>
      <c r="V635" s="34" t="str">
        <f t="shared" si="18"/>
        <v>ОШИБКА</v>
      </c>
      <c r="W635" s="25" t="e">
        <f t="shared" si="19"/>
        <v>#VALUE!</v>
      </c>
    </row>
    <row r="636" spans="2:23" x14ac:dyDescent="0.25">
      <c r="B636" s="16"/>
      <c r="C636" s="16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36"/>
      <c r="P636" s="13"/>
      <c r="Q636" s="13"/>
      <c r="R636" s="13"/>
      <c r="S636" s="13"/>
      <c r="T636" s="13"/>
      <c r="U636" s="13"/>
      <c r="V636" s="34" t="str">
        <f t="shared" si="18"/>
        <v>ОШИБКА</v>
      </c>
      <c r="W636" s="25" t="e">
        <f t="shared" si="19"/>
        <v>#VALUE!</v>
      </c>
    </row>
    <row r="637" spans="2:23" x14ac:dyDescent="0.25">
      <c r="B637" s="16"/>
      <c r="C637" s="16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36"/>
      <c r="P637" s="13"/>
      <c r="Q637" s="13"/>
      <c r="R637" s="13"/>
      <c r="S637" s="13"/>
      <c r="T637" s="13"/>
      <c r="U637" s="13"/>
      <c r="V637" s="34" t="str">
        <f t="shared" si="18"/>
        <v>ОШИБКА</v>
      </c>
      <c r="W637" s="25" t="e">
        <f t="shared" si="19"/>
        <v>#VALUE!</v>
      </c>
    </row>
    <row r="638" spans="2:23" x14ac:dyDescent="0.25">
      <c r="B638" s="16"/>
      <c r="C638" s="16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36"/>
      <c r="P638" s="13"/>
      <c r="Q638" s="13"/>
      <c r="R638" s="13"/>
      <c r="S638" s="13"/>
      <c r="T638" s="13"/>
      <c r="U638" s="13"/>
      <c r="V638" s="34" t="str">
        <f t="shared" si="18"/>
        <v>ОШИБКА</v>
      </c>
      <c r="W638" s="25" t="e">
        <f t="shared" si="19"/>
        <v>#VALUE!</v>
      </c>
    </row>
    <row r="639" spans="2:23" x14ac:dyDescent="0.25">
      <c r="B639" s="16"/>
      <c r="C639" s="16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36"/>
      <c r="P639" s="13"/>
      <c r="Q639" s="13"/>
      <c r="R639" s="13"/>
      <c r="S639" s="13"/>
      <c r="T639" s="13"/>
      <c r="U639" s="13"/>
      <c r="V639" s="34" t="str">
        <f t="shared" si="18"/>
        <v>ОШИБКА</v>
      </c>
      <c r="W639" s="25" t="e">
        <f t="shared" si="19"/>
        <v>#VALUE!</v>
      </c>
    </row>
    <row r="640" spans="2:23" x14ac:dyDescent="0.25">
      <c r="B640" s="16"/>
      <c r="C640" s="16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36"/>
      <c r="P640" s="13"/>
      <c r="Q640" s="13"/>
      <c r="R640" s="13"/>
      <c r="S640" s="13"/>
      <c r="T640" s="13"/>
      <c r="U640" s="13"/>
      <c r="V640" s="34" t="str">
        <f t="shared" si="18"/>
        <v>ОШИБКА</v>
      </c>
      <c r="W640" s="25" t="e">
        <f t="shared" si="19"/>
        <v>#VALUE!</v>
      </c>
    </row>
    <row r="641" spans="2:23" x14ac:dyDescent="0.25">
      <c r="B641" s="16"/>
      <c r="C641" s="16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36"/>
      <c r="P641" s="13"/>
      <c r="Q641" s="13"/>
      <c r="R641" s="13"/>
      <c r="S641" s="13"/>
      <c r="T641" s="13"/>
      <c r="U641" s="13"/>
      <c r="V641" s="34" t="str">
        <f t="shared" si="18"/>
        <v>ОШИБКА</v>
      </c>
      <c r="W641" s="25" t="e">
        <f t="shared" si="19"/>
        <v>#VALUE!</v>
      </c>
    </row>
    <row r="642" spans="2:23" x14ac:dyDescent="0.25">
      <c r="B642" s="16"/>
      <c r="C642" s="16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36"/>
      <c r="P642" s="13"/>
      <c r="Q642" s="13"/>
      <c r="R642" s="13"/>
      <c r="S642" s="13"/>
      <c r="T642" s="13"/>
      <c r="U642" s="13"/>
      <c r="V642" s="34" t="str">
        <f t="shared" si="18"/>
        <v>ОШИБКА</v>
      </c>
      <c r="W642" s="25" t="e">
        <f t="shared" si="19"/>
        <v>#VALUE!</v>
      </c>
    </row>
    <row r="643" spans="2:23" x14ac:dyDescent="0.25">
      <c r="B643" s="16"/>
      <c r="C643" s="16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36"/>
      <c r="P643" s="13"/>
      <c r="Q643" s="13"/>
      <c r="R643" s="13"/>
      <c r="S643" s="13"/>
      <c r="T643" s="13"/>
      <c r="U643" s="13"/>
      <c r="V643" s="34" t="str">
        <f t="shared" si="18"/>
        <v>ОШИБКА</v>
      </c>
      <c r="W643" s="25" t="e">
        <f t="shared" si="19"/>
        <v>#VALUE!</v>
      </c>
    </row>
    <row r="644" spans="2:23" x14ac:dyDescent="0.25">
      <c r="B644" s="16"/>
      <c r="C644" s="16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36"/>
      <c r="P644" s="13"/>
      <c r="Q644" s="13"/>
      <c r="R644" s="13"/>
      <c r="S644" s="13"/>
      <c r="T644" s="13"/>
      <c r="U644" s="13"/>
      <c r="V644" s="34" t="str">
        <f t="shared" si="18"/>
        <v>ОШИБКА</v>
      </c>
      <c r="W644" s="25" t="e">
        <f t="shared" si="19"/>
        <v>#VALUE!</v>
      </c>
    </row>
    <row r="645" spans="2:23" x14ac:dyDescent="0.25">
      <c r="B645" s="16"/>
      <c r="C645" s="16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36"/>
      <c r="P645" s="13"/>
      <c r="Q645" s="13"/>
      <c r="R645" s="13"/>
      <c r="S645" s="13"/>
      <c r="T645" s="13"/>
      <c r="U645" s="13"/>
      <c r="V645" s="34" t="str">
        <f t="shared" si="18"/>
        <v>ОШИБКА</v>
      </c>
      <c r="W645" s="25" t="e">
        <f t="shared" si="19"/>
        <v>#VALUE!</v>
      </c>
    </row>
    <row r="646" spans="2:23" x14ac:dyDescent="0.25">
      <c r="B646" s="16"/>
      <c r="C646" s="16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36"/>
      <c r="P646" s="13"/>
      <c r="Q646" s="13"/>
      <c r="R646" s="13"/>
      <c r="S646" s="13"/>
      <c r="T646" s="13"/>
      <c r="U646" s="13"/>
      <c r="V646" s="34" t="str">
        <f t="shared" si="18"/>
        <v>ОШИБКА</v>
      </c>
      <c r="W646" s="25" t="e">
        <f t="shared" si="19"/>
        <v>#VALUE!</v>
      </c>
    </row>
    <row r="647" spans="2:23" x14ac:dyDescent="0.25">
      <c r="B647" s="16"/>
      <c r="C647" s="16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36"/>
      <c r="P647" s="13"/>
      <c r="Q647" s="13"/>
      <c r="R647" s="13"/>
      <c r="S647" s="13"/>
      <c r="T647" s="13"/>
      <c r="U647" s="13"/>
      <c r="V647" s="34" t="str">
        <f t="shared" si="18"/>
        <v>ОШИБКА</v>
      </c>
      <c r="W647" s="25" t="e">
        <f t="shared" si="19"/>
        <v>#VALUE!</v>
      </c>
    </row>
    <row r="648" spans="2:23" x14ac:dyDescent="0.25">
      <c r="B648" s="16"/>
      <c r="C648" s="16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36"/>
      <c r="P648" s="13"/>
      <c r="Q648" s="13"/>
      <c r="R648" s="13"/>
      <c r="S648" s="13"/>
      <c r="T648" s="13"/>
      <c r="U648" s="13"/>
      <c r="V648" s="34" t="str">
        <f t="shared" si="18"/>
        <v>ОШИБКА</v>
      </c>
      <c r="W648" s="25" t="e">
        <f t="shared" si="19"/>
        <v>#VALUE!</v>
      </c>
    </row>
    <row r="649" spans="2:23" x14ac:dyDescent="0.25">
      <c r="B649" s="16"/>
      <c r="C649" s="16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36"/>
      <c r="P649" s="13"/>
      <c r="Q649" s="13"/>
      <c r="R649" s="13"/>
      <c r="S649" s="13"/>
      <c r="T649" s="13"/>
      <c r="U649" s="13"/>
      <c r="V649" s="34" t="str">
        <f t="shared" ref="V649:V712" si="20">IF(OR(B649="",D649&gt;1,E649&gt;1,F649&gt;1,G649&gt;1,H649&gt;1,I649&gt;1,I649&gt;1,J649&gt;1,K649&gt;1,L649&gt;1,M649&gt;1,N649&gt;1,O649&gt;2,P649&gt;3,Q649&gt;2,R649&gt;2,S649&gt;3,T649&gt;4,U649&gt;4),"ОШИБКА",SUM(D649:U649))</f>
        <v>ОШИБКА</v>
      </c>
      <c r="W649" s="25" t="e">
        <f t="shared" ref="W649:W712" si="21">V649/31</f>
        <v>#VALUE!</v>
      </c>
    </row>
    <row r="650" spans="2:23" x14ac:dyDescent="0.25">
      <c r="B650" s="16"/>
      <c r="C650" s="16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36"/>
      <c r="P650" s="13"/>
      <c r="Q650" s="13"/>
      <c r="R650" s="13"/>
      <c r="S650" s="13"/>
      <c r="T650" s="13"/>
      <c r="U650" s="13"/>
      <c r="V650" s="34" t="str">
        <f t="shared" si="20"/>
        <v>ОШИБКА</v>
      </c>
      <c r="W650" s="25" t="e">
        <f t="shared" si="21"/>
        <v>#VALUE!</v>
      </c>
    </row>
    <row r="651" spans="2:23" x14ac:dyDescent="0.25">
      <c r="B651" s="16"/>
      <c r="C651" s="16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36"/>
      <c r="P651" s="13"/>
      <c r="Q651" s="13"/>
      <c r="R651" s="13"/>
      <c r="S651" s="13"/>
      <c r="T651" s="13"/>
      <c r="U651" s="13"/>
      <c r="V651" s="34" t="str">
        <f t="shared" si="20"/>
        <v>ОШИБКА</v>
      </c>
      <c r="W651" s="25" t="e">
        <f t="shared" si="21"/>
        <v>#VALUE!</v>
      </c>
    </row>
    <row r="652" spans="2:23" x14ac:dyDescent="0.25">
      <c r="B652" s="16"/>
      <c r="C652" s="16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36"/>
      <c r="P652" s="13"/>
      <c r="Q652" s="13"/>
      <c r="R652" s="13"/>
      <c r="S652" s="13"/>
      <c r="T652" s="13"/>
      <c r="U652" s="13"/>
      <c r="V652" s="34" t="str">
        <f t="shared" si="20"/>
        <v>ОШИБКА</v>
      </c>
      <c r="W652" s="25" t="e">
        <f t="shared" si="21"/>
        <v>#VALUE!</v>
      </c>
    </row>
    <row r="653" spans="2:23" x14ac:dyDescent="0.25">
      <c r="B653" s="16"/>
      <c r="C653" s="16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36"/>
      <c r="P653" s="13"/>
      <c r="Q653" s="13"/>
      <c r="R653" s="13"/>
      <c r="S653" s="13"/>
      <c r="T653" s="13"/>
      <c r="U653" s="13"/>
      <c r="V653" s="34" t="str">
        <f t="shared" si="20"/>
        <v>ОШИБКА</v>
      </c>
      <c r="W653" s="25" t="e">
        <f t="shared" si="21"/>
        <v>#VALUE!</v>
      </c>
    </row>
    <row r="654" spans="2:23" x14ac:dyDescent="0.25">
      <c r="B654" s="16"/>
      <c r="C654" s="16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36"/>
      <c r="P654" s="13"/>
      <c r="Q654" s="13"/>
      <c r="R654" s="13"/>
      <c r="S654" s="13"/>
      <c r="T654" s="13"/>
      <c r="U654" s="13"/>
      <c r="V654" s="34" t="str">
        <f t="shared" si="20"/>
        <v>ОШИБКА</v>
      </c>
      <c r="W654" s="25" t="e">
        <f t="shared" si="21"/>
        <v>#VALUE!</v>
      </c>
    </row>
    <row r="655" spans="2:23" x14ac:dyDescent="0.25">
      <c r="B655" s="16"/>
      <c r="C655" s="16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36"/>
      <c r="P655" s="13"/>
      <c r="Q655" s="13"/>
      <c r="R655" s="13"/>
      <c r="S655" s="13"/>
      <c r="T655" s="13"/>
      <c r="U655" s="13"/>
      <c r="V655" s="34" t="str">
        <f t="shared" si="20"/>
        <v>ОШИБКА</v>
      </c>
      <c r="W655" s="25" t="e">
        <f t="shared" si="21"/>
        <v>#VALUE!</v>
      </c>
    </row>
    <row r="656" spans="2:23" x14ac:dyDescent="0.25">
      <c r="B656" s="16"/>
      <c r="C656" s="16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36"/>
      <c r="P656" s="13"/>
      <c r="Q656" s="13"/>
      <c r="R656" s="13"/>
      <c r="S656" s="13"/>
      <c r="T656" s="13"/>
      <c r="U656" s="13"/>
      <c r="V656" s="34" t="str">
        <f t="shared" si="20"/>
        <v>ОШИБКА</v>
      </c>
      <c r="W656" s="25" t="e">
        <f t="shared" si="21"/>
        <v>#VALUE!</v>
      </c>
    </row>
    <row r="657" spans="2:23" x14ac:dyDescent="0.25">
      <c r="B657" s="16"/>
      <c r="C657" s="16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36"/>
      <c r="P657" s="13"/>
      <c r="Q657" s="13"/>
      <c r="R657" s="13"/>
      <c r="S657" s="13"/>
      <c r="T657" s="13"/>
      <c r="U657" s="13"/>
      <c r="V657" s="34" t="str">
        <f t="shared" si="20"/>
        <v>ОШИБКА</v>
      </c>
      <c r="W657" s="25" t="e">
        <f t="shared" si="21"/>
        <v>#VALUE!</v>
      </c>
    </row>
    <row r="658" spans="2:23" x14ac:dyDescent="0.25">
      <c r="B658" s="16"/>
      <c r="C658" s="16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36"/>
      <c r="P658" s="13"/>
      <c r="Q658" s="13"/>
      <c r="R658" s="13"/>
      <c r="S658" s="13"/>
      <c r="T658" s="13"/>
      <c r="U658" s="13"/>
      <c r="V658" s="34" t="str">
        <f t="shared" si="20"/>
        <v>ОШИБКА</v>
      </c>
      <c r="W658" s="25" t="e">
        <f t="shared" si="21"/>
        <v>#VALUE!</v>
      </c>
    </row>
    <row r="659" spans="2:23" x14ac:dyDescent="0.25">
      <c r="B659" s="16"/>
      <c r="C659" s="16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36"/>
      <c r="P659" s="13"/>
      <c r="Q659" s="13"/>
      <c r="R659" s="13"/>
      <c r="S659" s="13"/>
      <c r="T659" s="13"/>
      <c r="U659" s="13"/>
      <c r="V659" s="34" t="str">
        <f t="shared" si="20"/>
        <v>ОШИБКА</v>
      </c>
      <c r="W659" s="25" t="e">
        <f t="shared" si="21"/>
        <v>#VALUE!</v>
      </c>
    </row>
    <row r="660" spans="2:23" x14ac:dyDescent="0.25">
      <c r="B660" s="16"/>
      <c r="C660" s="16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36"/>
      <c r="P660" s="13"/>
      <c r="Q660" s="13"/>
      <c r="R660" s="13"/>
      <c r="S660" s="13"/>
      <c r="T660" s="13"/>
      <c r="U660" s="13"/>
      <c r="V660" s="34" t="str">
        <f t="shared" si="20"/>
        <v>ОШИБКА</v>
      </c>
      <c r="W660" s="25" t="e">
        <f t="shared" si="21"/>
        <v>#VALUE!</v>
      </c>
    </row>
    <row r="661" spans="2:23" x14ac:dyDescent="0.25">
      <c r="B661" s="16"/>
      <c r="C661" s="16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36"/>
      <c r="P661" s="13"/>
      <c r="Q661" s="13"/>
      <c r="R661" s="13"/>
      <c r="S661" s="13"/>
      <c r="T661" s="13"/>
      <c r="U661" s="13"/>
      <c r="V661" s="34" t="str">
        <f t="shared" si="20"/>
        <v>ОШИБКА</v>
      </c>
      <c r="W661" s="25" t="e">
        <f t="shared" si="21"/>
        <v>#VALUE!</v>
      </c>
    </row>
    <row r="662" spans="2:23" x14ac:dyDescent="0.25">
      <c r="B662" s="16"/>
      <c r="C662" s="16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36"/>
      <c r="P662" s="13"/>
      <c r="Q662" s="13"/>
      <c r="R662" s="13"/>
      <c r="S662" s="13"/>
      <c r="T662" s="13"/>
      <c r="U662" s="13"/>
      <c r="V662" s="34" t="str">
        <f t="shared" si="20"/>
        <v>ОШИБКА</v>
      </c>
      <c r="W662" s="25" t="e">
        <f t="shared" si="21"/>
        <v>#VALUE!</v>
      </c>
    </row>
    <row r="663" spans="2:23" x14ac:dyDescent="0.25">
      <c r="B663" s="16"/>
      <c r="C663" s="16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36"/>
      <c r="P663" s="13"/>
      <c r="Q663" s="13"/>
      <c r="R663" s="13"/>
      <c r="S663" s="13"/>
      <c r="T663" s="13"/>
      <c r="U663" s="13"/>
      <c r="V663" s="34" t="str">
        <f t="shared" si="20"/>
        <v>ОШИБКА</v>
      </c>
      <c r="W663" s="25" t="e">
        <f t="shared" si="21"/>
        <v>#VALUE!</v>
      </c>
    </row>
    <row r="664" spans="2:23" x14ac:dyDescent="0.25">
      <c r="B664" s="16"/>
      <c r="C664" s="16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36"/>
      <c r="P664" s="13"/>
      <c r="Q664" s="13"/>
      <c r="R664" s="13"/>
      <c r="S664" s="13"/>
      <c r="T664" s="13"/>
      <c r="U664" s="13"/>
      <c r="V664" s="34" t="str">
        <f t="shared" si="20"/>
        <v>ОШИБКА</v>
      </c>
      <c r="W664" s="25" t="e">
        <f t="shared" si="21"/>
        <v>#VALUE!</v>
      </c>
    </row>
    <row r="665" spans="2:23" x14ac:dyDescent="0.25">
      <c r="B665" s="16"/>
      <c r="C665" s="16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36"/>
      <c r="P665" s="13"/>
      <c r="Q665" s="13"/>
      <c r="R665" s="13"/>
      <c r="S665" s="13"/>
      <c r="T665" s="13"/>
      <c r="U665" s="13"/>
      <c r="V665" s="34" t="str">
        <f t="shared" si="20"/>
        <v>ОШИБКА</v>
      </c>
      <c r="W665" s="25" t="e">
        <f t="shared" si="21"/>
        <v>#VALUE!</v>
      </c>
    </row>
    <row r="666" spans="2:23" x14ac:dyDescent="0.25">
      <c r="B666" s="16"/>
      <c r="C666" s="16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36"/>
      <c r="P666" s="13"/>
      <c r="Q666" s="13"/>
      <c r="R666" s="13"/>
      <c r="S666" s="13"/>
      <c r="T666" s="13"/>
      <c r="U666" s="13"/>
      <c r="V666" s="34" t="str">
        <f t="shared" si="20"/>
        <v>ОШИБКА</v>
      </c>
      <c r="W666" s="25" t="e">
        <f t="shared" si="21"/>
        <v>#VALUE!</v>
      </c>
    </row>
    <row r="667" spans="2:23" x14ac:dyDescent="0.25">
      <c r="B667" s="16"/>
      <c r="C667" s="16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36"/>
      <c r="P667" s="13"/>
      <c r="Q667" s="13"/>
      <c r="R667" s="13"/>
      <c r="S667" s="13"/>
      <c r="T667" s="13"/>
      <c r="U667" s="13"/>
      <c r="V667" s="34" t="str">
        <f t="shared" si="20"/>
        <v>ОШИБКА</v>
      </c>
      <c r="W667" s="25" t="e">
        <f t="shared" si="21"/>
        <v>#VALUE!</v>
      </c>
    </row>
    <row r="668" spans="2:23" x14ac:dyDescent="0.25">
      <c r="B668" s="16"/>
      <c r="C668" s="16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36"/>
      <c r="P668" s="13"/>
      <c r="Q668" s="13"/>
      <c r="R668" s="13"/>
      <c r="S668" s="13"/>
      <c r="T668" s="13"/>
      <c r="U668" s="13"/>
      <c r="V668" s="34" t="str">
        <f t="shared" si="20"/>
        <v>ОШИБКА</v>
      </c>
      <c r="W668" s="25" t="e">
        <f t="shared" si="21"/>
        <v>#VALUE!</v>
      </c>
    </row>
    <row r="669" spans="2:23" x14ac:dyDescent="0.25">
      <c r="B669" s="16"/>
      <c r="C669" s="16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36"/>
      <c r="P669" s="13"/>
      <c r="Q669" s="13"/>
      <c r="R669" s="13"/>
      <c r="S669" s="13"/>
      <c r="T669" s="13"/>
      <c r="U669" s="13"/>
      <c r="V669" s="34" t="str">
        <f t="shared" si="20"/>
        <v>ОШИБКА</v>
      </c>
      <c r="W669" s="25" t="e">
        <f t="shared" si="21"/>
        <v>#VALUE!</v>
      </c>
    </row>
    <row r="670" spans="2:23" x14ac:dyDescent="0.25">
      <c r="B670" s="16"/>
      <c r="C670" s="16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36"/>
      <c r="P670" s="13"/>
      <c r="Q670" s="13"/>
      <c r="R670" s="13"/>
      <c r="S670" s="13"/>
      <c r="T670" s="13"/>
      <c r="U670" s="13"/>
      <c r="V670" s="34" t="str">
        <f t="shared" si="20"/>
        <v>ОШИБКА</v>
      </c>
      <c r="W670" s="25" t="e">
        <f t="shared" si="21"/>
        <v>#VALUE!</v>
      </c>
    </row>
    <row r="671" spans="2:23" x14ac:dyDescent="0.25">
      <c r="B671" s="16"/>
      <c r="C671" s="16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36"/>
      <c r="P671" s="13"/>
      <c r="Q671" s="13"/>
      <c r="R671" s="13"/>
      <c r="S671" s="13"/>
      <c r="T671" s="13"/>
      <c r="U671" s="13"/>
      <c r="V671" s="34" t="str">
        <f t="shared" si="20"/>
        <v>ОШИБКА</v>
      </c>
      <c r="W671" s="25" t="e">
        <f t="shared" si="21"/>
        <v>#VALUE!</v>
      </c>
    </row>
    <row r="672" spans="2:23" x14ac:dyDescent="0.25">
      <c r="B672" s="16"/>
      <c r="C672" s="16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36"/>
      <c r="P672" s="13"/>
      <c r="Q672" s="13"/>
      <c r="R672" s="13"/>
      <c r="S672" s="13"/>
      <c r="T672" s="13"/>
      <c r="U672" s="13"/>
      <c r="V672" s="34" t="str">
        <f t="shared" si="20"/>
        <v>ОШИБКА</v>
      </c>
      <c r="W672" s="25" t="e">
        <f t="shared" si="21"/>
        <v>#VALUE!</v>
      </c>
    </row>
    <row r="673" spans="2:23" x14ac:dyDescent="0.25">
      <c r="B673" s="16"/>
      <c r="C673" s="16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36"/>
      <c r="P673" s="13"/>
      <c r="Q673" s="13"/>
      <c r="R673" s="13"/>
      <c r="S673" s="13"/>
      <c r="T673" s="13"/>
      <c r="U673" s="13"/>
      <c r="V673" s="34" t="str">
        <f t="shared" si="20"/>
        <v>ОШИБКА</v>
      </c>
      <c r="W673" s="25" t="e">
        <f t="shared" si="21"/>
        <v>#VALUE!</v>
      </c>
    </row>
    <row r="674" spans="2:23" x14ac:dyDescent="0.25">
      <c r="B674" s="16"/>
      <c r="C674" s="16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36"/>
      <c r="P674" s="13"/>
      <c r="Q674" s="13"/>
      <c r="R674" s="13"/>
      <c r="S674" s="13"/>
      <c r="T674" s="13"/>
      <c r="U674" s="13"/>
      <c r="V674" s="34" t="str">
        <f t="shared" si="20"/>
        <v>ОШИБКА</v>
      </c>
      <c r="W674" s="25" t="e">
        <f t="shared" si="21"/>
        <v>#VALUE!</v>
      </c>
    </row>
    <row r="675" spans="2:23" x14ac:dyDescent="0.25">
      <c r="B675" s="16"/>
      <c r="C675" s="16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36"/>
      <c r="P675" s="13"/>
      <c r="Q675" s="13"/>
      <c r="R675" s="13"/>
      <c r="S675" s="13"/>
      <c r="T675" s="13"/>
      <c r="U675" s="13"/>
      <c r="V675" s="34" t="str">
        <f t="shared" si="20"/>
        <v>ОШИБКА</v>
      </c>
      <c r="W675" s="25" t="e">
        <f t="shared" si="21"/>
        <v>#VALUE!</v>
      </c>
    </row>
    <row r="676" spans="2:23" x14ac:dyDescent="0.25">
      <c r="B676" s="16"/>
      <c r="C676" s="16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36"/>
      <c r="P676" s="13"/>
      <c r="Q676" s="13"/>
      <c r="R676" s="13"/>
      <c r="S676" s="13"/>
      <c r="T676" s="13"/>
      <c r="U676" s="13"/>
      <c r="V676" s="34" t="str">
        <f t="shared" si="20"/>
        <v>ОШИБКА</v>
      </c>
      <c r="W676" s="25" t="e">
        <f t="shared" si="21"/>
        <v>#VALUE!</v>
      </c>
    </row>
    <row r="677" spans="2:23" x14ac:dyDescent="0.25">
      <c r="B677" s="16"/>
      <c r="C677" s="16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36"/>
      <c r="P677" s="13"/>
      <c r="Q677" s="13"/>
      <c r="R677" s="13"/>
      <c r="S677" s="13"/>
      <c r="T677" s="13"/>
      <c r="U677" s="13"/>
      <c r="V677" s="34" t="str">
        <f t="shared" si="20"/>
        <v>ОШИБКА</v>
      </c>
      <c r="W677" s="25" t="e">
        <f t="shared" si="21"/>
        <v>#VALUE!</v>
      </c>
    </row>
    <row r="678" spans="2:23" x14ac:dyDescent="0.25">
      <c r="B678" s="16"/>
      <c r="C678" s="16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36"/>
      <c r="P678" s="13"/>
      <c r="Q678" s="13"/>
      <c r="R678" s="13"/>
      <c r="S678" s="13"/>
      <c r="T678" s="13"/>
      <c r="U678" s="13"/>
      <c r="V678" s="34" t="str">
        <f t="shared" si="20"/>
        <v>ОШИБКА</v>
      </c>
      <c r="W678" s="25" t="e">
        <f t="shared" si="21"/>
        <v>#VALUE!</v>
      </c>
    </row>
    <row r="679" spans="2:23" x14ac:dyDescent="0.25">
      <c r="B679" s="16"/>
      <c r="C679" s="16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36"/>
      <c r="P679" s="13"/>
      <c r="Q679" s="13"/>
      <c r="R679" s="13"/>
      <c r="S679" s="13"/>
      <c r="T679" s="13"/>
      <c r="U679" s="13"/>
      <c r="V679" s="34" t="str">
        <f t="shared" si="20"/>
        <v>ОШИБКА</v>
      </c>
      <c r="W679" s="25" t="e">
        <f t="shared" si="21"/>
        <v>#VALUE!</v>
      </c>
    </row>
    <row r="680" spans="2:23" x14ac:dyDescent="0.25">
      <c r="B680" s="16"/>
      <c r="C680" s="16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36"/>
      <c r="P680" s="13"/>
      <c r="Q680" s="13"/>
      <c r="R680" s="13"/>
      <c r="S680" s="13"/>
      <c r="T680" s="13"/>
      <c r="U680" s="13"/>
      <c r="V680" s="34" t="str">
        <f t="shared" si="20"/>
        <v>ОШИБКА</v>
      </c>
      <c r="W680" s="25" t="e">
        <f t="shared" si="21"/>
        <v>#VALUE!</v>
      </c>
    </row>
    <row r="681" spans="2:23" x14ac:dyDescent="0.25">
      <c r="B681" s="16"/>
      <c r="C681" s="16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36"/>
      <c r="P681" s="13"/>
      <c r="Q681" s="13"/>
      <c r="R681" s="13"/>
      <c r="S681" s="13"/>
      <c r="T681" s="13"/>
      <c r="U681" s="13"/>
      <c r="V681" s="34" t="str">
        <f t="shared" si="20"/>
        <v>ОШИБКА</v>
      </c>
      <c r="W681" s="25" t="e">
        <f t="shared" si="21"/>
        <v>#VALUE!</v>
      </c>
    </row>
    <row r="682" spans="2:23" x14ac:dyDescent="0.25">
      <c r="B682" s="16"/>
      <c r="C682" s="16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36"/>
      <c r="P682" s="13"/>
      <c r="Q682" s="13"/>
      <c r="R682" s="13"/>
      <c r="S682" s="13"/>
      <c r="T682" s="13"/>
      <c r="U682" s="13"/>
      <c r="V682" s="34" t="str">
        <f t="shared" si="20"/>
        <v>ОШИБКА</v>
      </c>
      <c r="W682" s="25" t="e">
        <f t="shared" si="21"/>
        <v>#VALUE!</v>
      </c>
    </row>
    <row r="683" spans="2:23" x14ac:dyDescent="0.25">
      <c r="B683" s="16"/>
      <c r="C683" s="16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36"/>
      <c r="P683" s="13"/>
      <c r="Q683" s="13"/>
      <c r="R683" s="13"/>
      <c r="S683" s="13"/>
      <c r="T683" s="13"/>
      <c r="U683" s="13"/>
      <c r="V683" s="34" t="str">
        <f t="shared" si="20"/>
        <v>ОШИБКА</v>
      </c>
      <c r="W683" s="25" t="e">
        <f t="shared" si="21"/>
        <v>#VALUE!</v>
      </c>
    </row>
    <row r="684" spans="2:23" x14ac:dyDescent="0.25">
      <c r="B684" s="16"/>
      <c r="C684" s="16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36"/>
      <c r="P684" s="13"/>
      <c r="Q684" s="13"/>
      <c r="R684" s="13"/>
      <c r="S684" s="13"/>
      <c r="T684" s="13"/>
      <c r="U684" s="13"/>
      <c r="V684" s="34" t="str">
        <f t="shared" si="20"/>
        <v>ОШИБКА</v>
      </c>
      <c r="W684" s="25" t="e">
        <f t="shared" si="21"/>
        <v>#VALUE!</v>
      </c>
    </row>
    <row r="685" spans="2:23" x14ac:dyDescent="0.25">
      <c r="B685" s="16"/>
      <c r="C685" s="16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36"/>
      <c r="P685" s="13"/>
      <c r="Q685" s="13"/>
      <c r="R685" s="13"/>
      <c r="S685" s="13"/>
      <c r="T685" s="13"/>
      <c r="U685" s="13"/>
      <c r="V685" s="34" t="str">
        <f t="shared" si="20"/>
        <v>ОШИБКА</v>
      </c>
      <c r="W685" s="25" t="e">
        <f t="shared" si="21"/>
        <v>#VALUE!</v>
      </c>
    </row>
    <row r="686" spans="2:23" x14ac:dyDescent="0.25">
      <c r="B686" s="16"/>
      <c r="C686" s="16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36"/>
      <c r="P686" s="13"/>
      <c r="Q686" s="13"/>
      <c r="R686" s="13"/>
      <c r="S686" s="13"/>
      <c r="T686" s="13"/>
      <c r="U686" s="13"/>
      <c r="V686" s="34" t="str">
        <f t="shared" si="20"/>
        <v>ОШИБКА</v>
      </c>
      <c r="W686" s="25" t="e">
        <f t="shared" si="21"/>
        <v>#VALUE!</v>
      </c>
    </row>
    <row r="687" spans="2:23" x14ac:dyDescent="0.25">
      <c r="B687" s="16"/>
      <c r="C687" s="16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36"/>
      <c r="P687" s="13"/>
      <c r="Q687" s="13"/>
      <c r="R687" s="13"/>
      <c r="S687" s="13"/>
      <c r="T687" s="13"/>
      <c r="U687" s="13"/>
      <c r="V687" s="34" t="str">
        <f t="shared" si="20"/>
        <v>ОШИБКА</v>
      </c>
      <c r="W687" s="25" t="e">
        <f t="shared" si="21"/>
        <v>#VALUE!</v>
      </c>
    </row>
    <row r="688" spans="2:23" x14ac:dyDescent="0.25">
      <c r="B688" s="16"/>
      <c r="C688" s="16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36"/>
      <c r="P688" s="13"/>
      <c r="Q688" s="13"/>
      <c r="R688" s="13"/>
      <c r="S688" s="13"/>
      <c r="T688" s="13"/>
      <c r="U688" s="13"/>
      <c r="V688" s="34" t="str">
        <f t="shared" si="20"/>
        <v>ОШИБКА</v>
      </c>
      <c r="W688" s="25" t="e">
        <f t="shared" si="21"/>
        <v>#VALUE!</v>
      </c>
    </row>
    <row r="689" spans="2:23" x14ac:dyDescent="0.25">
      <c r="B689" s="16"/>
      <c r="C689" s="16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36"/>
      <c r="P689" s="13"/>
      <c r="Q689" s="13"/>
      <c r="R689" s="13"/>
      <c r="S689" s="13"/>
      <c r="T689" s="13"/>
      <c r="U689" s="13"/>
      <c r="V689" s="34" t="str">
        <f t="shared" si="20"/>
        <v>ОШИБКА</v>
      </c>
      <c r="W689" s="25" t="e">
        <f t="shared" si="21"/>
        <v>#VALUE!</v>
      </c>
    </row>
    <row r="690" spans="2:23" x14ac:dyDescent="0.25">
      <c r="B690" s="16"/>
      <c r="C690" s="16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36"/>
      <c r="P690" s="13"/>
      <c r="Q690" s="13"/>
      <c r="R690" s="13"/>
      <c r="S690" s="13"/>
      <c r="T690" s="13"/>
      <c r="U690" s="13"/>
      <c r="V690" s="34" t="str">
        <f t="shared" si="20"/>
        <v>ОШИБКА</v>
      </c>
      <c r="W690" s="25" t="e">
        <f t="shared" si="21"/>
        <v>#VALUE!</v>
      </c>
    </row>
    <row r="691" spans="2:23" x14ac:dyDescent="0.25">
      <c r="B691" s="16"/>
      <c r="C691" s="16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36"/>
      <c r="P691" s="13"/>
      <c r="Q691" s="13"/>
      <c r="R691" s="13"/>
      <c r="S691" s="13"/>
      <c r="T691" s="13"/>
      <c r="U691" s="13"/>
      <c r="V691" s="34" t="str">
        <f t="shared" si="20"/>
        <v>ОШИБКА</v>
      </c>
      <c r="W691" s="25" t="e">
        <f t="shared" si="21"/>
        <v>#VALUE!</v>
      </c>
    </row>
    <row r="692" spans="2:23" x14ac:dyDescent="0.25">
      <c r="B692" s="16"/>
      <c r="C692" s="16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36"/>
      <c r="P692" s="13"/>
      <c r="Q692" s="13"/>
      <c r="R692" s="13"/>
      <c r="S692" s="13"/>
      <c r="T692" s="13"/>
      <c r="U692" s="13"/>
      <c r="V692" s="34" t="str">
        <f t="shared" si="20"/>
        <v>ОШИБКА</v>
      </c>
      <c r="W692" s="25" t="e">
        <f t="shared" si="21"/>
        <v>#VALUE!</v>
      </c>
    </row>
    <row r="693" spans="2:23" x14ac:dyDescent="0.25">
      <c r="B693" s="16"/>
      <c r="C693" s="16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36"/>
      <c r="P693" s="13"/>
      <c r="Q693" s="13"/>
      <c r="R693" s="13"/>
      <c r="S693" s="13"/>
      <c r="T693" s="13"/>
      <c r="U693" s="13"/>
      <c r="V693" s="34" t="str">
        <f t="shared" si="20"/>
        <v>ОШИБКА</v>
      </c>
      <c r="W693" s="25" t="e">
        <f t="shared" si="21"/>
        <v>#VALUE!</v>
      </c>
    </row>
    <row r="694" spans="2:23" x14ac:dyDescent="0.25">
      <c r="B694" s="16"/>
      <c r="C694" s="16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36"/>
      <c r="P694" s="13"/>
      <c r="Q694" s="13"/>
      <c r="R694" s="13"/>
      <c r="S694" s="13"/>
      <c r="T694" s="13"/>
      <c r="U694" s="13"/>
      <c r="V694" s="34" t="str">
        <f t="shared" si="20"/>
        <v>ОШИБКА</v>
      </c>
      <c r="W694" s="25" t="e">
        <f t="shared" si="21"/>
        <v>#VALUE!</v>
      </c>
    </row>
    <row r="695" spans="2:23" x14ac:dyDescent="0.25">
      <c r="B695" s="16"/>
      <c r="C695" s="16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36"/>
      <c r="P695" s="13"/>
      <c r="Q695" s="13"/>
      <c r="R695" s="13"/>
      <c r="S695" s="13"/>
      <c r="T695" s="13"/>
      <c r="U695" s="13"/>
      <c r="V695" s="34" t="str">
        <f t="shared" si="20"/>
        <v>ОШИБКА</v>
      </c>
      <c r="W695" s="25" t="e">
        <f t="shared" si="21"/>
        <v>#VALUE!</v>
      </c>
    </row>
    <row r="696" spans="2:23" x14ac:dyDescent="0.25">
      <c r="B696" s="16"/>
      <c r="C696" s="16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36"/>
      <c r="P696" s="13"/>
      <c r="Q696" s="13"/>
      <c r="R696" s="13"/>
      <c r="S696" s="13"/>
      <c r="T696" s="13"/>
      <c r="U696" s="13"/>
      <c r="V696" s="34" t="str">
        <f t="shared" si="20"/>
        <v>ОШИБКА</v>
      </c>
      <c r="W696" s="25" t="e">
        <f t="shared" si="21"/>
        <v>#VALUE!</v>
      </c>
    </row>
    <row r="697" spans="2:23" x14ac:dyDescent="0.25">
      <c r="B697" s="16"/>
      <c r="C697" s="16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36"/>
      <c r="P697" s="13"/>
      <c r="Q697" s="13"/>
      <c r="R697" s="13"/>
      <c r="S697" s="13"/>
      <c r="T697" s="13"/>
      <c r="U697" s="13"/>
      <c r="V697" s="34" t="str">
        <f t="shared" si="20"/>
        <v>ОШИБКА</v>
      </c>
      <c r="W697" s="25" t="e">
        <f t="shared" si="21"/>
        <v>#VALUE!</v>
      </c>
    </row>
    <row r="698" spans="2:23" x14ac:dyDescent="0.25">
      <c r="B698" s="16"/>
      <c r="C698" s="16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36"/>
      <c r="P698" s="13"/>
      <c r="Q698" s="13"/>
      <c r="R698" s="13"/>
      <c r="S698" s="13"/>
      <c r="T698" s="13"/>
      <c r="U698" s="13"/>
      <c r="V698" s="34" t="str">
        <f t="shared" si="20"/>
        <v>ОШИБКА</v>
      </c>
      <c r="W698" s="25" t="e">
        <f t="shared" si="21"/>
        <v>#VALUE!</v>
      </c>
    </row>
    <row r="699" spans="2:23" x14ac:dyDescent="0.25">
      <c r="B699" s="16"/>
      <c r="C699" s="16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36"/>
      <c r="P699" s="13"/>
      <c r="Q699" s="13"/>
      <c r="R699" s="13"/>
      <c r="S699" s="13"/>
      <c r="T699" s="13"/>
      <c r="U699" s="13"/>
      <c r="V699" s="34" t="str">
        <f t="shared" si="20"/>
        <v>ОШИБКА</v>
      </c>
      <c r="W699" s="25" t="e">
        <f t="shared" si="21"/>
        <v>#VALUE!</v>
      </c>
    </row>
    <row r="700" spans="2:23" x14ac:dyDescent="0.25">
      <c r="B700" s="16"/>
      <c r="C700" s="16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36"/>
      <c r="P700" s="13"/>
      <c r="Q700" s="13"/>
      <c r="R700" s="13"/>
      <c r="S700" s="13"/>
      <c r="T700" s="13"/>
      <c r="U700" s="13"/>
      <c r="V700" s="34" t="str">
        <f t="shared" si="20"/>
        <v>ОШИБКА</v>
      </c>
      <c r="W700" s="25" t="e">
        <f t="shared" si="21"/>
        <v>#VALUE!</v>
      </c>
    </row>
    <row r="701" spans="2:23" x14ac:dyDescent="0.25">
      <c r="B701" s="16"/>
      <c r="C701" s="16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36"/>
      <c r="P701" s="13"/>
      <c r="Q701" s="13"/>
      <c r="R701" s="13"/>
      <c r="S701" s="13"/>
      <c r="T701" s="13"/>
      <c r="U701" s="13"/>
      <c r="V701" s="34" t="str">
        <f t="shared" si="20"/>
        <v>ОШИБКА</v>
      </c>
      <c r="W701" s="25" t="e">
        <f t="shared" si="21"/>
        <v>#VALUE!</v>
      </c>
    </row>
    <row r="702" spans="2:23" x14ac:dyDescent="0.25">
      <c r="B702" s="16"/>
      <c r="C702" s="16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36"/>
      <c r="P702" s="13"/>
      <c r="Q702" s="13"/>
      <c r="R702" s="13"/>
      <c r="S702" s="13"/>
      <c r="T702" s="13"/>
      <c r="U702" s="13"/>
      <c r="V702" s="34" t="str">
        <f t="shared" si="20"/>
        <v>ОШИБКА</v>
      </c>
      <c r="W702" s="25" t="e">
        <f t="shared" si="21"/>
        <v>#VALUE!</v>
      </c>
    </row>
    <row r="703" spans="2:23" x14ac:dyDescent="0.25">
      <c r="B703" s="16"/>
      <c r="C703" s="16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36"/>
      <c r="P703" s="13"/>
      <c r="Q703" s="13"/>
      <c r="R703" s="13"/>
      <c r="S703" s="13"/>
      <c r="T703" s="13"/>
      <c r="U703" s="13"/>
      <c r="V703" s="34" t="str">
        <f t="shared" si="20"/>
        <v>ОШИБКА</v>
      </c>
      <c r="W703" s="25" t="e">
        <f t="shared" si="21"/>
        <v>#VALUE!</v>
      </c>
    </row>
    <row r="704" spans="2:23" x14ac:dyDescent="0.25">
      <c r="B704" s="16"/>
      <c r="C704" s="16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36"/>
      <c r="P704" s="13"/>
      <c r="Q704" s="13"/>
      <c r="R704" s="13"/>
      <c r="S704" s="13"/>
      <c r="T704" s="13"/>
      <c r="U704" s="13"/>
      <c r="V704" s="34" t="str">
        <f t="shared" si="20"/>
        <v>ОШИБКА</v>
      </c>
      <c r="W704" s="25" t="e">
        <f t="shared" si="21"/>
        <v>#VALUE!</v>
      </c>
    </row>
    <row r="705" spans="2:23" x14ac:dyDescent="0.25">
      <c r="B705" s="16"/>
      <c r="C705" s="16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36"/>
      <c r="P705" s="13"/>
      <c r="Q705" s="13"/>
      <c r="R705" s="13"/>
      <c r="S705" s="13"/>
      <c r="T705" s="13"/>
      <c r="U705" s="13"/>
      <c r="V705" s="34" t="str">
        <f t="shared" si="20"/>
        <v>ОШИБКА</v>
      </c>
      <c r="W705" s="25" t="e">
        <f t="shared" si="21"/>
        <v>#VALUE!</v>
      </c>
    </row>
    <row r="706" spans="2:23" x14ac:dyDescent="0.25">
      <c r="B706" s="16"/>
      <c r="C706" s="16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36"/>
      <c r="P706" s="13"/>
      <c r="Q706" s="13"/>
      <c r="R706" s="13"/>
      <c r="S706" s="13"/>
      <c r="T706" s="13"/>
      <c r="U706" s="13"/>
      <c r="V706" s="34" t="str">
        <f t="shared" si="20"/>
        <v>ОШИБКА</v>
      </c>
      <c r="W706" s="25" t="e">
        <f t="shared" si="21"/>
        <v>#VALUE!</v>
      </c>
    </row>
    <row r="707" spans="2:23" x14ac:dyDescent="0.25">
      <c r="B707" s="16"/>
      <c r="C707" s="16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36"/>
      <c r="P707" s="13"/>
      <c r="Q707" s="13"/>
      <c r="R707" s="13"/>
      <c r="S707" s="13"/>
      <c r="T707" s="13"/>
      <c r="U707" s="13"/>
      <c r="V707" s="34" t="str">
        <f t="shared" si="20"/>
        <v>ОШИБКА</v>
      </c>
      <c r="W707" s="25" t="e">
        <f t="shared" si="21"/>
        <v>#VALUE!</v>
      </c>
    </row>
    <row r="708" spans="2:23" x14ac:dyDescent="0.25">
      <c r="B708" s="16"/>
      <c r="C708" s="16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36"/>
      <c r="P708" s="13"/>
      <c r="Q708" s="13"/>
      <c r="R708" s="13"/>
      <c r="S708" s="13"/>
      <c r="T708" s="13"/>
      <c r="U708" s="13"/>
      <c r="V708" s="34" t="str">
        <f t="shared" si="20"/>
        <v>ОШИБКА</v>
      </c>
      <c r="W708" s="25" t="e">
        <f t="shared" si="21"/>
        <v>#VALUE!</v>
      </c>
    </row>
    <row r="709" spans="2:23" x14ac:dyDescent="0.25">
      <c r="B709" s="16"/>
      <c r="C709" s="16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36"/>
      <c r="P709" s="13"/>
      <c r="Q709" s="13"/>
      <c r="R709" s="13"/>
      <c r="S709" s="13"/>
      <c r="T709" s="13"/>
      <c r="U709" s="13"/>
      <c r="V709" s="34" t="str">
        <f t="shared" si="20"/>
        <v>ОШИБКА</v>
      </c>
      <c r="W709" s="25" t="e">
        <f t="shared" si="21"/>
        <v>#VALUE!</v>
      </c>
    </row>
    <row r="710" spans="2:23" x14ac:dyDescent="0.25">
      <c r="B710" s="16"/>
      <c r="C710" s="16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36"/>
      <c r="P710" s="13"/>
      <c r="Q710" s="13"/>
      <c r="R710" s="13"/>
      <c r="S710" s="13"/>
      <c r="T710" s="13"/>
      <c r="U710" s="13"/>
      <c r="V710" s="34" t="str">
        <f t="shared" si="20"/>
        <v>ОШИБКА</v>
      </c>
      <c r="W710" s="25" t="e">
        <f t="shared" si="21"/>
        <v>#VALUE!</v>
      </c>
    </row>
    <row r="711" spans="2:23" x14ac:dyDescent="0.25">
      <c r="B711" s="16"/>
      <c r="C711" s="16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36"/>
      <c r="P711" s="13"/>
      <c r="Q711" s="13"/>
      <c r="R711" s="13"/>
      <c r="S711" s="13"/>
      <c r="T711" s="13"/>
      <c r="U711" s="13"/>
      <c r="V711" s="34" t="str">
        <f t="shared" si="20"/>
        <v>ОШИБКА</v>
      </c>
      <c r="W711" s="25" t="e">
        <f t="shared" si="21"/>
        <v>#VALUE!</v>
      </c>
    </row>
    <row r="712" spans="2:23" x14ac:dyDescent="0.25">
      <c r="B712" s="16"/>
      <c r="C712" s="16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36"/>
      <c r="P712" s="13"/>
      <c r="Q712" s="13"/>
      <c r="R712" s="13"/>
      <c r="S712" s="13"/>
      <c r="T712" s="13"/>
      <c r="U712" s="13"/>
      <c r="V712" s="34" t="str">
        <f t="shared" si="20"/>
        <v>ОШИБКА</v>
      </c>
      <c r="W712" s="25" t="e">
        <f t="shared" si="21"/>
        <v>#VALUE!</v>
      </c>
    </row>
    <row r="713" spans="2:23" x14ac:dyDescent="0.25">
      <c r="B713" s="16"/>
      <c r="C713" s="16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36"/>
      <c r="P713" s="13"/>
      <c r="Q713" s="13"/>
      <c r="R713" s="13"/>
      <c r="S713" s="13"/>
      <c r="T713" s="13"/>
      <c r="U713" s="13"/>
      <c r="V713" s="34" t="str">
        <f t="shared" ref="V713:V776" si="22">IF(OR(B713="",D713&gt;1,E713&gt;1,F713&gt;1,G713&gt;1,H713&gt;1,I713&gt;1,I713&gt;1,J713&gt;1,K713&gt;1,L713&gt;1,M713&gt;1,N713&gt;1,O713&gt;2,P713&gt;3,Q713&gt;2,R713&gt;2,S713&gt;3,T713&gt;4,U713&gt;4),"ОШИБКА",SUM(D713:U713))</f>
        <v>ОШИБКА</v>
      </c>
      <c r="W713" s="25" t="e">
        <f t="shared" ref="W713:W776" si="23">V713/31</f>
        <v>#VALUE!</v>
      </c>
    </row>
    <row r="714" spans="2:23" x14ac:dyDescent="0.25">
      <c r="B714" s="16"/>
      <c r="C714" s="16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36"/>
      <c r="P714" s="13"/>
      <c r="Q714" s="13"/>
      <c r="R714" s="13"/>
      <c r="S714" s="13"/>
      <c r="T714" s="13"/>
      <c r="U714" s="13"/>
      <c r="V714" s="34" t="str">
        <f t="shared" si="22"/>
        <v>ОШИБКА</v>
      </c>
      <c r="W714" s="25" t="e">
        <f t="shared" si="23"/>
        <v>#VALUE!</v>
      </c>
    </row>
    <row r="715" spans="2:23" x14ac:dyDescent="0.25">
      <c r="B715" s="16"/>
      <c r="C715" s="16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36"/>
      <c r="P715" s="13"/>
      <c r="Q715" s="13"/>
      <c r="R715" s="13"/>
      <c r="S715" s="13"/>
      <c r="T715" s="13"/>
      <c r="U715" s="13"/>
      <c r="V715" s="34" t="str">
        <f t="shared" si="22"/>
        <v>ОШИБКА</v>
      </c>
      <c r="W715" s="25" t="e">
        <f t="shared" si="23"/>
        <v>#VALUE!</v>
      </c>
    </row>
    <row r="716" spans="2:23" x14ac:dyDescent="0.25">
      <c r="B716" s="16"/>
      <c r="C716" s="16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36"/>
      <c r="P716" s="13"/>
      <c r="Q716" s="13"/>
      <c r="R716" s="13"/>
      <c r="S716" s="13"/>
      <c r="T716" s="13"/>
      <c r="U716" s="13"/>
      <c r="V716" s="34" t="str">
        <f t="shared" si="22"/>
        <v>ОШИБКА</v>
      </c>
      <c r="W716" s="25" t="e">
        <f t="shared" si="23"/>
        <v>#VALUE!</v>
      </c>
    </row>
    <row r="717" spans="2:23" x14ac:dyDescent="0.25">
      <c r="B717" s="16"/>
      <c r="C717" s="16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36"/>
      <c r="P717" s="13"/>
      <c r="Q717" s="13"/>
      <c r="R717" s="13"/>
      <c r="S717" s="13"/>
      <c r="T717" s="13"/>
      <c r="U717" s="13"/>
      <c r="V717" s="34" t="str">
        <f t="shared" si="22"/>
        <v>ОШИБКА</v>
      </c>
      <c r="W717" s="25" t="e">
        <f t="shared" si="23"/>
        <v>#VALUE!</v>
      </c>
    </row>
    <row r="718" spans="2:23" x14ac:dyDescent="0.25">
      <c r="B718" s="16"/>
      <c r="C718" s="16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36"/>
      <c r="P718" s="13"/>
      <c r="Q718" s="13"/>
      <c r="R718" s="13"/>
      <c r="S718" s="13"/>
      <c r="T718" s="13"/>
      <c r="U718" s="13"/>
      <c r="V718" s="34" t="str">
        <f t="shared" si="22"/>
        <v>ОШИБКА</v>
      </c>
      <c r="W718" s="25" t="e">
        <f t="shared" si="23"/>
        <v>#VALUE!</v>
      </c>
    </row>
    <row r="719" spans="2:23" x14ac:dyDescent="0.25">
      <c r="B719" s="16"/>
      <c r="C719" s="16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36"/>
      <c r="P719" s="13"/>
      <c r="Q719" s="13"/>
      <c r="R719" s="13"/>
      <c r="S719" s="13"/>
      <c r="T719" s="13"/>
      <c r="U719" s="13"/>
      <c r="V719" s="34" t="str">
        <f t="shared" si="22"/>
        <v>ОШИБКА</v>
      </c>
      <c r="W719" s="25" t="e">
        <f t="shared" si="23"/>
        <v>#VALUE!</v>
      </c>
    </row>
    <row r="720" spans="2:23" x14ac:dyDescent="0.25">
      <c r="B720" s="16"/>
      <c r="C720" s="16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36"/>
      <c r="P720" s="13"/>
      <c r="Q720" s="13"/>
      <c r="R720" s="13"/>
      <c r="S720" s="13"/>
      <c r="T720" s="13"/>
      <c r="U720" s="13"/>
      <c r="V720" s="34" t="str">
        <f t="shared" si="22"/>
        <v>ОШИБКА</v>
      </c>
      <c r="W720" s="25" t="e">
        <f t="shared" si="23"/>
        <v>#VALUE!</v>
      </c>
    </row>
    <row r="721" spans="2:23" x14ac:dyDescent="0.25">
      <c r="B721" s="16"/>
      <c r="C721" s="16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36"/>
      <c r="P721" s="13"/>
      <c r="Q721" s="13"/>
      <c r="R721" s="13"/>
      <c r="S721" s="13"/>
      <c r="T721" s="13"/>
      <c r="U721" s="13"/>
      <c r="V721" s="34" t="str">
        <f t="shared" si="22"/>
        <v>ОШИБКА</v>
      </c>
      <c r="W721" s="25" t="e">
        <f t="shared" si="23"/>
        <v>#VALUE!</v>
      </c>
    </row>
    <row r="722" spans="2:23" x14ac:dyDescent="0.25">
      <c r="B722" s="16"/>
      <c r="C722" s="16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36"/>
      <c r="P722" s="13"/>
      <c r="Q722" s="13"/>
      <c r="R722" s="13"/>
      <c r="S722" s="13"/>
      <c r="T722" s="13"/>
      <c r="U722" s="13"/>
      <c r="V722" s="34" t="str">
        <f t="shared" si="22"/>
        <v>ОШИБКА</v>
      </c>
      <c r="W722" s="25" t="e">
        <f t="shared" si="23"/>
        <v>#VALUE!</v>
      </c>
    </row>
    <row r="723" spans="2:23" x14ac:dyDescent="0.25">
      <c r="B723" s="16"/>
      <c r="C723" s="16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36"/>
      <c r="P723" s="13"/>
      <c r="Q723" s="13"/>
      <c r="R723" s="13"/>
      <c r="S723" s="13"/>
      <c r="T723" s="13"/>
      <c r="U723" s="13"/>
      <c r="V723" s="34" t="str">
        <f t="shared" si="22"/>
        <v>ОШИБКА</v>
      </c>
      <c r="W723" s="25" t="e">
        <f t="shared" si="23"/>
        <v>#VALUE!</v>
      </c>
    </row>
    <row r="724" spans="2:23" x14ac:dyDescent="0.25">
      <c r="B724" s="16"/>
      <c r="C724" s="16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36"/>
      <c r="P724" s="13"/>
      <c r="Q724" s="13"/>
      <c r="R724" s="13"/>
      <c r="S724" s="13"/>
      <c r="T724" s="13"/>
      <c r="U724" s="13"/>
      <c r="V724" s="34" t="str">
        <f t="shared" si="22"/>
        <v>ОШИБКА</v>
      </c>
      <c r="W724" s="25" t="e">
        <f t="shared" si="23"/>
        <v>#VALUE!</v>
      </c>
    </row>
    <row r="725" spans="2:23" x14ac:dyDescent="0.25">
      <c r="B725" s="16"/>
      <c r="C725" s="16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36"/>
      <c r="P725" s="13"/>
      <c r="Q725" s="13"/>
      <c r="R725" s="13"/>
      <c r="S725" s="13"/>
      <c r="T725" s="13"/>
      <c r="U725" s="13"/>
      <c r="V725" s="34" t="str">
        <f t="shared" si="22"/>
        <v>ОШИБКА</v>
      </c>
      <c r="W725" s="25" t="e">
        <f t="shared" si="23"/>
        <v>#VALUE!</v>
      </c>
    </row>
    <row r="726" spans="2:23" x14ac:dyDescent="0.25">
      <c r="B726" s="16"/>
      <c r="C726" s="16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36"/>
      <c r="P726" s="13"/>
      <c r="Q726" s="13"/>
      <c r="R726" s="13"/>
      <c r="S726" s="13"/>
      <c r="T726" s="13"/>
      <c r="U726" s="13"/>
      <c r="V726" s="34" t="str">
        <f t="shared" si="22"/>
        <v>ОШИБКА</v>
      </c>
      <c r="W726" s="25" t="e">
        <f t="shared" si="23"/>
        <v>#VALUE!</v>
      </c>
    </row>
    <row r="727" spans="2:23" x14ac:dyDescent="0.25">
      <c r="B727" s="16"/>
      <c r="C727" s="16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36"/>
      <c r="P727" s="13"/>
      <c r="Q727" s="13"/>
      <c r="R727" s="13"/>
      <c r="S727" s="13"/>
      <c r="T727" s="13"/>
      <c r="U727" s="13"/>
      <c r="V727" s="34" t="str">
        <f t="shared" si="22"/>
        <v>ОШИБКА</v>
      </c>
      <c r="W727" s="25" t="e">
        <f t="shared" si="23"/>
        <v>#VALUE!</v>
      </c>
    </row>
    <row r="728" spans="2:23" x14ac:dyDescent="0.25">
      <c r="B728" s="16"/>
      <c r="C728" s="16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36"/>
      <c r="P728" s="13"/>
      <c r="Q728" s="13"/>
      <c r="R728" s="13"/>
      <c r="S728" s="13"/>
      <c r="T728" s="13"/>
      <c r="U728" s="13"/>
      <c r="V728" s="34" t="str">
        <f t="shared" si="22"/>
        <v>ОШИБКА</v>
      </c>
      <c r="W728" s="25" t="e">
        <f t="shared" si="23"/>
        <v>#VALUE!</v>
      </c>
    </row>
    <row r="729" spans="2:23" x14ac:dyDescent="0.25">
      <c r="B729" s="16"/>
      <c r="C729" s="16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36"/>
      <c r="P729" s="13"/>
      <c r="Q729" s="13"/>
      <c r="R729" s="13"/>
      <c r="S729" s="13"/>
      <c r="T729" s="13"/>
      <c r="U729" s="13"/>
      <c r="V729" s="34" t="str">
        <f t="shared" si="22"/>
        <v>ОШИБКА</v>
      </c>
      <c r="W729" s="25" t="e">
        <f t="shared" si="23"/>
        <v>#VALUE!</v>
      </c>
    </row>
    <row r="730" spans="2:23" x14ac:dyDescent="0.25">
      <c r="B730" s="16"/>
      <c r="C730" s="16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36"/>
      <c r="P730" s="13"/>
      <c r="Q730" s="13"/>
      <c r="R730" s="13"/>
      <c r="S730" s="13"/>
      <c r="T730" s="13"/>
      <c r="U730" s="13"/>
      <c r="V730" s="34" t="str">
        <f t="shared" si="22"/>
        <v>ОШИБКА</v>
      </c>
      <c r="W730" s="25" t="e">
        <f t="shared" si="23"/>
        <v>#VALUE!</v>
      </c>
    </row>
    <row r="731" spans="2:23" x14ac:dyDescent="0.25">
      <c r="B731" s="16"/>
      <c r="C731" s="16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36"/>
      <c r="P731" s="13"/>
      <c r="Q731" s="13"/>
      <c r="R731" s="13"/>
      <c r="S731" s="13"/>
      <c r="T731" s="13"/>
      <c r="U731" s="13"/>
      <c r="V731" s="34" t="str">
        <f t="shared" si="22"/>
        <v>ОШИБКА</v>
      </c>
      <c r="W731" s="25" t="e">
        <f t="shared" si="23"/>
        <v>#VALUE!</v>
      </c>
    </row>
    <row r="732" spans="2:23" x14ac:dyDescent="0.25">
      <c r="B732" s="16"/>
      <c r="C732" s="16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36"/>
      <c r="P732" s="13"/>
      <c r="Q732" s="13"/>
      <c r="R732" s="13"/>
      <c r="S732" s="13"/>
      <c r="T732" s="13"/>
      <c r="U732" s="13"/>
      <c r="V732" s="34" t="str">
        <f t="shared" si="22"/>
        <v>ОШИБКА</v>
      </c>
      <c r="W732" s="25" t="e">
        <f t="shared" si="23"/>
        <v>#VALUE!</v>
      </c>
    </row>
    <row r="733" spans="2:23" x14ac:dyDescent="0.25">
      <c r="B733" s="16"/>
      <c r="C733" s="16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36"/>
      <c r="P733" s="13"/>
      <c r="Q733" s="13"/>
      <c r="R733" s="13"/>
      <c r="S733" s="13"/>
      <c r="T733" s="13"/>
      <c r="U733" s="13"/>
      <c r="V733" s="34" t="str">
        <f t="shared" si="22"/>
        <v>ОШИБКА</v>
      </c>
      <c r="W733" s="25" t="e">
        <f t="shared" si="23"/>
        <v>#VALUE!</v>
      </c>
    </row>
    <row r="734" spans="2:23" x14ac:dyDescent="0.25">
      <c r="B734" s="16"/>
      <c r="C734" s="16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36"/>
      <c r="P734" s="13"/>
      <c r="Q734" s="13"/>
      <c r="R734" s="13"/>
      <c r="S734" s="13"/>
      <c r="T734" s="13"/>
      <c r="U734" s="13"/>
      <c r="V734" s="34" t="str">
        <f t="shared" si="22"/>
        <v>ОШИБКА</v>
      </c>
      <c r="W734" s="25" t="e">
        <f t="shared" si="23"/>
        <v>#VALUE!</v>
      </c>
    </row>
    <row r="735" spans="2:23" x14ac:dyDescent="0.25">
      <c r="B735" s="16"/>
      <c r="C735" s="16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36"/>
      <c r="P735" s="13"/>
      <c r="Q735" s="13"/>
      <c r="R735" s="13"/>
      <c r="S735" s="13"/>
      <c r="T735" s="13"/>
      <c r="U735" s="13"/>
      <c r="V735" s="34" t="str">
        <f t="shared" si="22"/>
        <v>ОШИБКА</v>
      </c>
      <c r="W735" s="25" t="e">
        <f t="shared" si="23"/>
        <v>#VALUE!</v>
      </c>
    </row>
    <row r="736" spans="2:23" x14ac:dyDescent="0.25">
      <c r="B736" s="16"/>
      <c r="C736" s="16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36"/>
      <c r="P736" s="13"/>
      <c r="Q736" s="13"/>
      <c r="R736" s="13"/>
      <c r="S736" s="13"/>
      <c r="T736" s="13"/>
      <c r="U736" s="13"/>
      <c r="V736" s="34" t="str">
        <f t="shared" si="22"/>
        <v>ОШИБКА</v>
      </c>
      <c r="W736" s="25" t="e">
        <f t="shared" si="23"/>
        <v>#VALUE!</v>
      </c>
    </row>
    <row r="737" spans="2:23" x14ac:dyDescent="0.25">
      <c r="B737" s="16"/>
      <c r="C737" s="16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36"/>
      <c r="P737" s="13"/>
      <c r="Q737" s="13"/>
      <c r="R737" s="13"/>
      <c r="S737" s="13"/>
      <c r="T737" s="13"/>
      <c r="U737" s="13"/>
      <c r="V737" s="34" t="str">
        <f t="shared" si="22"/>
        <v>ОШИБКА</v>
      </c>
      <c r="W737" s="25" t="e">
        <f t="shared" si="23"/>
        <v>#VALUE!</v>
      </c>
    </row>
    <row r="738" spans="2:23" x14ac:dyDescent="0.25">
      <c r="B738" s="16"/>
      <c r="C738" s="16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36"/>
      <c r="P738" s="13"/>
      <c r="Q738" s="13"/>
      <c r="R738" s="13"/>
      <c r="S738" s="13"/>
      <c r="T738" s="13"/>
      <c r="U738" s="13"/>
      <c r="V738" s="34" t="str">
        <f t="shared" si="22"/>
        <v>ОШИБКА</v>
      </c>
      <c r="W738" s="25" t="e">
        <f t="shared" si="23"/>
        <v>#VALUE!</v>
      </c>
    </row>
    <row r="739" spans="2:23" x14ac:dyDescent="0.25">
      <c r="B739" s="16"/>
      <c r="C739" s="16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36"/>
      <c r="P739" s="13"/>
      <c r="Q739" s="13"/>
      <c r="R739" s="13"/>
      <c r="S739" s="13"/>
      <c r="T739" s="13"/>
      <c r="U739" s="13"/>
      <c r="V739" s="34" t="str">
        <f t="shared" si="22"/>
        <v>ОШИБКА</v>
      </c>
      <c r="W739" s="25" t="e">
        <f t="shared" si="23"/>
        <v>#VALUE!</v>
      </c>
    </row>
    <row r="740" spans="2:23" x14ac:dyDescent="0.25">
      <c r="B740" s="16"/>
      <c r="C740" s="16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36"/>
      <c r="P740" s="13"/>
      <c r="Q740" s="13"/>
      <c r="R740" s="13"/>
      <c r="S740" s="13"/>
      <c r="T740" s="13"/>
      <c r="U740" s="13"/>
      <c r="V740" s="34" t="str">
        <f t="shared" si="22"/>
        <v>ОШИБКА</v>
      </c>
      <c r="W740" s="25" t="e">
        <f t="shared" si="23"/>
        <v>#VALUE!</v>
      </c>
    </row>
    <row r="741" spans="2:23" x14ac:dyDescent="0.25">
      <c r="B741" s="16"/>
      <c r="C741" s="16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36"/>
      <c r="P741" s="13"/>
      <c r="Q741" s="13"/>
      <c r="R741" s="13"/>
      <c r="S741" s="13"/>
      <c r="T741" s="13"/>
      <c r="U741" s="13"/>
      <c r="V741" s="34" t="str">
        <f t="shared" si="22"/>
        <v>ОШИБКА</v>
      </c>
      <c r="W741" s="25" t="e">
        <f t="shared" si="23"/>
        <v>#VALUE!</v>
      </c>
    </row>
    <row r="742" spans="2:23" x14ac:dyDescent="0.25">
      <c r="B742" s="16"/>
      <c r="C742" s="16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36"/>
      <c r="P742" s="13"/>
      <c r="Q742" s="13"/>
      <c r="R742" s="13"/>
      <c r="S742" s="13"/>
      <c r="T742" s="13"/>
      <c r="U742" s="13"/>
      <c r="V742" s="34" t="str">
        <f t="shared" si="22"/>
        <v>ОШИБКА</v>
      </c>
      <c r="W742" s="25" t="e">
        <f t="shared" si="23"/>
        <v>#VALUE!</v>
      </c>
    </row>
    <row r="743" spans="2:23" x14ac:dyDescent="0.25">
      <c r="B743" s="16"/>
      <c r="C743" s="16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36"/>
      <c r="P743" s="13"/>
      <c r="Q743" s="13"/>
      <c r="R743" s="13"/>
      <c r="S743" s="13"/>
      <c r="T743" s="13"/>
      <c r="U743" s="13"/>
      <c r="V743" s="34" t="str">
        <f t="shared" si="22"/>
        <v>ОШИБКА</v>
      </c>
      <c r="W743" s="25" t="e">
        <f t="shared" si="23"/>
        <v>#VALUE!</v>
      </c>
    </row>
    <row r="744" spans="2:23" x14ac:dyDescent="0.25">
      <c r="B744" s="16"/>
      <c r="C744" s="16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36"/>
      <c r="P744" s="13"/>
      <c r="Q744" s="13"/>
      <c r="R744" s="13"/>
      <c r="S744" s="13"/>
      <c r="T744" s="13"/>
      <c r="U744" s="13"/>
      <c r="V744" s="34" t="str">
        <f t="shared" si="22"/>
        <v>ОШИБКА</v>
      </c>
      <c r="W744" s="25" t="e">
        <f t="shared" si="23"/>
        <v>#VALUE!</v>
      </c>
    </row>
    <row r="745" spans="2:23" x14ac:dyDescent="0.25">
      <c r="B745" s="16"/>
      <c r="C745" s="16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36"/>
      <c r="P745" s="13"/>
      <c r="Q745" s="13"/>
      <c r="R745" s="13"/>
      <c r="S745" s="13"/>
      <c r="T745" s="13"/>
      <c r="U745" s="13"/>
      <c r="V745" s="34" t="str">
        <f t="shared" si="22"/>
        <v>ОШИБКА</v>
      </c>
      <c r="W745" s="25" t="e">
        <f t="shared" si="23"/>
        <v>#VALUE!</v>
      </c>
    </row>
    <row r="746" spans="2:23" x14ac:dyDescent="0.25">
      <c r="B746" s="16"/>
      <c r="C746" s="16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36"/>
      <c r="P746" s="13"/>
      <c r="Q746" s="13"/>
      <c r="R746" s="13"/>
      <c r="S746" s="13"/>
      <c r="T746" s="13"/>
      <c r="U746" s="13"/>
      <c r="V746" s="34" t="str">
        <f t="shared" si="22"/>
        <v>ОШИБКА</v>
      </c>
      <c r="W746" s="25" t="e">
        <f t="shared" si="23"/>
        <v>#VALUE!</v>
      </c>
    </row>
    <row r="747" spans="2:23" x14ac:dyDescent="0.25">
      <c r="B747" s="16"/>
      <c r="C747" s="16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36"/>
      <c r="P747" s="13"/>
      <c r="Q747" s="13"/>
      <c r="R747" s="13"/>
      <c r="S747" s="13"/>
      <c r="T747" s="13"/>
      <c r="U747" s="13"/>
      <c r="V747" s="34" t="str">
        <f t="shared" si="22"/>
        <v>ОШИБКА</v>
      </c>
      <c r="W747" s="25" t="e">
        <f t="shared" si="23"/>
        <v>#VALUE!</v>
      </c>
    </row>
    <row r="748" spans="2:23" x14ac:dyDescent="0.25">
      <c r="B748" s="16"/>
      <c r="C748" s="16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36"/>
      <c r="P748" s="13"/>
      <c r="Q748" s="13"/>
      <c r="R748" s="13"/>
      <c r="S748" s="13"/>
      <c r="T748" s="13"/>
      <c r="U748" s="13"/>
      <c r="V748" s="34" t="str">
        <f t="shared" si="22"/>
        <v>ОШИБКА</v>
      </c>
      <c r="W748" s="25" t="e">
        <f t="shared" si="23"/>
        <v>#VALUE!</v>
      </c>
    </row>
    <row r="749" spans="2:23" x14ac:dyDescent="0.25">
      <c r="B749" s="16"/>
      <c r="C749" s="16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36"/>
      <c r="P749" s="13"/>
      <c r="Q749" s="13"/>
      <c r="R749" s="13"/>
      <c r="S749" s="13"/>
      <c r="T749" s="13"/>
      <c r="U749" s="13"/>
      <c r="V749" s="34" t="str">
        <f t="shared" si="22"/>
        <v>ОШИБКА</v>
      </c>
      <c r="W749" s="25" t="e">
        <f t="shared" si="23"/>
        <v>#VALUE!</v>
      </c>
    </row>
    <row r="750" spans="2:23" x14ac:dyDescent="0.25">
      <c r="B750" s="16"/>
      <c r="C750" s="16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36"/>
      <c r="P750" s="13"/>
      <c r="Q750" s="13"/>
      <c r="R750" s="13"/>
      <c r="S750" s="13"/>
      <c r="T750" s="13"/>
      <c r="U750" s="13"/>
      <c r="V750" s="34" t="str">
        <f t="shared" si="22"/>
        <v>ОШИБКА</v>
      </c>
      <c r="W750" s="25" t="e">
        <f t="shared" si="23"/>
        <v>#VALUE!</v>
      </c>
    </row>
    <row r="751" spans="2:23" x14ac:dyDescent="0.25">
      <c r="B751" s="16"/>
      <c r="C751" s="16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36"/>
      <c r="P751" s="13"/>
      <c r="Q751" s="13"/>
      <c r="R751" s="13"/>
      <c r="S751" s="13"/>
      <c r="T751" s="13"/>
      <c r="U751" s="13"/>
      <c r="V751" s="34" t="str">
        <f t="shared" si="22"/>
        <v>ОШИБКА</v>
      </c>
      <c r="W751" s="25" t="e">
        <f t="shared" si="23"/>
        <v>#VALUE!</v>
      </c>
    </row>
    <row r="752" spans="2:23" x14ac:dyDescent="0.25">
      <c r="B752" s="16"/>
      <c r="C752" s="16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36"/>
      <c r="P752" s="13"/>
      <c r="Q752" s="13"/>
      <c r="R752" s="13"/>
      <c r="S752" s="13"/>
      <c r="T752" s="13"/>
      <c r="U752" s="13"/>
      <c r="V752" s="34" t="str">
        <f t="shared" si="22"/>
        <v>ОШИБКА</v>
      </c>
      <c r="W752" s="25" t="e">
        <f t="shared" si="23"/>
        <v>#VALUE!</v>
      </c>
    </row>
    <row r="753" spans="2:23" x14ac:dyDescent="0.25">
      <c r="B753" s="16"/>
      <c r="C753" s="16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36"/>
      <c r="P753" s="13"/>
      <c r="Q753" s="13"/>
      <c r="R753" s="13"/>
      <c r="S753" s="13"/>
      <c r="T753" s="13"/>
      <c r="U753" s="13"/>
      <c r="V753" s="34" t="str">
        <f t="shared" si="22"/>
        <v>ОШИБКА</v>
      </c>
      <c r="W753" s="25" t="e">
        <f t="shared" si="23"/>
        <v>#VALUE!</v>
      </c>
    </row>
    <row r="754" spans="2:23" x14ac:dyDescent="0.25">
      <c r="B754" s="16"/>
      <c r="C754" s="16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36"/>
      <c r="P754" s="13"/>
      <c r="Q754" s="13"/>
      <c r="R754" s="13"/>
      <c r="S754" s="13"/>
      <c r="T754" s="13"/>
      <c r="U754" s="13"/>
      <c r="V754" s="34" t="str">
        <f t="shared" si="22"/>
        <v>ОШИБКА</v>
      </c>
      <c r="W754" s="25" t="e">
        <f t="shared" si="23"/>
        <v>#VALUE!</v>
      </c>
    </row>
    <row r="755" spans="2:23" x14ac:dyDescent="0.25">
      <c r="B755" s="16"/>
      <c r="C755" s="16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36"/>
      <c r="P755" s="13"/>
      <c r="Q755" s="13"/>
      <c r="R755" s="13"/>
      <c r="S755" s="13"/>
      <c r="T755" s="13"/>
      <c r="U755" s="13"/>
      <c r="V755" s="34" t="str">
        <f t="shared" si="22"/>
        <v>ОШИБКА</v>
      </c>
      <c r="W755" s="25" t="e">
        <f t="shared" si="23"/>
        <v>#VALUE!</v>
      </c>
    </row>
    <row r="756" spans="2:23" x14ac:dyDescent="0.25">
      <c r="B756" s="16"/>
      <c r="C756" s="16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36"/>
      <c r="P756" s="13"/>
      <c r="Q756" s="13"/>
      <c r="R756" s="13"/>
      <c r="S756" s="13"/>
      <c r="T756" s="13"/>
      <c r="U756" s="13"/>
      <c r="V756" s="34" t="str">
        <f t="shared" si="22"/>
        <v>ОШИБКА</v>
      </c>
      <c r="W756" s="25" t="e">
        <f t="shared" si="23"/>
        <v>#VALUE!</v>
      </c>
    </row>
    <row r="757" spans="2:23" x14ac:dyDescent="0.25">
      <c r="B757" s="16"/>
      <c r="C757" s="16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36"/>
      <c r="P757" s="13"/>
      <c r="Q757" s="13"/>
      <c r="R757" s="13"/>
      <c r="S757" s="13"/>
      <c r="T757" s="13"/>
      <c r="U757" s="13"/>
      <c r="V757" s="34" t="str">
        <f t="shared" si="22"/>
        <v>ОШИБКА</v>
      </c>
      <c r="W757" s="25" t="e">
        <f t="shared" si="23"/>
        <v>#VALUE!</v>
      </c>
    </row>
    <row r="758" spans="2:23" x14ac:dyDescent="0.25">
      <c r="B758" s="16"/>
      <c r="C758" s="16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36"/>
      <c r="P758" s="13"/>
      <c r="Q758" s="13"/>
      <c r="R758" s="13"/>
      <c r="S758" s="13"/>
      <c r="T758" s="13"/>
      <c r="U758" s="13"/>
      <c r="V758" s="34" t="str">
        <f t="shared" si="22"/>
        <v>ОШИБКА</v>
      </c>
      <c r="W758" s="25" t="e">
        <f t="shared" si="23"/>
        <v>#VALUE!</v>
      </c>
    </row>
    <row r="759" spans="2:23" x14ac:dyDescent="0.25">
      <c r="B759" s="16"/>
      <c r="C759" s="16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36"/>
      <c r="P759" s="13"/>
      <c r="Q759" s="13"/>
      <c r="R759" s="13"/>
      <c r="S759" s="13"/>
      <c r="T759" s="13"/>
      <c r="U759" s="13"/>
      <c r="V759" s="34" t="str">
        <f t="shared" si="22"/>
        <v>ОШИБКА</v>
      </c>
      <c r="W759" s="25" t="e">
        <f t="shared" si="23"/>
        <v>#VALUE!</v>
      </c>
    </row>
    <row r="760" spans="2:23" x14ac:dyDescent="0.25">
      <c r="B760" s="16"/>
      <c r="C760" s="16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36"/>
      <c r="P760" s="13"/>
      <c r="Q760" s="13"/>
      <c r="R760" s="13"/>
      <c r="S760" s="13"/>
      <c r="T760" s="13"/>
      <c r="U760" s="13"/>
      <c r="V760" s="34" t="str">
        <f t="shared" si="22"/>
        <v>ОШИБКА</v>
      </c>
      <c r="W760" s="25" t="e">
        <f t="shared" si="23"/>
        <v>#VALUE!</v>
      </c>
    </row>
    <row r="761" spans="2:23" x14ac:dyDescent="0.25">
      <c r="B761" s="16"/>
      <c r="C761" s="16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36"/>
      <c r="P761" s="13"/>
      <c r="Q761" s="13"/>
      <c r="R761" s="13"/>
      <c r="S761" s="13"/>
      <c r="T761" s="13"/>
      <c r="U761" s="13"/>
      <c r="V761" s="34" t="str">
        <f t="shared" si="22"/>
        <v>ОШИБКА</v>
      </c>
      <c r="W761" s="25" t="e">
        <f t="shared" si="23"/>
        <v>#VALUE!</v>
      </c>
    </row>
    <row r="762" spans="2:23" x14ac:dyDescent="0.25">
      <c r="B762" s="16"/>
      <c r="C762" s="16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36"/>
      <c r="P762" s="13"/>
      <c r="Q762" s="13"/>
      <c r="R762" s="13"/>
      <c r="S762" s="13"/>
      <c r="T762" s="13"/>
      <c r="U762" s="13"/>
      <c r="V762" s="34" t="str">
        <f t="shared" si="22"/>
        <v>ОШИБКА</v>
      </c>
      <c r="W762" s="25" t="e">
        <f t="shared" si="23"/>
        <v>#VALUE!</v>
      </c>
    </row>
    <row r="763" spans="2:23" x14ac:dyDescent="0.25">
      <c r="B763" s="16"/>
      <c r="C763" s="16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36"/>
      <c r="P763" s="13"/>
      <c r="Q763" s="13"/>
      <c r="R763" s="13"/>
      <c r="S763" s="13"/>
      <c r="T763" s="13"/>
      <c r="U763" s="13"/>
      <c r="V763" s="34" t="str">
        <f t="shared" si="22"/>
        <v>ОШИБКА</v>
      </c>
      <c r="W763" s="25" t="e">
        <f t="shared" si="23"/>
        <v>#VALUE!</v>
      </c>
    </row>
    <row r="764" spans="2:23" x14ac:dyDescent="0.25">
      <c r="B764" s="16"/>
      <c r="C764" s="16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36"/>
      <c r="P764" s="13"/>
      <c r="Q764" s="13"/>
      <c r="R764" s="13"/>
      <c r="S764" s="13"/>
      <c r="T764" s="13"/>
      <c r="U764" s="13"/>
      <c r="V764" s="34" t="str">
        <f t="shared" si="22"/>
        <v>ОШИБКА</v>
      </c>
      <c r="W764" s="25" t="e">
        <f t="shared" si="23"/>
        <v>#VALUE!</v>
      </c>
    </row>
    <row r="765" spans="2:23" x14ac:dyDescent="0.25">
      <c r="B765" s="16"/>
      <c r="C765" s="16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36"/>
      <c r="P765" s="13"/>
      <c r="Q765" s="13"/>
      <c r="R765" s="13"/>
      <c r="S765" s="13"/>
      <c r="T765" s="13"/>
      <c r="U765" s="13"/>
      <c r="V765" s="34" t="str">
        <f t="shared" si="22"/>
        <v>ОШИБКА</v>
      </c>
      <c r="W765" s="25" t="e">
        <f t="shared" si="23"/>
        <v>#VALUE!</v>
      </c>
    </row>
    <row r="766" spans="2:23" x14ac:dyDescent="0.25">
      <c r="B766" s="16"/>
      <c r="C766" s="16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36"/>
      <c r="P766" s="13"/>
      <c r="Q766" s="13"/>
      <c r="R766" s="13"/>
      <c r="S766" s="13"/>
      <c r="T766" s="13"/>
      <c r="U766" s="13"/>
      <c r="V766" s="34" t="str">
        <f t="shared" si="22"/>
        <v>ОШИБКА</v>
      </c>
      <c r="W766" s="25" t="e">
        <f t="shared" si="23"/>
        <v>#VALUE!</v>
      </c>
    </row>
    <row r="767" spans="2:23" x14ac:dyDescent="0.25">
      <c r="B767" s="16"/>
      <c r="C767" s="16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36"/>
      <c r="P767" s="13"/>
      <c r="Q767" s="13"/>
      <c r="R767" s="13"/>
      <c r="S767" s="13"/>
      <c r="T767" s="13"/>
      <c r="U767" s="13"/>
      <c r="V767" s="34" t="str">
        <f t="shared" si="22"/>
        <v>ОШИБКА</v>
      </c>
      <c r="W767" s="25" t="e">
        <f t="shared" si="23"/>
        <v>#VALUE!</v>
      </c>
    </row>
    <row r="768" spans="2:23" x14ac:dyDescent="0.25">
      <c r="B768" s="16"/>
      <c r="C768" s="16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36"/>
      <c r="P768" s="13"/>
      <c r="Q768" s="13"/>
      <c r="R768" s="13"/>
      <c r="S768" s="13"/>
      <c r="T768" s="13"/>
      <c r="U768" s="13"/>
      <c r="V768" s="34" t="str">
        <f t="shared" si="22"/>
        <v>ОШИБКА</v>
      </c>
      <c r="W768" s="25" t="e">
        <f t="shared" si="23"/>
        <v>#VALUE!</v>
      </c>
    </row>
    <row r="769" spans="2:23" x14ac:dyDescent="0.25">
      <c r="B769" s="16"/>
      <c r="C769" s="16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36"/>
      <c r="P769" s="13"/>
      <c r="Q769" s="13"/>
      <c r="R769" s="13"/>
      <c r="S769" s="13"/>
      <c r="T769" s="13"/>
      <c r="U769" s="13"/>
      <c r="V769" s="34" t="str">
        <f t="shared" si="22"/>
        <v>ОШИБКА</v>
      </c>
      <c r="W769" s="25" t="e">
        <f t="shared" si="23"/>
        <v>#VALUE!</v>
      </c>
    </row>
    <row r="770" spans="2:23" x14ac:dyDescent="0.25">
      <c r="B770" s="16"/>
      <c r="C770" s="16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36"/>
      <c r="P770" s="13"/>
      <c r="Q770" s="13"/>
      <c r="R770" s="13"/>
      <c r="S770" s="13"/>
      <c r="T770" s="13"/>
      <c r="U770" s="13"/>
      <c r="V770" s="34" t="str">
        <f t="shared" si="22"/>
        <v>ОШИБКА</v>
      </c>
      <c r="W770" s="25" t="e">
        <f t="shared" si="23"/>
        <v>#VALUE!</v>
      </c>
    </row>
    <row r="771" spans="2:23" x14ac:dyDescent="0.25">
      <c r="B771" s="16"/>
      <c r="C771" s="16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36"/>
      <c r="P771" s="13"/>
      <c r="Q771" s="13"/>
      <c r="R771" s="13"/>
      <c r="S771" s="13"/>
      <c r="T771" s="13"/>
      <c r="U771" s="13"/>
      <c r="V771" s="34" t="str">
        <f t="shared" si="22"/>
        <v>ОШИБКА</v>
      </c>
      <c r="W771" s="25" t="e">
        <f t="shared" si="23"/>
        <v>#VALUE!</v>
      </c>
    </row>
    <row r="772" spans="2:23" x14ac:dyDescent="0.25">
      <c r="B772" s="16"/>
      <c r="C772" s="16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36"/>
      <c r="P772" s="13"/>
      <c r="Q772" s="13"/>
      <c r="R772" s="13"/>
      <c r="S772" s="13"/>
      <c r="T772" s="13"/>
      <c r="U772" s="13"/>
      <c r="V772" s="34" t="str">
        <f t="shared" si="22"/>
        <v>ОШИБКА</v>
      </c>
      <c r="W772" s="25" t="e">
        <f t="shared" si="23"/>
        <v>#VALUE!</v>
      </c>
    </row>
    <row r="773" spans="2:23" x14ac:dyDescent="0.25">
      <c r="B773" s="16"/>
      <c r="C773" s="16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36"/>
      <c r="P773" s="13"/>
      <c r="Q773" s="13"/>
      <c r="R773" s="13"/>
      <c r="S773" s="13"/>
      <c r="T773" s="13"/>
      <c r="U773" s="13"/>
      <c r="V773" s="34" t="str">
        <f t="shared" si="22"/>
        <v>ОШИБКА</v>
      </c>
      <c r="W773" s="25" t="e">
        <f t="shared" si="23"/>
        <v>#VALUE!</v>
      </c>
    </row>
    <row r="774" spans="2:23" x14ac:dyDescent="0.25">
      <c r="B774" s="16"/>
      <c r="C774" s="16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36"/>
      <c r="P774" s="13"/>
      <c r="Q774" s="13"/>
      <c r="R774" s="13"/>
      <c r="S774" s="13"/>
      <c r="T774" s="13"/>
      <c r="U774" s="13"/>
      <c r="V774" s="34" t="str">
        <f t="shared" si="22"/>
        <v>ОШИБКА</v>
      </c>
      <c r="W774" s="25" t="e">
        <f t="shared" si="23"/>
        <v>#VALUE!</v>
      </c>
    </row>
    <row r="775" spans="2:23" x14ac:dyDescent="0.25">
      <c r="B775" s="16"/>
      <c r="C775" s="16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36"/>
      <c r="P775" s="13"/>
      <c r="Q775" s="13"/>
      <c r="R775" s="13"/>
      <c r="S775" s="13"/>
      <c r="T775" s="13"/>
      <c r="U775" s="13"/>
      <c r="V775" s="34" t="str">
        <f t="shared" si="22"/>
        <v>ОШИБКА</v>
      </c>
      <c r="W775" s="25" t="e">
        <f t="shared" si="23"/>
        <v>#VALUE!</v>
      </c>
    </row>
    <row r="776" spans="2:23" x14ac:dyDescent="0.25">
      <c r="B776" s="16"/>
      <c r="C776" s="16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36"/>
      <c r="P776" s="13"/>
      <c r="Q776" s="13"/>
      <c r="R776" s="13"/>
      <c r="S776" s="13"/>
      <c r="T776" s="13"/>
      <c r="U776" s="13"/>
      <c r="V776" s="34" t="str">
        <f t="shared" si="22"/>
        <v>ОШИБКА</v>
      </c>
      <c r="W776" s="25" t="e">
        <f t="shared" si="23"/>
        <v>#VALUE!</v>
      </c>
    </row>
    <row r="777" spans="2:23" x14ac:dyDescent="0.25">
      <c r="B777" s="16"/>
      <c r="C777" s="16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36"/>
      <c r="P777" s="13"/>
      <c r="Q777" s="13"/>
      <c r="R777" s="13"/>
      <c r="S777" s="13"/>
      <c r="T777" s="13"/>
      <c r="U777" s="13"/>
      <c r="V777" s="34" t="str">
        <f t="shared" ref="V777:V840" si="24">IF(OR(B777="",D777&gt;1,E777&gt;1,F777&gt;1,G777&gt;1,H777&gt;1,I777&gt;1,I777&gt;1,J777&gt;1,K777&gt;1,L777&gt;1,M777&gt;1,N777&gt;1,O777&gt;2,P777&gt;3,Q777&gt;2,R777&gt;2,S777&gt;3,T777&gt;4,U777&gt;4),"ОШИБКА",SUM(D777:U777))</f>
        <v>ОШИБКА</v>
      </c>
      <c r="W777" s="25" t="e">
        <f t="shared" ref="W777:W840" si="25">V777/31</f>
        <v>#VALUE!</v>
      </c>
    </row>
    <row r="778" spans="2:23" x14ac:dyDescent="0.25">
      <c r="B778" s="16"/>
      <c r="C778" s="16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36"/>
      <c r="P778" s="13"/>
      <c r="Q778" s="13"/>
      <c r="R778" s="13"/>
      <c r="S778" s="13"/>
      <c r="T778" s="13"/>
      <c r="U778" s="13"/>
      <c r="V778" s="34" t="str">
        <f t="shared" si="24"/>
        <v>ОШИБКА</v>
      </c>
      <c r="W778" s="25" t="e">
        <f t="shared" si="25"/>
        <v>#VALUE!</v>
      </c>
    </row>
    <row r="779" spans="2:23" x14ac:dyDescent="0.25">
      <c r="B779" s="16"/>
      <c r="C779" s="16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36"/>
      <c r="P779" s="13"/>
      <c r="Q779" s="13"/>
      <c r="R779" s="13"/>
      <c r="S779" s="13"/>
      <c r="T779" s="13"/>
      <c r="U779" s="13"/>
      <c r="V779" s="34" t="str">
        <f t="shared" si="24"/>
        <v>ОШИБКА</v>
      </c>
      <c r="W779" s="25" t="e">
        <f t="shared" si="25"/>
        <v>#VALUE!</v>
      </c>
    </row>
    <row r="780" spans="2:23" x14ac:dyDescent="0.25">
      <c r="B780" s="16"/>
      <c r="C780" s="16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36"/>
      <c r="P780" s="13"/>
      <c r="Q780" s="13"/>
      <c r="R780" s="13"/>
      <c r="S780" s="13"/>
      <c r="T780" s="13"/>
      <c r="U780" s="13"/>
      <c r="V780" s="34" t="str">
        <f t="shared" si="24"/>
        <v>ОШИБКА</v>
      </c>
      <c r="W780" s="25" t="e">
        <f t="shared" si="25"/>
        <v>#VALUE!</v>
      </c>
    </row>
    <row r="781" spans="2:23" x14ac:dyDescent="0.25">
      <c r="B781" s="16"/>
      <c r="C781" s="16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36"/>
      <c r="P781" s="13"/>
      <c r="Q781" s="13"/>
      <c r="R781" s="13"/>
      <c r="S781" s="13"/>
      <c r="T781" s="13"/>
      <c r="U781" s="13"/>
      <c r="V781" s="34" t="str">
        <f t="shared" si="24"/>
        <v>ОШИБКА</v>
      </c>
      <c r="W781" s="25" t="e">
        <f t="shared" si="25"/>
        <v>#VALUE!</v>
      </c>
    </row>
    <row r="782" spans="2:23" x14ac:dyDescent="0.25">
      <c r="B782" s="16"/>
      <c r="C782" s="16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36"/>
      <c r="P782" s="13"/>
      <c r="Q782" s="13"/>
      <c r="R782" s="13"/>
      <c r="S782" s="13"/>
      <c r="T782" s="13"/>
      <c r="U782" s="13"/>
      <c r="V782" s="34" t="str">
        <f t="shared" si="24"/>
        <v>ОШИБКА</v>
      </c>
      <c r="W782" s="25" t="e">
        <f t="shared" si="25"/>
        <v>#VALUE!</v>
      </c>
    </row>
    <row r="783" spans="2:23" x14ac:dyDescent="0.25">
      <c r="B783" s="16"/>
      <c r="C783" s="16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36"/>
      <c r="P783" s="13"/>
      <c r="Q783" s="13"/>
      <c r="R783" s="13"/>
      <c r="S783" s="13"/>
      <c r="T783" s="13"/>
      <c r="U783" s="13"/>
      <c r="V783" s="34" t="str">
        <f t="shared" si="24"/>
        <v>ОШИБКА</v>
      </c>
      <c r="W783" s="25" t="e">
        <f t="shared" si="25"/>
        <v>#VALUE!</v>
      </c>
    </row>
    <row r="784" spans="2:23" x14ac:dyDescent="0.25">
      <c r="B784" s="16"/>
      <c r="C784" s="16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36"/>
      <c r="P784" s="13"/>
      <c r="Q784" s="13"/>
      <c r="R784" s="13"/>
      <c r="S784" s="13"/>
      <c r="T784" s="13"/>
      <c r="U784" s="13"/>
      <c r="V784" s="34" t="str">
        <f t="shared" si="24"/>
        <v>ОШИБКА</v>
      </c>
      <c r="W784" s="25" t="e">
        <f t="shared" si="25"/>
        <v>#VALUE!</v>
      </c>
    </row>
    <row r="785" spans="2:23" x14ac:dyDescent="0.25">
      <c r="B785" s="16"/>
      <c r="C785" s="16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36"/>
      <c r="P785" s="13"/>
      <c r="Q785" s="13"/>
      <c r="R785" s="13"/>
      <c r="S785" s="13"/>
      <c r="T785" s="13"/>
      <c r="U785" s="13"/>
      <c r="V785" s="34" t="str">
        <f t="shared" si="24"/>
        <v>ОШИБКА</v>
      </c>
      <c r="W785" s="25" t="e">
        <f t="shared" si="25"/>
        <v>#VALUE!</v>
      </c>
    </row>
    <row r="786" spans="2:23" x14ac:dyDescent="0.25">
      <c r="B786" s="16"/>
      <c r="C786" s="16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36"/>
      <c r="P786" s="13"/>
      <c r="Q786" s="13"/>
      <c r="R786" s="13"/>
      <c r="S786" s="13"/>
      <c r="T786" s="13"/>
      <c r="U786" s="13"/>
      <c r="V786" s="34" t="str">
        <f t="shared" si="24"/>
        <v>ОШИБКА</v>
      </c>
      <c r="W786" s="25" t="e">
        <f t="shared" si="25"/>
        <v>#VALUE!</v>
      </c>
    </row>
    <row r="787" spans="2:23" x14ac:dyDescent="0.25">
      <c r="B787" s="16"/>
      <c r="C787" s="16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36"/>
      <c r="P787" s="13"/>
      <c r="Q787" s="13"/>
      <c r="R787" s="13"/>
      <c r="S787" s="13"/>
      <c r="T787" s="13"/>
      <c r="U787" s="13"/>
      <c r="V787" s="34" t="str">
        <f t="shared" si="24"/>
        <v>ОШИБКА</v>
      </c>
      <c r="W787" s="25" t="e">
        <f t="shared" si="25"/>
        <v>#VALUE!</v>
      </c>
    </row>
    <row r="788" spans="2:23" x14ac:dyDescent="0.25">
      <c r="B788" s="16"/>
      <c r="C788" s="16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36"/>
      <c r="P788" s="13"/>
      <c r="Q788" s="13"/>
      <c r="R788" s="13"/>
      <c r="S788" s="13"/>
      <c r="T788" s="13"/>
      <c r="U788" s="13"/>
      <c r="V788" s="34" t="str">
        <f t="shared" si="24"/>
        <v>ОШИБКА</v>
      </c>
      <c r="W788" s="25" t="e">
        <f t="shared" si="25"/>
        <v>#VALUE!</v>
      </c>
    </row>
    <row r="789" spans="2:23" x14ac:dyDescent="0.25">
      <c r="B789" s="16"/>
      <c r="C789" s="16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36"/>
      <c r="P789" s="13"/>
      <c r="Q789" s="13"/>
      <c r="R789" s="13"/>
      <c r="S789" s="13"/>
      <c r="T789" s="13"/>
      <c r="U789" s="13"/>
      <c r="V789" s="34" t="str">
        <f t="shared" si="24"/>
        <v>ОШИБКА</v>
      </c>
      <c r="W789" s="25" t="e">
        <f t="shared" si="25"/>
        <v>#VALUE!</v>
      </c>
    </row>
    <row r="790" spans="2:23" x14ac:dyDescent="0.25">
      <c r="B790" s="16"/>
      <c r="C790" s="16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36"/>
      <c r="P790" s="13"/>
      <c r="Q790" s="13"/>
      <c r="R790" s="13"/>
      <c r="S790" s="13"/>
      <c r="T790" s="13"/>
      <c r="U790" s="13"/>
      <c r="V790" s="34" t="str">
        <f t="shared" si="24"/>
        <v>ОШИБКА</v>
      </c>
      <c r="W790" s="25" t="e">
        <f t="shared" si="25"/>
        <v>#VALUE!</v>
      </c>
    </row>
    <row r="791" spans="2:23" x14ac:dyDescent="0.25">
      <c r="B791" s="16"/>
      <c r="C791" s="16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36"/>
      <c r="P791" s="13"/>
      <c r="Q791" s="13"/>
      <c r="R791" s="13"/>
      <c r="S791" s="13"/>
      <c r="T791" s="13"/>
      <c r="U791" s="13"/>
      <c r="V791" s="34" t="str">
        <f t="shared" si="24"/>
        <v>ОШИБКА</v>
      </c>
      <c r="W791" s="25" t="e">
        <f t="shared" si="25"/>
        <v>#VALUE!</v>
      </c>
    </row>
    <row r="792" spans="2:23" x14ac:dyDescent="0.25">
      <c r="B792" s="16"/>
      <c r="C792" s="16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36"/>
      <c r="P792" s="13"/>
      <c r="Q792" s="13"/>
      <c r="R792" s="13"/>
      <c r="S792" s="13"/>
      <c r="T792" s="13"/>
      <c r="U792" s="13"/>
      <c r="V792" s="34" t="str">
        <f t="shared" si="24"/>
        <v>ОШИБКА</v>
      </c>
      <c r="W792" s="25" t="e">
        <f t="shared" si="25"/>
        <v>#VALUE!</v>
      </c>
    </row>
    <row r="793" spans="2:23" x14ac:dyDescent="0.25">
      <c r="B793" s="16"/>
      <c r="C793" s="16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36"/>
      <c r="P793" s="13"/>
      <c r="Q793" s="13"/>
      <c r="R793" s="13"/>
      <c r="S793" s="13"/>
      <c r="T793" s="13"/>
      <c r="U793" s="13"/>
      <c r="V793" s="34" t="str">
        <f t="shared" si="24"/>
        <v>ОШИБКА</v>
      </c>
      <c r="W793" s="25" t="e">
        <f t="shared" si="25"/>
        <v>#VALUE!</v>
      </c>
    </row>
    <row r="794" spans="2:23" x14ac:dyDescent="0.25">
      <c r="B794" s="16"/>
      <c r="C794" s="16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36"/>
      <c r="P794" s="13"/>
      <c r="Q794" s="13"/>
      <c r="R794" s="13"/>
      <c r="S794" s="13"/>
      <c r="T794" s="13"/>
      <c r="U794" s="13"/>
      <c r="V794" s="34" t="str">
        <f t="shared" si="24"/>
        <v>ОШИБКА</v>
      </c>
      <c r="W794" s="25" t="e">
        <f t="shared" si="25"/>
        <v>#VALUE!</v>
      </c>
    </row>
    <row r="795" spans="2:23" x14ac:dyDescent="0.25">
      <c r="B795" s="16"/>
      <c r="C795" s="16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36"/>
      <c r="P795" s="13"/>
      <c r="Q795" s="13"/>
      <c r="R795" s="13"/>
      <c r="S795" s="13"/>
      <c r="T795" s="13"/>
      <c r="U795" s="13"/>
      <c r="V795" s="34" t="str">
        <f t="shared" si="24"/>
        <v>ОШИБКА</v>
      </c>
      <c r="W795" s="25" t="e">
        <f t="shared" si="25"/>
        <v>#VALUE!</v>
      </c>
    </row>
    <row r="796" spans="2:23" x14ac:dyDescent="0.25">
      <c r="B796" s="16"/>
      <c r="C796" s="16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36"/>
      <c r="P796" s="13"/>
      <c r="Q796" s="13"/>
      <c r="R796" s="13"/>
      <c r="S796" s="13"/>
      <c r="T796" s="13"/>
      <c r="U796" s="13"/>
      <c r="V796" s="34" t="str">
        <f t="shared" si="24"/>
        <v>ОШИБКА</v>
      </c>
      <c r="W796" s="25" t="e">
        <f t="shared" si="25"/>
        <v>#VALUE!</v>
      </c>
    </row>
    <row r="797" spans="2:23" x14ac:dyDescent="0.25">
      <c r="B797" s="16"/>
      <c r="C797" s="16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36"/>
      <c r="P797" s="13"/>
      <c r="Q797" s="13"/>
      <c r="R797" s="13"/>
      <c r="S797" s="13"/>
      <c r="T797" s="13"/>
      <c r="U797" s="13"/>
      <c r="V797" s="34" t="str">
        <f t="shared" si="24"/>
        <v>ОШИБКА</v>
      </c>
      <c r="W797" s="25" t="e">
        <f t="shared" si="25"/>
        <v>#VALUE!</v>
      </c>
    </row>
    <row r="798" spans="2:23" x14ac:dyDescent="0.25">
      <c r="B798" s="16"/>
      <c r="C798" s="16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36"/>
      <c r="P798" s="13"/>
      <c r="Q798" s="13"/>
      <c r="R798" s="13"/>
      <c r="S798" s="13"/>
      <c r="T798" s="13"/>
      <c r="U798" s="13"/>
      <c r="V798" s="34" t="str">
        <f t="shared" si="24"/>
        <v>ОШИБКА</v>
      </c>
      <c r="W798" s="25" t="e">
        <f t="shared" si="25"/>
        <v>#VALUE!</v>
      </c>
    </row>
    <row r="799" spans="2:23" x14ac:dyDescent="0.25">
      <c r="B799" s="16"/>
      <c r="C799" s="16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36"/>
      <c r="P799" s="13"/>
      <c r="Q799" s="13"/>
      <c r="R799" s="13"/>
      <c r="S799" s="13"/>
      <c r="T799" s="13"/>
      <c r="U799" s="13"/>
      <c r="V799" s="34" t="str">
        <f t="shared" si="24"/>
        <v>ОШИБКА</v>
      </c>
      <c r="W799" s="25" t="e">
        <f t="shared" si="25"/>
        <v>#VALUE!</v>
      </c>
    </row>
    <row r="800" spans="2:23" x14ac:dyDescent="0.25">
      <c r="B800" s="16"/>
      <c r="C800" s="16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36"/>
      <c r="P800" s="13"/>
      <c r="Q800" s="13"/>
      <c r="R800" s="13"/>
      <c r="S800" s="13"/>
      <c r="T800" s="13"/>
      <c r="U800" s="13"/>
      <c r="V800" s="34" t="str">
        <f t="shared" si="24"/>
        <v>ОШИБКА</v>
      </c>
      <c r="W800" s="25" t="e">
        <f t="shared" si="25"/>
        <v>#VALUE!</v>
      </c>
    </row>
    <row r="801" spans="2:23" x14ac:dyDescent="0.25">
      <c r="B801" s="16"/>
      <c r="C801" s="16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36"/>
      <c r="P801" s="13"/>
      <c r="Q801" s="13"/>
      <c r="R801" s="13"/>
      <c r="S801" s="13"/>
      <c r="T801" s="13"/>
      <c r="U801" s="13"/>
      <c r="V801" s="34" t="str">
        <f t="shared" si="24"/>
        <v>ОШИБКА</v>
      </c>
      <c r="W801" s="25" t="e">
        <f t="shared" si="25"/>
        <v>#VALUE!</v>
      </c>
    </row>
    <row r="802" spans="2:23" x14ac:dyDescent="0.25">
      <c r="B802" s="16"/>
      <c r="C802" s="16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36"/>
      <c r="P802" s="13"/>
      <c r="Q802" s="13"/>
      <c r="R802" s="13"/>
      <c r="S802" s="13"/>
      <c r="T802" s="13"/>
      <c r="U802" s="13"/>
      <c r="V802" s="34" t="str">
        <f t="shared" si="24"/>
        <v>ОШИБКА</v>
      </c>
      <c r="W802" s="25" t="e">
        <f t="shared" si="25"/>
        <v>#VALUE!</v>
      </c>
    </row>
    <row r="803" spans="2:23" x14ac:dyDescent="0.25">
      <c r="B803" s="16"/>
      <c r="C803" s="16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36"/>
      <c r="P803" s="13"/>
      <c r="Q803" s="13"/>
      <c r="R803" s="13"/>
      <c r="S803" s="13"/>
      <c r="T803" s="13"/>
      <c r="U803" s="13"/>
      <c r="V803" s="34" t="str">
        <f t="shared" si="24"/>
        <v>ОШИБКА</v>
      </c>
      <c r="W803" s="25" t="e">
        <f t="shared" si="25"/>
        <v>#VALUE!</v>
      </c>
    </row>
    <row r="804" spans="2:23" x14ac:dyDescent="0.25">
      <c r="B804" s="16"/>
      <c r="C804" s="16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36"/>
      <c r="P804" s="13"/>
      <c r="Q804" s="13"/>
      <c r="R804" s="13"/>
      <c r="S804" s="13"/>
      <c r="T804" s="13"/>
      <c r="U804" s="13"/>
      <c r="V804" s="34" t="str">
        <f t="shared" si="24"/>
        <v>ОШИБКА</v>
      </c>
      <c r="W804" s="25" t="e">
        <f t="shared" si="25"/>
        <v>#VALUE!</v>
      </c>
    </row>
    <row r="805" spans="2:23" x14ac:dyDescent="0.25">
      <c r="B805" s="16"/>
      <c r="C805" s="16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36"/>
      <c r="P805" s="13"/>
      <c r="Q805" s="13"/>
      <c r="R805" s="13"/>
      <c r="S805" s="13"/>
      <c r="T805" s="13"/>
      <c r="U805" s="13"/>
      <c r="V805" s="34" t="str">
        <f t="shared" si="24"/>
        <v>ОШИБКА</v>
      </c>
      <c r="W805" s="25" t="e">
        <f t="shared" si="25"/>
        <v>#VALUE!</v>
      </c>
    </row>
    <row r="806" spans="2:23" x14ac:dyDescent="0.25">
      <c r="B806" s="16"/>
      <c r="C806" s="16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36"/>
      <c r="P806" s="13"/>
      <c r="Q806" s="13"/>
      <c r="R806" s="13"/>
      <c r="S806" s="13"/>
      <c r="T806" s="13"/>
      <c r="U806" s="13"/>
      <c r="V806" s="34" t="str">
        <f t="shared" si="24"/>
        <v>ОШИБКА</v>
      </c>
      <c r="W806" s="25" t="e">
        <f t="shared" si="25"/>
        <v>#VALUE!</v>
      </c>
    </row>
    <row r="807" spans="2:23" x14ac:dyDescent="0.25">
      <c r="B807" s="16"/>
      <c r="C807" s="16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36"/>
      <c r="P807" s="13"/>
      <c r="Q807" s="13"/>
      <c r="R807" s="13"/>
      <c r="S807" s="13"/>
      <c r="T807" s="13"/>
      <c r="U807" s="13"/>
      <c r="V807" s="34" t="str">
        <f t="shared" si="24"/>
        <v>ОШИБКА</v>
      </c>
      <c r="W807" s="25" t="e">
        <f t="shared" si="25"/>
        <v>#VALUE!</v>
      </c>
    </row>
    <row r="808" spans="2:23" x14ac:dyDescent="0.25">
      <c r="B808" s="16"/>
      <c r="C808" s="16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36"/>
      <c r="P808" s="13"/>
      <c r="Q808" s="13"/>
      <c r="R808" s="13"/>
      <c r="S808" s="13"/>
      <c r="T808" s="13"/>
      <c r="U808" s="13"/>
      <c r="V808" s="34" t="str">
        <f t="shared" si="24"/>
        <v>ОШИБКА</v>
      </c>
      <c r="W808" s="25" t="e">
        <f t="shared" si="25"/>
        <v>#VALUE!</v>
      </c>
    </row>
    <row r="809" spans="2:23" x14ac:dyDescent="0.25">
      <c r="B809" s="16"/>
      <c r="C809" s="16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36"/>
      <c r="P809" s="13"/>
      <c r="Q809" s="13"/>
      <c r="R809" s="13"/>
      <c r="S809" s="13"/>
      <c r="T809" s="13"/>
      <c r="U809" s="13"/>
      <c r="V809" s="34" t="str">
        <f t="shared" si="24"/>
        <v>ОШИБКА</v>
      </c>
      <c r="W809" s="25" t="e">
        <f t="shared" si="25"/>
        <v>#VALUE!</v>
      </c>
    </row>
    <row r="810" spans="2:23" x14ac:dyDescent="0.25">
      <c r="B810" s="16"/>
      <c r="C810" s="16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36"/>
      <c r="P810" s="13"/>
      <c r="Q810" s="13"/>
      <c r="R810" s="13"/>
      <c r="S810" s="13"/>
      <c r="T810" s="13"/>
      <c r="U810" s="13"/>
      <c r="V810" s="34" t="str">
        <f t="shared" si="24"/>
        <v>ОШИБКА</v>
      </c>
      <c r="W810" s="25" t="e">
        <f t="shared" si="25"/>
        <v>#VALUE!</v>
      </c>
    </row>
    <row r="811" spans="2:23" x14ac:dyDescent="0.25">
      <c r="B811" s="16"/>
      <c r="C811" s="16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36"/>
      <c r="P811" s="13"/>
      <c r="Q811" s="13"/>
      <c r="R811" s="13"/>
      <c r="S811" s="13"/>
      <c r="T811" s="13"/>
      <c r="U811" s="13"/>
      <c r="V811" s="34" t="str">
        <f t="shared" si="24"/>
        <v>ОШИБКА</v>
      </c>
      <c r="W811" s="25" t="e">
        <f t="shared" si="25"/>
        <v>#VALUE!</v>
      </c>
    </row>
    <row r="812" spans="2:23" x14ac:dyDescent="0.25">
      <c r="B812" s="16"/>
      <c r="C812" s="16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36"/>
      <c r="P812" s="13"/>
      <c r="Q812" s="13"/>
      <c r="R812" s="13"/>
      <c r="S812" s="13"/>
      <c r="T812" s="13"/>
      <c r="U812" s="13"/>
      <c r="V812" s="34" t="str">
        <f t="shared" si="24"/>
        <v>ОШИБКА</v>
      </c>
      <c r="W812" s="25" t="e">
        <f t="shared" si="25"/>
        <v>#VALUE!</v>
      </c>
    </row>
    <row r="813" spans="2:23" x14ac:dyDescent="0.25">
      <c r="B813" s="16"/>
      <c r="C813" s="16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36"/>
      <c r="P813" s="13"/>
      <c r="Q813" s="13"/>
      <c r="R813" s="13"/>
      <c r="S813" s="13"/>
      <c r="T813" s="13"/>
      <c r="U813" s="13"/>
      <c r="V813" s="34" t="str">
        <f t="shared" si="24"/>
        <v>ОШИБКА</v>
      </c>
      <c r="W813" s="25" t="e">
        <f t="shared" si="25"/>
        <v>#VALUE!</v>
      </c>
    </row>
    <row r="814" spans="2:23" x14ac:dyDescent="0.25">
      <c r="B814" s="16"/>
      <c r="C814" s="16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36"/>
      <c r="P814" s="13"/>
      <c r="Q814" s="13"/>
      <c r="R814" s="13"/>
      <c r="S814" s="13"/>
      <c r="T814" s="13"/>
      <c r="U814" s="13"/>
      <c r="V814" s="34" t="str">
        <f t="shared" si="24"/>
        <v>ОШИБКА</v>
      </c>
      <c r="W814" s="25" t="e">
        <f t="shared" si="25"/>
        <v>#VALUE!</v>
      </c>
    </row>
    <row r="815" spans="2:23" x14ac:dyDescent="0.25">
      <c r="B815" s="16"/>
      <c r="C815" s="16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36"/>
      <c r="P815" s="13"/>
      <c r="Q815" s="13"/>
      <c r="R815" s="13"/>
      <c r="S815" s="13"/>
      <c r="T815" s="13"/>
      <c r="U815" s="13"/>
      <c r="V815" s="34" t="str">
        <f t="shared" si="24"/>
        <v>ОШИБКА</v>
      </c>
      <c r="W815" s="25" t="e">
        <f t="shared" si="25"/>
        <v>#VALUE!</v>
      </c>
    </row>
    <row r="816" spans="2:23" x14ac:dyDescent="0.25">
      <c r="B816" s="16"/>
      <c r="C816" s="16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36"/>
      <c r="P816" s="13"/>
      <c r="Q816" s="13"/>
      <c r="R816" s="13"/>
      <c r="S816" s="13"/>
      <c r="T816" s="13"/>
      <c r="U816" s="13"/>
      <c r="V816" s="34" t="str">
        <f t="shared" si="24"/>
        <v>ОШИБКА</v>
      </c>
      <c r="W816" s="25" t="e">
        <f t="shared" si="25"/>
        <v>#VALUE!</v>
      </c>
    </row>
    <row r="817" spans="2:23" x14ac:dyDescent="0.25">
      <c r="B817" s="16"/>
      <c r="C817" s="16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36"/>
      <c r="P817" s="13"/>
      <c r="Q817" s="13"/>
      <c r="R817" s="13"/>
      <c r="S817" s="13"/>
      <c r="T817" s="13"/>
      <c r="U817" s="13"/>
      <c r="V817" s="34" t="str">
        <f t="shared" si="24"/>
        <v>ОШИБКА</v>
      </c>
      <c r="W817" s="25" t="e">
        <f t="shared" si="25"/>
        <v>#VALUE!</v>
      </c>
    </row>
    <row r="818" spans="2:23" x14ac:dyDescent="0.25">
      <c r="B818" s="16"/>
      <c r="C818" s="16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36"/>
      <c r="P818" s="13"/>
      <c r="Q818" s="13"/>
      <c r="R818" s="13"/>
      <c r="S818" s="13"/>
      <c r="T818" s="13"/>
      <c r="U818" s="13"/>
      <c r="V818" s="34" t="str">
        <f t="shared" si="24"/>
        <v>ОШИБКА</v>
      </c>
      <c r="W818" s="25" t="e">
        <f t="shared" si="25"/>
        <v>#VALUE!</v>
      </c>
    </row>
    <row r="819" spans="2:23" x14ac:dyDescent="0.25">
      <c r="B819" s="16"/>
      <c r="C819" s="16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36"/>
      <c r="P819" s="13"/>
      <c r="Q819" s="13"/>
      <c r="R819" s="13"/>
      <c r="S819" s="13"/>
      <c r="T819" s="13"/>
      <c r="U819" s="13"/>
      <c r="V819" s="34" t="str">
        <f t="shared" si="24"/>
        <v>ОШИБКА</v>
      </c>
      <c r="W819" s="25" t="e">
        <f t="shared" si="25"/>
        <v>#VALUE!</v>
      </c>
    </row>
    <row r="820" spans="2:23" x14ac:dyDescent="0.25">
      <c r="B820" s="16"/>
      <c r="C820" s="16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36"/>
      <c r="P820" s="13"/>
      <c r="Q820" s="13"/>
      <c r="R820" s="13"/>
      <c r="S820" s="13"/>
      <c r="T820" s="13"/>
      <c r="U820" s="13"/>
      <c r="V820" s="34" t="str">
        <f t="shared" si="24"/>
        <v>ОШИБКА</v>
      </c>
      <c r="W820" s="25" t="e">
        <f t="shared" si="25"/>
        <v>#VALUE!</v>
      </c>
    </row>
    <row r="821" spans="2:23" x14ac:dyDescent="0.25">
      <c r="B821" s="16"/>
      <c r="C821" s="16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36"/>
      <c r="P821" s="13"/>
      <c r="Q821" s="13"/>
      <c r="R821" s="13"/>
      <c r="S821" s="13"/>
      <c r="T821" s="13"/>
      <c r="U821" s="13"/>
      <c r="V821" s="34" t="str">
        <f t="shared" si="24"/>
        <v>ОШИБКА</v>
      </c>
      <c r="W821" s="25" t="e">
        <f t="shared" si="25"/>
        <v>#VALUE!</v>
      </c>
    </row>
    <row r="822" spans="2:23" x14ac:dyDescent="0.25">
      <c r="B822" s="16"/>
      <c r="C822" s="16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36"/>
      <c r="P822" s="13"/>
      <c r="Q822" s="13"/>
      <c r="R822" s="13"/>
      <c r="S822" s="13"/>
      <c r="T822" s="13"/>
      <c r="U822" s="13"/>
      <c r="V822" s="34" t="str">
        <f t="shared" si="24"/>
        <v>ОШИБКА</v>
      </c>
      <c r="W822" s="25" t="e">
        <f t="shared" si="25"/>
        <v>#VALUE!</v>
      </c>
    </row>
    <row r="823" spans="2:23" x14ac:dyDescent="0.25">
      <c r="B823" s="16"/>
      <c r="C823" s="16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36"/>
      <c r="P823" s="13"/>
      <c r="Q823" s="13"/>
      <c r="R823" s="13"/>
      <c r="S823" s="13"/>
      <c r="T823" s="13"/>
      <c r="U823" s="13"/>
      <c r="V823" s="34" t="str">
        <f t="shared" si="24"/>
        <v>ОШИБКА</v>
      </c>
      <c r="W823" s="25" t="e">
        <f t="shared" si="25"/>
        <v>#VALUE!</v>
      </c>
    </row>
    <row r="824" spans="2:23" x14ac:dyDescent="0.25">
      <c r="B824" s="16"/>
      <c r="C824" s="16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36"/>
      <c r="P824" s="13"/>
      <c r="Q824" s="13"/>
      <c r="R824" s="13"/>
      <c r="S824" s="13"/>
      <c r="T824" s="13"/>
      <c r="U824" s="13"/>
      <c r="V824" s="34" t="str">
        <f t="shared" si="24"/>
        <v>ОШИБКА</v>
      </c>
      <c r="W824" s="25" t="e">
        <f t="shared" si="25"/>
        <v>#VALUE!</v>
      </c>
    </row>
    <row r="825" spans="2:23" x14ac:dyDescent="0.25">
      <c r="B825" s="16"/>
      <c r="C825" s="16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36"/>
      <c r="P825" s="13"/>
      <c r="Q825" s="13"/>
      <c r="R825" s="13"/>
      <c r="S825" s="13"/>
      <c r="T825" s="13"/>
      <c r="U825" s="13"/>
      <c r="V825" s="34" t="str">
        <f t="shared" si="24"/>
        <v>ОШИБКА</v>
      </c>
      <c r="W825" s="25" t="e">
        <f t="shared" si="25"/>
        <v>#VALUE!</v>
      </c>
    </row>
    <row r="826" spans="2:23" x14ac:dyDescent="0.25">
      <c r="B826" s="16"/>
      <c r="C826" s="16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36"/>
      <c r="P826" s="13"/>
      <c r="Q826" s="13"/>
      <c r="R826" s="13"/>
      <c r="S826" s="13"/>
      <c r="T826" s="13"/>
      <c r="U826" s="13"/>
      <c r="V826" s="34" t="str">
        <f t="shared" si="24"/>
        <v>ОШИБКА</v>
      </c>
      <c r="W826" s="25" t="e">
        <f t="shared" si="25"/>
        <v>#VALUE!</v>
      </c>
    </row>
    <row r="827" spans="2:23" x14ac:dyDescent="0.25">
      <c r="B827" s="16"/>
      <c r="C827" s="16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36"/>
      <c r="P827" s="13"/>
      <c r="Q827" s="13"/>
      <c r="R827" s="13"/>
      <c r="S827" s="13"/>
      <c r="T827" s="13"/>
      <c r="U827" s="13"/>
      <c r="V827" s="34" t="str">
        <f t="shared" si="24"/>
        <v>ОШИБКА</v>
      </c>
      <c r="W827" s="25" t="e">
        <f t="shared" si="25"/>
        <v>#VALUE!</v>
      </c>
    </row>
    <row r="828" spans="2:23" x14ac:dyDescent="0.25">
      <c r="B828" s="16"/>
      <c r="C828" s="16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36"/>
      <c r="P828" s="13"/>
      <c r="Q828" s="13"/>
      <c r="R828" s="13"/>
      <c r="S828" s="13"/>
      <c r="T828" s="13"/>
      <c r="U828" s="13"/>
      <c r="V828" s="34" t="str">
        <f t="shared" si="24"/>
        <v>ОШИБКА</v>
      </c>
      <c r="W828" s="25" t="e">
        <f t="shared" si="25"/>
        <v>#VALUE!</v>
      </c>
    </row>
    <row r="829" spans="2:23" x14ac:dyDescent="0.25">
      <c r="B829" s="16"/>
      <c r="C829" s="16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36"/>
      <c r="P829" s="13"/>
      <c r="Q829" s="13"/>
      <c r="R829" s="13"/>
      <c r="S829" s="13"/>
      <c r="T829" s="13"/>
      <c r="U829" s="13"/>
      <c r="V829" s="34" t="str">
        <f t="shared" si="24"/>
        <v>ОШИБКА</v>
      </c>
      <c r="W829" s="25" t="e">
        <f t="shared" si="25"/>
        <v>#VALUE!</v>
      </c>
    </row>
    <row r="830" spans="2:23" x14ac:dyDescent="0.25">
      <c r="B830" s="16"/>
      <c r="C830" s="16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36"/>
      <c r="P830" s="13"/>
      <c r="Q830" s="13"/>
      <c r="R830" s="13"/>
      <c r="S830" s="13"/>
      <c r="T830" s="13"/>
      <c r="U830" s="13"/>
      <c r="V830" s="34" t="str">
        <f t="shared" si="24"/>
        <v>ОШИБКА</v>
      </c>
      <c r="W830" s="25" t="e">
        <f t="shared" si="25"/>
        <v>#VALUE!</v>
      </c>
    </row>
    <row r="831" spans="2:23" x14ac:dyDescent="0.25">
      <c r="B831" s="16"/>
      <c r="C831" s="16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36"/>
      <c r="P831" s="13"/>
      <c r="Q831" s="13"/>
      <c r="R831" s="13"/>
      <c r="S831" s="13"/>
      <c r="T831" s="13"/>
      <c r="U831" s="13"/>
      <c r="V831" s="34" t="str">
        <f t="shared" si="24"/>
        <v>ОШИБКА</v>
      </c>
      <c r="W831" s="25" t="e">
        <f t="shared" si="25"/>
        <v>#VALUE!</v>
      </c>
    </row>
    <row r="832" spans="2:23" x14ac:dyDescent="0.25">
      <c r="B832" s="16"/>
      <c r="C832" s="16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36"/>
      <c r="P832" s="13"/>
      <c r="Q832" s="13"/>
      <c r="R832" s="13"/>
      <c r="S832" s="13"/>
      <c r="T832" s="13"/>
      <c r="U832" s="13"/>
      <c r="V832" s="34" t="str">
        <f t="shared" si="24"/>
        <v>ОШИБКА</v>
      </c>
      <c r="W832" s="25" t="e">
        <f t="shared" si="25"/>
        <v>#VALUE!</v>
      </c>
    </row>
    <row r="833" spans="2:23" x14ac:dyDescent="0.25">
      <c r="B833" s="16"/>
      <c r="C833" s="16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36"/>
      <c r="P833" s="13"/>
      <c r="Q833" s="13"/>
      <c r="R833" s="13"/>
      <c r="S833" s="13"/>
      <c r="T833" s="13"/>
      <c r="U833" s="13"/>
      <c r="V833" s="34" t="str">
        <f t="shared" si="24"/>
        <v>ОШИБКА</v>
      </c>
      <c r="W833" s="25" t="e">
        <f t="shared" si="25"/>
        <v>#VALUE!</v>
      </c>
    </row>
    <row r="834" spans="2:23" x14ac:dyDescent="0.25">
      <c r="B834" s="16"/>
      <c r="C834" s="16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36"/>
      <c r="P834" s="13"/>
      <c r="Q834" s="13"/>
      <c r="R834" s="13"/>
      <c r="S834" s="13"/>
      <c r="T834" s="13"/>
      <c r="U834" s="13"/>
      <c r="V834" s="34" t="str">
        <f t="shared" si="24"/>
        <v>ОШИБКА</v>
      </c>
      <c r="W834" s="25" t="e">
        <f t="shared" si="25"/>
        <v>#VALUE!</v>
      </c>
    </row>
    <row r="835" spans="2:23" x14ac:dyDescent="0.25">
      <c r="B835" s="16"/>
      <c r="C835" s="16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36"/>
      <c r="P835" s="13"/>
      <c r="Q835" s="13"/>
      <c r="R835" s="13"/>
      <c r="S835" s="13"/>
      <c r="T835" s="13"/>
      <c r="U835" s="13"/>
      <c r="V835" s="34" t="str">
        <f t="shared" si="24"/>
        <v>ОШИБКА</v>
      </c>
      <c r="W835" s="25" t="e">
        <f t="shared" si="25"/>
        <v>#VALUE!</v>
      </c>
    </row>
    <row r="836" spans="2:23" x14ac:dyDescent="0.25">
      <c r="B836" s="16"/>
      <c r="C836" s="16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36"/>
      <c r="P836" s="13"/>
      <c r="Q836" s="13"/>
      <c r="R836" s="13"/>
      <c r="S836" s="13"/>
      <c r="T836" s="13"/>
      <c r="U836" s="13"/>
      <c r="V836" s="34" t="str">
        <f t="shared" si="24"/>
        <v>ОШИБКА</v>
      </c>
      <c r="W836" s="25" t="e">
        <f t="shared" si="25"/>
        <v>#VALUE!</v>
      </c>
    </row>
    <row r="837" spans="2:23" x14ac:dyDescent="0.25">
      <c r="B837" s="16"/>
      <c r="C837" s="16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36"/>
      <c r="P837" s="13"/>
      <c r="Q837" s="13"/>
      <c r="R837" s="13"/>
      <c r="S837" s="13"/>
      <c r="T837" s="13"/>
      <c r="U837" s="13"/>
      <c r="V837" s="34" t="str">
        <f t="shared" si="24"/>
        <v>ОШИБКА</v>
      </c>
      <c r="W837" s="25" t="e">
        <f t="shared" si="25"/>
        <v>#VALUE!</v>
      </c>
    </row>
    <row r="838" spans="2:23" x14ac:dyDescent="0.25">
      <c r="B838" s="16"/>
      <c r="C838" s="16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36"/>
      <c r="P838" s="13"/>
      <c r="Q838" s="13"/>
      <c r="R838" s="13"/>
      <c r="S838" s="13"/>
      <c r="T838" s="13"/>
      <c r="U838" s="13"/>
      <c r="V838" s="34" t="str">
        <f t="shared" si="24"/>
        <v>ОШИБКА</v>
      </c>
      <c r="W838" s="25" t="e">
        <f t="shared" si="25"/>
        <v>#VALUE!</v>
      </c>
    </row>
    <row r="839" spans="2:23" x14ac:dyDescent="0.25">
      <c r="B839" s="16"/>
      <c r="C839" s="16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36"/>
      <c r="P839" s="13"/>
      <c r="Q839" s="13"/>
      <c r="R839" s="13"/>
      <c r="S839" s="13"/>
      <c r="T839" s="13"/>
      <c r="U839" s="13"/>
      <c r="V839" s="34" t="str">
        <f t="shared" si="24"/>
        <v>ОШИБКА</v>
      </c>
      <c r="W839" s="25" t="e">
        <f t="shared" si="25"/>
        <v>#VALUE!</v>
      </c>
    </row>
    <row r="840" spans="2:23" x14ac:dyDescent="0.25">
      <c r="B840" s="16"/>
      <c r="C840" s="16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36"/>
      <c r="P840" s="13"/>
      <c r="Q840" s="13"/>
      <c r="R840" s="13"/>
      <c r="S840" s="13"/>
      <c r="T840" s="13"/>
      <c r="U840" s="13"/>
      <c r="V840" s="34" t="str">
        <f t="shared" si="24"/>
        <v>ОШИБКА</v>
      </c>
      <c r="W840" s="25" t="e">
        <f t="shared" si="25"/>
        <v>#VALUE!</v>
      </c>
    </row>
    <row r="841" spans="2:23" x14ac:dyDescent="0.25">
      <c r="B841" s="16"/>
      <c r="C841" s="16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36"/>
      <c r="P841" s="13"/>
      <c r="Q841" s="13"/>
      <c r="R841" s="13"/>
      <c r="S841" s="13"/>
      <c r="T841" s="13"/>
      <c r="U841" s="13"/>
      <c r="V841" s="34" t="str">
        <f t="shared" ref="V841:V904" si="26">IF(OR(B841="",D841&gt;1,E841&gt;1,F841&gt;1,G841&gt;1,H841&gt;1,I841&gt;1,I841&gt;1,J841&gt;1,K841&gt;1,L841&gt;1,M841&gt;1,N841&gt;1,O841&gt;2,P841&gt;3,Q841&gt;2,R841&gt;2,S841&gt;3,T841&gt;4,U841&gt;4),"ОШИБКА",SUM(D841:U841))</f>
        <v>ОШИБКА</v>
      </c>
      <c r="W841" s="25" t="e">
        <f t="shared" ref="W841:W904" si="27">V841/31</f>
        <v>#VALUE!</v>
      </c>
    </row>
    <row r="842" spans="2:23" x14ac:dyDescent="0.25">
      <c r="B842" s="16"/>
      <c r="C842" s="16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36"/>
      <c r="P842" s="13"/>
      <c r="Q842" s="13"/>
      <c r="R842" s="13"/>
      <c r="S842" s="13"/>
      <c r="T842" s="13"/>
      <c r="U842" s="13"/>
      <c r="V842" s="34" t="str">
        <f t="shared" si="26"/>
        <v>ОШИБКА</v>
      </c>
      <c r="W842" s="25" t="e">
        <f t="shared" si="27"/>
        <v>#VALUE!</v>
      </c>
    </row>
    <row r="843" spans="2:23" x14ac:dyDescent="0.25">
      <c r="B843" s="16"/>
      <c r="C843" s="16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36"/>
      <c r="P843" s="13"/>
      <c r="Q843" s="13"/>
      <c r="R843" s="13"/>
      <c r="S843" s="13"/>
      <c r="T843" s="13"/>
      <c r="U843" s="13"/>
      <c r="V843" s="34" t="str">
        <f t="shared" si="26"/>
        <v>ОШИБКА</v>
      </c>
      <c r="W843" s="25" t="e">
        <f t="shared" si="27"/>
        <v>#VALUE!</v>
      </c>
    </row>
    <row r="844" spans="2:23" x14ac:dyDescent="0.25">
      <c r="B844" s="16"/>
      <c r="C844" s="16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36"/>
      <c r="P844" s="13"/>
      <c r="Q844" s="13"/>
      <c r="R844" s="13"/>
      <c r="S844" s="13"/>
      <c r="T844" s="13"/>
      <c r="U844" s="13"/>
      <c r="V844" s="34" t="str">
        <f t="shared" si="26"/>
        <v>ОШИБКА</v>
      </c>
      <c r="W844" s="25" t="e">
        <f t="shared" si="27"/>
        <v>#VALUE!</v>
      </c>
    </row>
    <row r="845" spans="2:23" x14ac:dyDescent="0.25">
      <c r="B845" s="16"/>
      <c r="C845" s="16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36"/>
      <c r="P845" s="13"/>
      <c r="Q845" s="13"/>
      <c r="R845" s="13"/>
      <c r="S845" s="13"/>
      <c r="T845" s="13"/>
      <c r="U845" s="13"/>
      <c r="V845" s="34" t="str">
        <f t="shared" si="26"/>
        <v>ОШИБКА</v>
      </c>
      <c r="W845" s="25" t="e">
        <f t="shared" si="27"/>
        <v>#VALUE!</v>
      </c>
    </row>
    <row r="846" spans="2:23" x14ac:dyDescent="0.25">
      <c r="B846" s="16"/>
      <c r="C846" s="16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36"/>
      <c r="P846" s="13"/>
      <c r="Q846" s="13"/>
      <c r="R846" s="13"/>
      <c r="S846" s="13"/>
      <c r="T846" s="13"/>
      <c r="U846" s="13"/>
      <c r="V846" s="34" t="str">
        <f t="shared" si="26"/>
        <v>ОШИБКА</v>
      </c>
      <c r="W846" s="25" t="e">
        <f t="shared" si="27"/>
        <v>#VALUE!</v>
      </c>
    </row>
    <row r="847" spans="2:23" x14ac:dyDescent="0.25">
      <c r="B847" s="16"/>
      <c r="C847" s="16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36"/>
      <c r="P847" s="13"/>
      <c r="Q847" s="13"/>
      <c r="R847" s="13"/>
      <c r="S847" s="13"/>
      <c r="T847" s="13"/>
      <c r="U847" s="13"/>
      <c r="V847" s="34" t="str">
        <f t="shared" si="26"/>
        <v>ОШИБКА</v>
      </c>
      <c r="W847" s="25" t="e">
        <f t="shared" si="27"/>
        <v>#VALUE!</v>
      </c>
    </row>
    <row r="848" spans="2:23" x14ac:dyDescent="0.25">
      <c r="B848" s="16"/>
      <c r="C848" s="16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36"/>
      <c r="P848" s="13"/>
      <c r="Q848" s="13"/>
      <c r="R848" s="13"/>
      <c r="S848" s="13"/>
      <c r="T848" s="13"/>
      <c r="U848" s="13"/>
      <c r="V848" s="34" t="str">
        <f t="shared" si="26"/>
        <v>ОШИБКА</v>
      </c>
      <c r="W848" s="25" t="e">
        <f t="shared" si="27"/>
        <v>#VALUE!</v>
      </c>
    </row>
    <row r="849" spans="2:23" x14ac:dyDescent="0.25">
      <c r="B849" s="16"/>
      <c r="C849" s="16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36"/>
      <c r="P849" s="13"/>
      <c r="Q849" s="13"/>
      <c r="R849" s="13"/>
      <c r="S849" s="13"/>
      <c r="T849" s="13"/>
      <c r="U849" s="13"/>
      <c r="V849" s="34" t="str">
        <f t="shared" si="26"/>
        <v>ОШИБКА</v>
      </c>
      <c r="W849" s="25" t="e">
        <f t="shared" si="27"/>
        <v>#VALUE!</v>
      </c>
    </row>
    <row r="850" spans="2:23" x14ac:dyDescent="0.25">
      <c r="B850" s="16"/>
      <c r="C850" s="16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36"/>
      <c r="P850" s="13"/>
      <c r="Q850" s="13"/>
      <c r="R850" s="13"/>
      <c r="S850" s="13"/>
      <c r="T850" s="13"/>
      <c r="U850" s="13"/>
      <c r="V850" s="34" t="str">
        <f t="shared" si="26"/>
        <v>ОШИБКА</v>
      </c>
      <c r="W850" s="25" t="e">
        <f t="shared" si="27"/>
        <v>#VALUE!</v>
      </c>
    </row>
    <row r="851" spans="2:23" x14ac:dyDescent="0.25">
      <c r="B851" s="16"/>
      <c r="C851" s="16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36"/>
      <c r="P851" s="13"/>
      <c r="Q851" s="13"/>
      <c r="R851" s="13"/>
      <c r="S851" s="13"/>
      <c r="T851" s="13"/>
      <c r="U851" s="13"/>
      <c r="V851" s="34" t="str">
        <f t="shared" si="26"/>
        <v>ОШИБКА</v>
      </c>
      <c r="W851" s="25" t="e">
        <f t="shared" si="27"/>
        <v>#VALUE!</v>
      </c>
    </row>
    <row r="852" spans="2:23" x14ac:dyDescent="0.25">
      <c r="B852" s="16"/>
      <c r="C852" s="16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36"/>
      <c r="P852" s="13"/>
      <c r="Q852" s="13"/>
      <c r="R852" s="13"/>
      <c r="S852" s="13"/>
      <c r="T852" s="13"/>
      <c r="U852" s="13"/>
      <c r="V852" s="34" t="str">
        <f t="shared" si="26"/>
        <v>ОШИБКА</v>
      </c>
      <c r="W852" s="25" t="e">
        <f t="shared" si="27"/>
        <v>#VALUE!</v>
      </c>
    </row>
    <row r="853" spans="2:23" x14ac:dyDescent="0.25">
      <c r="B853" s="16"/>
      <c r="C853" s="16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36"/>
      <c r="P853" s="13"/>
      <c r="Q853" s="13"/>
      <c r="R853" s="13"/>
      <c r="S853" s="13"/>
      <c r="T853" s="13"/>
      <c r="U853" s="13"/>
      <c r="V853" s="34" t="str">
        <f t="shared" si="26"/>
        <v>ОШИБКА</v>
      </c>
      <c r="W853" s="25" t="e">
        <f t="shared" si="27"/>
        <v>#VALUE!</v>
      </c>
    </row>
    <row r="854" spans="2:23" x14ac:dyDescent="0.25">
      <c r="B854" s="16"/>
      <c r="C854" s="16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36"/>
      <c r="P854" s="13"/>
      <c r="Q854" s="13"/>
      <c r="R854" s="13"/>
      <c r="S854" s="13"/>
      <c r="T854" s="13"/>
      <c r="U854" s="13"/>
      <c r="V854" s="34" t="str">
        <f t="shared" si="26"/>
        <v>ОШИБКА</v>
      </c>
      <c r="W854" s="25" t="e">
        <f t="shared" si="27"/>
        <v>#VALUE!</v>
      </c>
    </row>
    <row r="855" spans="2:23" x14ac:dyDescent="0.25">
      <c r="B855" s="16"/>
      <c r="C855" s="16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36"/>
      <c r="P855" s="13"/>
      <c r="Q855" s="13"/>
      <c r="R855" s="13"/>
      <c r="S855" s="13"/>
      <c r="T855" s="13"/>
      <c r="U855" s="13"/>
      <c r="V855" s="34" t="str">
        <f t="shared" si="26"/>
        <v>ОШИБКА</v>
      </c>
      <c r="W855" s="25" t="e">
        <f t="shared" si="27"/>
        <v>#VALUE!</v>
      </c>
    </row>
    <row r="856" spans="2:23" x14ac:dyDescent="0.25">
      <c r="B856" s="16"/>
      <c r="C856" s="16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36"/>
      <c r="P856" s="13"/>
      <c r="Q856" s="13"/>
      <c r="R856" s="13"/>
      <c r="S856" s="13"/>
      <c r="T856" s="13"/>
      <c r="U856" s="13"/>
      <c r="V856" s="34" t="str">
        <f t="shared" si="26"/>
        <v>ОШИБКА</v>
      </c>
      <c r="W856" s="25" t="e">
        <f t="shared" si="27"/>
        <v>#VALUE!</v>
      </c>
    </row>
    <row r="857" spans="2:23" x14ac:dyDescent="0.25">
      <c r="B857" s="16"/>
      <c r="C857" s="16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36"/>
      <c r="P857" s="13"/>
      <c r="Q857" s="13"/>
      <c r="R857" s="13"/>
      <c r="S857" s="13"/>
      <c r="T857" s="13"/>
      <c r="U857" s="13"/>
      <c r="V857" s="34" t="str">
        <f t="shared" si="26"/>
        <v>ОШИБКА</v>
      </c>
      <c r="W857" s="25" t="e">
        <f t="shared" si="27"/>
        <v>#VALUE!</v>
      </c>
    </row>
    <row r="858" spans="2:23" x14ac:dyDescent="0.25">
      <c r="B858" s="16"/>
      <c r="C858" s="16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36"/>
      <c r="P858" s="13"/>
      <c r="Q858" s="13"/>
      <c r="R858" s="13"/>
      <c r="S858" s="13"/>
      <c r="T858" s="13"/>
      <c r="U858" s="13"/>
      <c r="V858" s="34" t="str">
        <f t="shared" si="26"/>
        <v>ОШИБКА</v>
      </c>
      <c r="W858" s="25" t="e">
        <f t="shared" si="27"/>
        <v>#VALUE!</v>
      </c>
    </row>
    <row r="859" spans="2:23" x14ac:dyDescent="0.25">
      <c r="B859" s="16"/>
      <c r="C859" s="16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36"/>
      <c r="P859" s="13"/>
      <c r="Q859" s="13"/>
      <c r="R859" s="13"/>
      <c r="S859" s="13"/>
      <c r="T859" s="13"/>
      <c r="U859" s="13"/>
      <c r="V859" s="34" t="str">
        <f t="shared" si="26"/>
        <v>ОШИБКА</v>
      </c>
      <c r="W859" s="25" t="e">
        <f t="shared" si="27"/>
        <v>#VALUE!</v>
      </c>
    </row>
    <row r="860" spans="2:23" x14ac:dyDescent="0.25">
      <c r="B860" s="16"/>
      <c r="C860" s="16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36"/>
      <c r="P860" s="13"/>
      <c r="Q860" s="13"/>
      <c r="R860" s="13"/>
      <c r="S860" s="13"/>
      <c r="T860" s="13"/>
      <c r="U860" s="13"/>
      <c r="V860" s="34" t="str">
        <f t="shared" si="26"/>
        <v>ОШИБКА</v>
      </c>
      <c r="W860" s="25" t="e">
        <f t="shared" si="27"/>
        <v>#VALUE!</v>
      </c>
    </row>
    <row r="861" spans="2:23" x14ac:dyDescent="0.25">
      <c r="B861" s="16"/>
      <c r="C861" s="16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36"/>
      <c r="P861" s="13"/>
      <c r="Q861" s="13"/>
      <c r="R861" s="13"/>
      <c r="S861" s="13"/>
      <c r="T861" s="13"/>
      <c r="U861" s="13"/>
      <c r="V861" s="34" t="str">
        <f t="shared" si="26"/>
        <v>ОШИБКА</v>
      </c>
      <c r="W861" s="25" t="e">
        <f t="shared" si="27"/>
        <v>#VALUE!</v>
      </c>
    </row>
    <row r="862" spans="2:23" x14ac:dyDescent="0.25">
      <c r="B862" s="16"/>
      <c r="C862" s="16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36"/>
      <c r="P862" s="13"/>
      <c r="Q862" s="13"/>
      <c r="R862" s="13"/>
      <c r="S862" s="13"/>
      <c r="T862" s="13"/>
      <c r="U862" s="13"/>
      <c r="V862" s="34" t="str">
        <f t="shared" si="26"/>
        <v>ОШИБКА</v>
      </c>
      <c r="W862" s="25" t="e">
        <f t="shared" si="27"/>
        <v>#VALUE!</v>
      </c>
    </row>
    <row r="863" spans="2:23" x14ac:dyDescent="0.25">
      <c r="B863" s="16"/>
      <c r="C863" s="16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36"/>
      <c r="P863" s="13"/>
      <c r="Q863" s="13"/>
      <c r="R863" s="13"/>
      <c r="S863" s="13"/>
      <c r="T863" s="13"/>
      <c r="U863" s="13"/>
      <c r="V863" s="34" t="str">
        <f t="shared" si="26"/>
        <v>ОШИБКА</v>
      </c>
      <c r="W863" s="25" t="e">
        <f t="shared" si="27"/>
        <v>#VALUE!</v>
      </c>
    </row>
    <row r="864" spans="2:23" x14ac:dyDescent="0.25">
      <c r="B864" s="16"/>
      <c r="C864" s="16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36"/>
      <c r="P864" s="13"/>
      <c r="Q864" s="13"/>
      <c r="R864" s="13"/>
      <c r="S864" s="13"/>
      <c r="T864" s="13"/>
      <c r="U864" s="13"/>
      <c r="V864" s="34" t="str">
        <f t="shared" si="26"/>
        <v>ОШИБКА</v>
      </c>
      <c r="W864" s="25" t="e">
        <f t="shared" si="27"/>
        <v>#VALUE!</v>
      </c>
    </row>
    <row r="865" spans="2:23" x14ac:dyDescent="0.25">
      <c r="B865" s="16"/>
      <c r="C865" s="16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36"/>
      <c r="P865" s="13"/>
      <c r="Q865" s="13"/>
      <c r="R865" s="13"/>
      <c r="S865" s="13"/>
      <c r="T865" s="13"/>
      <c r="U865" s="13"/>
      <c r="V865" s="34" t="str">
        <f t="shared" si="26"/>
        <v>ОШИБКА</v>
      </c>
      <c r="W865" s="25" t="e">
        <f t="shared" si="27"/>
        <v>#VALUE!</v>
      </c>
    </row>
    <row r="866" spans="2:23" x14ac:dyDescent="0.25">
      <c r="B866" s="16"/>
      <c r="C866" s="16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36"/>
      <c r="P866" s="13"/>
      <c r="Q866" s="13"/>
      <c r="R866" s="13"/>
      <c r="S866" s="13"/>
      <c r="T866" s="13"/>
      <c r="U866" s="13"/>
      <c r="V866" s="34" t="str">
        <f t="shared" si="26"/>
        <v>ОШИБКА</v>
      </c>
      <c r="W866" s="25" t="e">
        <f t="shared" si="27"/>
        <v>#VALUE!</v>
      </c>
    </row>
    <row r="867" spans="2:23" x14ac:dyDescent="0.25">
      <c r="B867" s="16"/>
      <c r="C867" s="16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36"/>
      <c r="P867" s="13"/>
      <c r="Q867" s="13"/>
      <c r="R867" s="13"/>
      <c r="S867" s="13"/>
      <c r="T867" s="13"/>
      <c r="U867" s="13"/>
      <c r="V867" s="34" t="str">
        <f t="shared" si="26"/>
        <v>ОШИБКА</v>
      </c>
      <c r="W867" s="25" t="e">
        <f t="shared" si="27"/>
        <v>#VALUE!</v>
      </c>
    </row>
    <row r="868" spans="2:23" x14ac:dyDescent="0.25">
      <c r="B868" s="16"/>
      <c r="C868" s="16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36"/>
      <c r="P868" s="13"/>
      <c r="Q868" s="13"/>
      <c r="R868" s="13"/>
      <c r="S868" s="13"/>
      <c r="T868" s="13"/>
      <c r="U868" s="13"/>
      <c r="V868" s="34" t="str">
        <f t="shared" si="26"/>
        <v>ОШИБКА</v>
      </c>
      <c r="W868" s="25" t="e">
        <f t="shared" si="27"/>
        <v>#VALUE!</v>
      </c>
    </row>
    <row r="869" spans="2:23" x14ac:dyDescent="0.25">
      <c r="B869" s="16"/>
      <c r="C869" s="16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36"/>
      <c r="P869" s="13"/>
      <c r="Q869" s="13"/>
      <c r="R869" s="13"/>
      <c r="S869" s="13"/>
      <c r="T869" s="13"/>
      <c r="U869" s="13"/>
      <c r="V869" s="34" t="str">
        <f t="shared" si="26"/>
        <v>ОШИБКА</v>
      </c>
      <c r="W869" s="25" t="e">
        <f t="shared" si="27"/>
        <v>#VALUE!</v>
      </c>
    </row>
    <row r="870" spans="2:23" x14ac:dyDescent="0.25">
      <c r="B870" s="16"/>
      <c r="C870" s="16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36"/>
      <c r="P870" s="13"/>
      <c r="Q870" s="13"/>
      <c r="R870" s="13"/>
      <c r="S870" s="13"/>
      <c r="T870" s="13"/>
      <c r="U870" s="13"/>
      <c r="V870" s="34" t="str">
        <f t="shared" si="26"/>
        <v>ОШИБКА</v>
      </c>
      <c r="W870" s="25" t="e">
        <f t="shared" si="27"/>
        <v>#VALUE!</v>
      </c>
    </row>
    <row r="871" spans="2:23" x14ac:dyDescent="0.25">
      <c r="B871" s="16"/>
      <c r="C871" s="16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36"/>
      <c r="P871" s="13"/>
      <c r="Q871" s="13"/>
      <c r="R871" s="13"/>
      <c r="S871" s="13"/>
      <c r="T871" s="13"/>
      <c r="U871" s="13"/>
      <c r="V871" s="34" t="str">
        <f t="shared" si="26"/>
        <v>ОШИБКА</v>
      </c>
      <c r="W871" s="25" t="e">
        <f t="shared" si="27"/>
        <v>#VALUE!</v>
      </c>
    </row>
    <row r="872" spans="2:23" x14ac:dyDescent="0.25">
      <c r="B872" s="16"/>
      <c r="C872" s="16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36"/>
      <c r="P872" s="13"/>
      <c r="Q872" s="13"/>
      <c r="R872" s="13"/>
      <c r="S872" s="13"/>
      <c r="T872" s="13"/>
      <c r="U872" s="13"/>
      <c r="V872" s="34" t="str">
        <f t="shared" si="26"/>
        <v>ОШИБКА</v>
      </c>
      <c r="W872" s="25" t="e">
        <f t="shared" si="27"/>
        <v>#VALUE!</v>
      </c>
    </row>
    <row r="873" spans="2:23" x14ac:dyDescent="0.25">
      <c r="B873" s="16"/>
      <c r="C873" s="16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36"/>
      <c r="P873" s="13"/>
      <c r="Q873" s="13"/>
      <c r="R873" s="13"/>
      <c r="S873" s="13"/>
      <c r="T873" s="13"/>
      <c r="U873" s="13"/>
      <c r="V873" s="34" t="str">
        <f t="shared" si="26"/>
        <v>ОШИБКА</v>
      </c>
      <c r="W873" s="25" t="e">
        <f t="shared" si="27"/>
        <v>#VALUE!</v>
      </c>
    </row>
    <row r="874" spans="2:23" x14ac:dyDescent="0.25">
      <c r="B874" s="16"/>
      <c r="C874" s="16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36"/>
      <c r="P874" s="13"/>
      <c r="Q874" s="13"/>
      <c r="R874" s="13"/>
      <c r="S874" s="13"/>
      <c r="T874" s="13"/>
      <c r="U874" s="13"/>
      <c r="V874" s="34" t="str">
        <f t="shared" si="26"/>
        <v>ОШИБКА</v>
      </c>
      <c r="W874" s="25" t="e">
        <f t="shared" si="27"/>
        <v>#VALUE!</v>
      </c>
    </row>
    <row r="875" spans="2:23" x14ac:dyDescent="0.25">
      <c r="B875" s="16"/>
      <c r="C875" s="16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36"/>
      <c r="P875" s="13"/>
      <c r="Q875" s="13"/>
      <c r="R875" s="13"/>
      <c r="S875" s="13"/>
      <c r="T875" s="13"/>
      <c r="U875" s="13"/>
      <c r="V875" s="34" t="str">
        <f t="shared" si="26"/>
        <v>ОШИБКА</v>
      </c>
      <c r="W875" s="25" t="e">
        <f t="shared" si="27"/>
        <v>#VALUE!</v>
      </c>
    </row>
    <row r="876" spans="2:23" x14ac:dyDescent="0.25">
      <c r="B876" s="16"/>
      <c r="C876" s="16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36"/>
      <c r="P876" s="13"/>
      <c r="Q876" s="13"/>
      <c r="R876" s="13"/>
      <c r="S876" s="13"/>
      <c r="T876" s="13"/>
      <c r="U876" s="13"/>
      <c r="V876" s="34" t="str">
        <f t="shared" si="26"/>
        <v>ОШИБКА</v>
      </c>
      <c r="W876" s="25" t="e">
        <f t="shared" si="27"/>
        <v>#VALUE!</v>
      </c>
    </row>
    <row r="877" spans="2:23" x14ac:dyDescent="0.25">
      <c r="B877" s="16"/>
      <c r="C877" s="16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36"/>
      <c r="P877" s="13"/>
      <c r="Q877" s="13"/>
      <c r="R877" s="13"/>
      <c r="S877" s="13"/>
      <c r="T877" s="13"/>
      <c r="U877" s="13"/>
      <c r="V877" s="34" t="str">
        <f t="shared" si="26"/>
        <v>ОШИБКА</v>
      </c>
      <c r="W877" s="25" t="e">
        <f t="shared" si="27"/>
        <v>#VALUE!</v>
      </c>
    </row>
    <row r="878" spans="2:23" x14ac:dyDescent="0.25">
      <c r="B878" s="16"/>
      <c r="C878" s="16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36"/>
      <c r="P878" s="13"/>
      <c r="Q878" s="13"/>
      <c r="R878" s="13"/>
      <c r="S878" s="13"/>
      <c r="T878" s="13"/>
      <c r="U878" s="13"/>
      <c r="V878" s="34" t="str">
        <f t="shared" si="26"/>
        <v>ОШИБКА</v>
      </c>
      <c r="W878" s="25" t="e">
        <f t="shared" si="27"/>
        <v>#VALUE!</v>
      </c>
    </row>
    <row r="879" spans="2:23" x14ac:dyDescent="0.25">
      <c r="B879" s="16"/>
      <c r="C879" s="16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36"/>
      <c r="P879" s="13"/>
      <c r="Q879" s="13"/>
      <c r="R879" s="13"/>
      <c r="S879" s="13"/>
      <c r="T879" s="13"/>
      <c r="U879" s="13"/>
      <c r="V879" s="34" t="str">
        <f t="shared" si="26"/>
        <v>ОШИБКА</v>
      </c>
      <c r="W879" s="25" t="e">
        <f t="shared" si="27"/>
        <v>#VALUE!</v>
      </c>
    </row>
    <row r="880" spans="2:23" x14ac:dyDescent="0.25">
      <c r="B880" s="16"/>
      <c r="C880" s="16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36"/>
      <c r="P880" s="13"/>
      <c r="Q880" s="13"/>
      <c r="R880" s="13"/>
      <c r="S880" s="13"/>
      <c r="T880" s="13"/>
      <c r="U880" s="13"/>
      <c r="V880" s="34" t="str">
        <f t="shared" si="26"/>
        <v>ОШИБКА</v>
      </c>
      <c r="W880" s="25" t="e">
        <f t="shared" si="27"/>
        <v>#VALUE!</v>
      </c>
    </row>
    <row r="881" spans="2:23" x14ac:dyDescent="0.25">
      <c r="B881" s="16"/>
      <c r="C881" s="16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36"/>
      <c r="P881" s="13"/>
      <c r="Q881" s="13"/>
      <c r="R881" s="13"/>
      <c r="S881" s="13"/>
      <c r="T881" s="13"/>
      <c r="U881" s="13"/>
      <c r="V881" s="34" t="str">
        <f t="shared" si="26"/>
        <v>ОШИБКА</v>
      </c>
      <c r="W881" s="25" t="e">
        <f t="shared" si="27"/>
        <v>#VALUE!</v>
      </c>
    </row>
    <row r="882" spans="2:23" x14ac:dyDescent="0.25">
      <c r="B882" s="16"/>
      <c r="C882" s="16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36"/>
      <c r="P882" s="13"/>
      <c r="Q882" s="13"/>
      <c r="R882" s="13"/>
      <c r="S882" s="13"/>
      <c r="T882" s="13"/>
      <c r="U882" s="13"/>
      <c r="V882" s="34" t="str">
        <f t="shared" si="26"/>
        <v>ОШИБКА</v>
      </c>
      <c r="W882" s="25" t="e">
        <f t="shared" si="27"/>
        <v>#VALUE!</v>
      </c>
    </row>
    <row r="883" spans="2:23" x14ac:dyDescent="0.25">
      <c r="B883" s="16"/>
      <c r="C883" s="16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36"/>
      <c r="P883" s="13"/>
      <c r="Q883" s="13"/>
      <c r="R883" s="13"/>
      <c r="S883" s="13"/>
      <c r="T883" s="13"/>
      <c r="U883" s="13"/>
      <c r="V883" s="34" t="str">
        <f t="shared" si="26"/>
        <v>ОШИБКА</v>
      </c>
      <c r="W883" s="25" t="e">
        <f t="shared" si="27"/>
        <v>#VALUE!</v>
      </c>
    </row>
    <row r="884" spans="2:23" x14ac:dyDescent="0.25">
      <c r="B884" s="16"/>
      <c r="C884" s="16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36"/>
      <c r="P884" s="13"/>
      <c r="Q884" s="13"/>
      <c r="R884" s="13"/>
      <c r="S884" s="13"/>
      <c r="T884" s="13"/>
      <c r="U884" s="13"/>
      <c r="V884" s="34" t="str">
        <f t="shared" si="26"/>
        <v>ОШИБКА</v>
      </c>
      <c r="W884" s="25" t="e">
        <f t="shared" si="27"/>
        <v>#VALUE!</v>
      </c>
    </row>
    <row r="885" spans="2:23" x14ac:dyDescent="0.25">
      <c r="B885" s="16"/>
      <c r="C885" s="16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36"/>
      <c r="P885" s="13"/>
      <c r="Q885" s="13"/>
      <c r="R885" s="13"/>
      <c r="S885" s="13"/>
      <c r="T885" s="13"/>
      <c r="U885" s="13"/>
      <c r="V885" s="34" t="str">
        <f t="shared" si="26"/>
        <v>ОШИБКА</v>
      </c>
      <c r="W885" s="25" t="e">
        <f t="shared" si="27"/>
        <v>#VALUE!</v>
      </c>
    </row>
    <row r="886" spans="2:23" x14ac:dyDescent="0.25">
      <c r="B886" s="16"/>
      <c r="C886" s="16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36"/>
      <c r="P886" s="13"/>
      <c r="Q886" s="13"/>
      <c r="R886" s="13"/>
      <c r="S886" s="13"/>
      <c r="T886" s="13"/>
      <c r="U886" s="13"/>
      <c r="V886" s="34" t="str">
        <f t="shared" si="26"/>
        <v>ОШИБКА</v>
      </c>
      <c r="W886" s="25" t="e">
        <f t="shared" si="27"/>
        <v>#VALUE!</v>
      </c>
    </row>
    <row r="887" spans="2:23" x14ac:dyDescent="0.25">
      <c r="B887" s="16"/>
      <c r="C887" s="16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36"/>
      <c r="P887" s="13"/>
      <c r="Q887" s="13"/>
      <c r="R887" s="13"/>
      <c r="S887" s="13"/>
      <c r="T887" s="13"/>
      <c r="U887" s="13"/>
      <c r="V887" s="34" t="str">
        <f t="shared" si="26"/>
        <v>ОШИБКА</v>
      </c>
      <c r="W887" s="25" t="e">
        <f t="shared" si="27"/>
        <v>#VALUE!</v>
      </c>
    </row>
    <row r="888" spans="2:23" x14ac:dyDescent="0.25">
      <c r="B888" s="16"/>
      <c r="C888" s="16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36"/>
      <c r="P888" s="13"/>
      <c r="Q888" s="13"/>
      <c r="R888" s="13"/>
      <c r="S888" s="13"/>
      <c r="T888" s="13"/>
      <c r="U888" s="13"/>
      <c r="V888" s="34" t="str">
        <f t="shared" si="26"/>
        <v>ОШИБКА</v>
      </c>
      <c r="W888" s="25" t="e">
        <f t="shared" si="27"/>
        <v>#VALUE!</v>
      </c>
    </row>
    <row r="889" spans="2:23" x14ac:dyDescent="0.25">
      <c r="B889" s="16"/>
      <c r="C889" s="16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36"/>
      <c r="P889" s="13"/>
      <c r="Q889" s="13"/>
      <c r="R889" s="13"/>
      <c r="S889" s="13"/>
      <c r="T889" s="13"/>
      <c r="U889" s="13"/>
      <c r="V889" s="34" t="str">
        <f t="shared" si="26"/>
        <v>ОШИБКА</v>
      </c>
      <c r="W889" s="25" t="e">
        <f t="shared" si="27"/>
        <v>#VALUE!</v>
      </c>
    </row>
    <row r="890" spans="2:23" x14ac:dyDescent="0.25">
      <c r="B890" s="16"/>
      <c r="C890" s="16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36"/>
      <c r="P890" s="13"/>
      <c r="Q890" s="13"/>
      <c r="R890" s="13"/>
      <c r="S890" s="13"/>
      <c r="T890" s="13"/>
      <c r="U890" s="13"/>
      <c r="V890" s="34" t="str">
        <f t="shared" si="26"/>
        <v>ОШИБКА</v>
      </c>
      <c r="W890" s="25" t="e">
        <f t="shared" si="27"/>
        <v>#VALUE!</v>
      </c>
    </row>
    <row r="891" spans="2:23" x14ac:dyDescent="0.25">
      <c r="B891" s="16"/>
      <c r="C891" s="16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36"/>
      <c r="P891" s="13"/>
      <c r="Q891" s="13"/>
      <c r="R891" s="13"/>
      <c r="S891" s="13"/>
      <c r="T891" s="13"/>
      <c r="U891" s="13"/>
      <c r="V891" s="34" t="str">
        <f t="shared" si="26"/>
        <v>ОШИБКА</v>
      </c>
      <c r="W891" s="25" t="e">
        <f t="shared" si="27"/>
        <v>#VALUE!</v>
      </c>
    </row>
    <row r="892" spans="2:23" x14ac:dyDescent="0.25">
      <c r="B892" s="16"/>
      <c r="C892" s="16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36"/>
      <c r="P892" s="13"/>
      <c r="Q892" s="13"/>
      <c r="R892" s="13"/>
      <c r="S892" s="13"/>
      <c r="T892" s="13"/>
      <c r="U892" s="13"/>
      <c r="V892" s="34" t="str">
        <f t="shared" si="26"/>
        <v>ОШИБКА</v>
      </c>
      <c r="W892" s="25" t="e">
        <f t="shared" si="27"/>
        <v>#VALUE!</v>
      </c>
    </row>
    <row r="893" spans="2:23" x14ac:dyDescent="0.25">
      <c r="B893" s="16"/>
      <c r="C893" s="16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36"/>
      <c r="P893" s="13"/>
      <c r="Q893" s="13"/>
      <c r="R893" s="13"/>
      <c r="S893" s="13"/>
      <c r="T893" s="13"/>
      <c r="U893" s="13"/>
      <c r="V893" s="34" t="str">
        <f t="shared" si="26"/>
        <v>ОШИБКА</v>
      </c>
      <c r="W893" s="25" t="e">
        <f t="shared" si="27"/>
        <v>#VALUE!</v>
      </c>
    </row>
    <row r="894" spans="2:23" x14ac:dyDescent="0.25">
      <c r="B894" s="16"/>
      <c r="C894" s="16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36"/>
      <c r="P894" s="13"/>
      <c r="Q894" s="13"/>
      <c r="R894" s="13"/>
      <c r="S894" s="13"/>
      <c r="T894" s="13"/>
      <c r="U894" s="13"/>
      <c r="V894" s="34" t="str">
        <f t="shared" si="26"/>
        <v>ОШИБКА</v>
      </c>
      <c r="W894" s="25" t="e">
        <f t="shared" si="27"/>
        <v>#VALUE!</v>
      </c>
    </row>
    <row r="895" spans="2:23" x14ac:dyDescent="0.25">
      <c r="B895" s="16"/>
      <c r="C895" s="16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36"/>
      <c r="P895" s="13"/>
      <c r="Q895" s="13"/>
      <c r="R895" s="13"/>
      <c r="S895" s="13"/>
      <c r="T895" s="13"/>
      <c r="U895" s="13"/>
      <c r="V895" s="34" t="str">
        <f t="shared" si="26"/>
        <v>ОШИБКА</v>
      </c>
      <c r="W895" s="25" t="e">
        <f t="shared" si="27"/>
        <v>#VALUE!</v>
      </c>
    </row>
    <row r="896" spans="2:23" x14ac:dyDescent="0.25">
      <c r="B896" s="16"/>
      <c r="C896" s="16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36"/>
      <c r="P896" s="13"/>
      <c r="Q896" s="13"/>
      <c r="R896" s="13"/>
      <c r="S896" s="13"/>
      <c r="T896" s="13"/>
      <c r="U896" s="13"/>
      <c r="V896" s="34" t="str">
        <f t="shared" si="26"/>
        <v>ОШИБКА</v>
      </c>
      <c r="W896" s="25" t="e">
        <f t="shared" si="27"/>
        <v>#VALUE!</v>
      </c>
    </row>
    <row r="897" spans="2:23" x14ac:dyDescent="0.25">
      <c r="B897" s="16"/>
      <c r="C897" s="16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36"/>
      <c r="P897" s="13"/>
      <c r="Q897" s="13"/>
      <c r="R897" s="13"/>
      <c r="S897" s="13"/>
      <c r="T897" s="13"/>
      <c r="U897" s="13"/>
      <c r="V897" s="34" t="str">
        <f t="shared" si="26"/>
        <v>ОШИБКА</v>
      </c>
      <c r="W897" s="25" t="e">
        <f t="shared" si="27"/>
        <v>#VALUE!</v>
      </c>
    </row>
    <row r="898" spans="2:23" x14ac:dyDescent="0.25">
      <c r="B898" s="16"/>
      <c r="C898" s="16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36"/>
      <c r="P898" s="13"/>
      <c r="Q898" s="13"/>
      <c r="R898" s="13"/>
      <c r="S898" s="13"/>
      <c r="T898" s="13"/>
      <c r="U898" s="13"/>
      <c r="V898" s="34" t="str">
        <f t="shared" si="26"/>
        <v>ОШИБКА</v>
      </c>
      <c r="W898" s="25" t="e">
        <f t="shared" si="27"/>
        <v>#VALUE!</v>
      </c>
    </row>
    <row r="899" spans="2:23" x14ac:dyDescent="0.25">
      <c r="B899" s="16"/>
      <c r="C899" s="16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36"/>
      <c r="P899" s="13"/>
      <c r="Q899" s="13"/>
      <c r="R899" s="13"/>
      <c r="S899" s="13"/>
      <c r="T899" s="13"/>
      <c r="U899" s="13"/>
      <c r="V899" s="34" t="str">
        <f t="shared" si="26"/>
        <v>ОШИБКА</v>
      </c>
      <c r="W899" s="25" t="e">
        <f t="shared" si="27"/>
        <v>#VALUE!</v>
      </c>
    </row>
    <row r="900" spans="2:23" x14ac:dyDescent="0.25">
      <c r="B900" s="16"/>
      <c r="C900" s="16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36"/>
      <c r="P900" s="13"/>
      <c r="Q900" s="13"/>
      <c r="R900" s="13"/>
      <c r="S900" s="13"/>
      <c r="T900" s="13"/>
      <c r="U900" s="13"/>
      <c r="V900" s="34" t="str">
        <f t="shared" si="26"/>
        <v>ОШИБКА</v>
      </c>
      <c r="W900" s="25" t="e">
        <f t="shared" si="27"/>
        <v>#VALUE!</v>
      </c>
    </row>
    <row r="901" spans="2:23" x14ac:dyDescent="0.25">
      <c r="B901" s="16"/>
      <c r="C901" s="16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36"/>
      <c r="P901" s="13"/>
      <c r="Q901" s="13"/>
      <c r="R901" s="13"/>
      <c r="S901" s="13"/>
      <c r="T901" s="13"/>
      <c r="U901" s="13"/>
      <c r="V901" s="34" t="str">
        <f t="shared" si="26"/>
        <v>ОШИБКА</v>
      </c>
      <c r="W901" s="25" t="e">
        <f t="shared" si="27"/>
        <v>#VALUE!</v>
      </c>
    </row>
    <row r="902" spans="2:23" x14ac:dyDescent="0.25">
      <c r="B902" s="16"/>
      <c r="C902" s="16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36"/>
      <c r="P902" s="13"/>
      <c r="Q902" s="13"/>
      <c r="R902" s="13"/>
      <c r="S902" s="13"/>
      <c r="T902" s="13"/>
      <c r="U902" s="13"/>
      <c r="V902" s="34" t="str">
        <f t="shared" si="26"/>
        <v>ОШИБКА</v>
      </c>
      <c r="W902" s="25" t="e">
        <f t="shared" si="27"/>
        <v>#VALUE!</v>
      </c>
    </row>
    <row r="903" spans="2:23" x14ac:dyDescent="0.25">
      <c r="B903" s="16"/>
      <c r="C903" s="16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36"/>
      <c r="P903" s="13"/>
      <c r="Q903" s="13"/>
      <c r="R903" s="13"/>
      <c r="S903" s="13"/>
      <c r="T903" s="13"/>
      <c r="U903" s="13"/>
      <c r="V903" s="34" t="str">
        <f t="shared" si="26"/>
        <v>ОШИБКА</v>
      </c>
      <c r="W903" s="25" t="e">
        <f t="shared" si="27"/>
        <v>#VALUE!</v>
      </c>
    </row>
    <row r="904" spans="2:23" x14ac:dyDescent="0.25">
      <c r="B904" s="16"/>
      <c r="C904" s="16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36"/>
      <c r="P904" s="13"/>
      <c r="Q904" s="13"/>
      <c r="R904" s="13"/>
      <c r="S904" s="13"/>
      <c r="T904" s="13"/>
      <c r="U904" s="13"/>
      <c r="V904" s="34" t="str">
        <f t="shared" si="26"/>
        <v>ОШИБКА</v>
      </c>
      <c r="W904" s="25" t="e">
        <f t="shared" si="27"/>
        <v>#VALUE!</v>
      </c>
    </row>
    <row r="905" spans="2:23" x14ac:dyDescent="0.25">
      <c r="B905" s="16"/>
      <c r="C905" s="16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36"/>
      <c r="P905" s="13"/>
      <c r="Q905" s="13"/>
      <c r="R905" s="13"/>
      <c r="S905" s="13"/>
      <c r="T905" s="13"/>
      <c r="U905" s="13"/>
      <c r="V905" s="34" t="str">
        <f t="shared" ref="V905:V968" si="28">IF(OR(B905="",D905&gt;1,E905&gt;1,F905&gt;1,G905&gt;1,H905&gt;1,I905&gt;1,I905&gt;1,J905&gt;1,K905&gt;1,L905&gt;1,M905&gt;1,N905&gt;1,O905&gt;2,P905&gt;3,Q905&gt;2,R905&gt;2,S905&gt;3,T905&gt;4,U905&gt;4),"ОШИБКА",SUM(D905:U905))</f>
        <v>ОШИБКА</v>
      </c>
      <c r="W905" s="25" t="e">
        <f t="shared" ref="W905:W968" si="29">V905/31</f>
        <v>#VALUE!</v>
      </c>
    </row>
    <row r="906" spans="2:23" x14ac:dyDescent="0.25">
      <c r="B906" s="16"/>
      <c r="C906" s="16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36"/>
      <c r="P906" s="13"/>
      <c r="Q906" s="13"/>
      <c r="R906" s="13"/>
      <c r="S906" s="13"/>
      <c r="T906" s="13"/>
      <c r="U906" s="13"/>
      <c r="V906" s="34" t="str">
        <f t="shared" si="28"/>
        <v>ОШИБКА</v>
      </c>
      <c r="W906" s="25" t="e">
        <f t="shared" si="29"/>
        <v>#VALUE!</v>
      </c>
    </row>
    <row r="907" spans="2:23" x14ac:dyDescent="0.25">
      <c r="B907" s="16"/>
      <c r="C907" s="16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36"/>
      <c r="P907" s="13"/>
      <c r="Q907" s="13"/>
      <c r="R907" s="13"/>
      <c r="S907" s="13"/>
      <c r="T907" s="13"/>
      <c r="U907" s="13"/>
      <c r="V907" s="34" t="str">
        <f t="shared" si="28"/>
        <v>ОШИБКА</v>
      </c>
      <c r="W907" s="25" t="e">
        <f t="shared" si="29"/>
        <v>#VALUE!</v>
      </c>
    </row>
    <row r="908" spans="2:23" x14ac:dyDescent="0.25">
      <c r="B908" s="16"/>
      <c r="C908" s="16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36"/>
      <c r="P908" s="13"/>
      <c r="Q908" s="13"/>
      <c r="R908" s="13"/>
      <c r="S908" s="13"/>
      <c r="T908" s="13"/>
      <c r="U908" s="13"/>
      <c r="V908" s="34" t="str">
        <f t="shared" si="28"/>
        <v>ОШИБКА</v>
      </c>
      <c r="W908" s="25" t="e">
        <f t="shared" si="29"/>
        <v>#VALUE!</v>
      </c>
    </row>
    <row r="909" spans="2:23" x14ac:dyDescent="0.25">
      <c r="B909" s="16"/>
      <c r="C909" s="16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36"/>
      <c r="P909" s="13"/>
      <c r="Q909" s="13"/>
      <c r="R909" s="13"/>
      <c r="S909" s="13"/>
      <c r="T909" s="13"/>
      <c r="U909" s="13"/>
      <c r="V909" s="34" t="str">
        <f t="shared" si="28"/>
        <v>ОШИБКА</v>
      </c>
      <c r="W909" s="25" t="e">
        <f t="shared" si="29"/>
        <v>#VALUE!</v>
      </c>
    </row>
    <row r="910" spans="2:23" x14ac:dyDescent="0.25">
      <c r="B910" s="16"/>
      <c r="C910" s="16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36"/>
      <c r="P910" s="13"/>
      <c r="Q910" s="13"/>
      <c r="R910" s="13"/>
      <c r="S910" s="13"/>
      <c r="T910" s="13"/>
      <c r="U910" s="13"/>
      <c r="V910" s="34" t="str">
        <f t="shared" si="28"/>
        <v>ОШИБКА</v>
      </c>
      <c r="W910" s="25" t="e">
        <f t="shared" si="29"/>
        <v>#VALUE!</v>
      </c>
    </row>
    <row r="911" spans="2:23" x14ac:dyDescent="0.25">
      <c r="B911" s="16"/>
      <c r="C911" s="16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36"/>
      <c r="P911" s="13"/>
      <c r="Q911" s="13"/>
      <c r="R911" s="13"/>
      <c r="S911" s="13"/>
      <c r="T911" s="13"/>
      <c r="U911" s="13"/>
      <c r="V911" s="34" t="str">
        <f t="shared" si="28"/>
        <v>ОШИБКА</v>
      </c>
      <c r="W911" s="25" t="e">
        <f t="shared" si="29"/>
        <v>#VALUE!</v>
      </c>
    </row>
    <row r="912" spans="2:23" x14ac:dyDescent="0.25">
      <c r="B912" s="16"/>
      <c r="C912" s="16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36"/>
      <c r="P912" s="13"/>
      <c r="Q912" s="13"/>
      <c r="R912" s="13"/>
      <c r="S912" s="13"/>
      <c r="T912" s="13"/>
      <c r="U912" s="13"/>
      <c r="V912" s="34" t="str">
        <f t="shared" si="28"/>
        <v>ОШИБКА</v>
      </c>
      <c r="W912" s="25" t="e">
        <f t="shared" si="29"/>
        <v>#VALUE!</v>
      </c>
    </row>
    <row r="913" spans="2:23" x14ac:dyDescent="0.25">
      <c r="B913" s="16"/>
      <c r="C913" s="16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36"/>
      <c r="P913" s="13"/>
      <c r="Q913" s="13"/>
      <c r="R913" s="13"/>
      <c r="S913" s="13"/>
      <c r="T913" s="13"/>
      <c r="U913" s="13"/>
      <c r="V913" s="34" t="str">
        <f t="shared" si="28"/>
        <v>ОШИБКА</v>
      </c>
      <c r="W913" s="25" t="e">
        <f t="shared" si="29"/>
        <v>#VALUE!</v>
      </c>
    </row>
    <row r="914" spans="2:23" x14ac:dyDescent="0.25">
      <c r="B914" s="16"/>
      <c r="C914" s="16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36"/>
      <c r="P914" s="13"/>
      <c r="Q914" s="13"/>
      <c r="R914" s="13"/>
      <c r="S914" s="13"/>
      <c r="T914" s="13"/>
      <c r="U914" s="13"/>
      <c r="V914" s="34" t="str">
        <f t="shared" si="28"/>
        <v>ОШИБКА</v>
      </c>
      <c r="W914" s="25" t="e">
        <f t="shared" si="29"/>
        <v>#VALUE!</v>
      </c>
    </row>
    <row r="915" spans="2:23" x14ac:dyDescent="0.25">
      <c r="B915" s="16"/>
      <c r="C915" s="16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36"/>
      <c r="P915" s="13"/>
      <c r="Q915" s="13"/>
      <c r="R915" s="13"/>
      <c r="S915" s="13"/>
      <c r="T915" s="13"/>
      <c r="U915" s="13"/>
      <c r="V915" s="34" t="str">
        <f t="shared" si="28"/>
        <v>ОШИБКА</v>
      </c>
      <c r="W915" s="25" t="e">
        <f t="shared" si="29"/>
        <v>#VALUE!</v>
      </c>
    </row>
    <row r="916" spans="2:23" x14ac:dyDescent="0.25">
      <c r="B916" s="16"/>
      <c r="C916" s="16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36"/>
      <c r="P916" s="13"/>
      <c r="Q916" s="13"/>
      <c r="R916" s="13"/>
      <c r="S916" s="13"/>
      <c r="T916" s="13"/>
      <c r="U916" s="13"/>
      <c r="V916" s="34" t="str">
        <f t="shared" si="28"/>
        <v>ОШИБКА</v>
      </c>
      <c r="W916" s="25" t="e">
        <f t="shared" si="29"/>
        <v>#VALUE!</v>
      </c>
    </row>
    <row r="917" spans="2:23" x14ac:dyDescent="0.25">
      <c r="B917" s="16"/>
      <c r="C917" s="16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36"/>
      <c r="P917" s="13"/>
      <c r="Q917" s="13"/>
      <c r="R917" s="13"/>
      <c r="S917" s="13"/>
      <c r="T917" s="13"/>
      <c r="U917" s="13"/>
      <c r="V917" s="34" t="str">
        <f t="shared" si="28"/>
        <v>ОШИБКА</v>
      </c>
      <c r="W917" s="25" t="e">
        <f t="shared" si="29"/>
        <v>#VALUE!</v>
      </c>
    </row>
    <row r="918" spans="2:23" x14ac:dyDescent="0.25">
      <c r="B918" s="16"/>
      <c r="C918" s="16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36"/>
      <c r="P918" s="13"/>
      <c r="Q918" s="13"/>
      <c r="R918" s="13"/>
      <c r="S918" s="13"/>
      <c r="T918" s="13"/>
      <c r="U918" s="13"/>
      <c r="V918" s="34" t="str">
        <f t="shared" si="28"/>
        <v>ОШИБКА</v>
      </c>
      <c r="W918" s="25" t="e">
        <f t="shared" si="29"/>
        <v>#VALUE!</v>
      </c>
    </row>
    <row r="919" spans="2:23" x14ac:dyDescent="0.25">
      <c r="B919" s="16"/>
      <c r="C919" s="16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36"/>
      <c r="P919" s="13"/>
      <c r="Q919" s="13"/>
      <c r="R919" s="13"/>
      <c r="S919" s="13"/>
      <c r="T919" s="13"/>
      <c r="U919" s="13"/>
      <c r="V919" s="34" t="str">
        <f t="shared" si="28"/>
        <v>ОШИБКА</v>
      </c>
      <c r="W919" s="25" t="e">
        <f t="shared" si="29"/>
        <v>#VALUE!</v>
      </c>
    </row>
    <row r="920" spans="2:23" x14ac:dyDescent="0.25">
      <c r="B920" s="16"/>
      <c r="C920" s="16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36"/>
      <c r="P920" s="13"/>
      <c r="Q920" s="13"/>
      <c r="R920" s="13"/>
      <c r="S920" s="13"/>
      <c r="T920" s="13"/>
      <c r="U920" s="13"/>
      <c r="V920" s="34" t="str">
        <f t="shared" si="28"/>
        <v>ОШИБКА</v>
      </c>
      <c r="W920" s="25" t="e">
        <f t="shared" si="29"/>
        <v>#VALUE!</v>
      </c>
    </row>
    <row r="921" spans="2:23" x14ac:dyDescent="0.25">
      <c r="B921" s="16"/>
      <c r="C921" s="16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36"/>
      <c r="P921" s="13"/>
      <c r="Q921" s="13"/>
      <c r="R921" s="13"/>
      <c r="S921" s="13"/>
      <c r="T921" s="13"/>
      <c r="U921" s="13"/>
      <c r="V921" s="34" t="str">
        <f t="shared" si="28"/>
        <v>ОШИБКА</v>
      </c>
      <c r="W921" s="25" t="e">
        <f t="shared" si="29"/>
        <v>#VALUE!</v>
      </c>
    </row>
    <row r="922" spans="2:23" x14ac:dyDescent="0.25">
      <c r="B922" s="16"/>
      <c r="C922" s="16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36"/>
      <c r="P922" s="13"/>
      <c r="Q922" s="13"/>
      <c r="R922" s="13"/>
      <c r="S922" s="13"/>
      <c r="T922" s="13"/>
      <c r="U922" s="13"/>
      <c r="V922" s="34" t="str">
        <f t="shared" si="28"/>
        <v>ОШИБКА</v>
      </c>
      <c r="W922" s="25" t="e">
        <f t="shared" si="29"/>
        <v>#VALUE!</v>
      </c>
    </row>
    <row r="923" spans="2:23" x14ac:dyDescent="0.25">
      <c r="B923" s="16"/>
      <c r="C923" s="16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36"/>
      <c r="P923" s="13"/>
      <c r="Q923" s="13"/>
      <c r="R923" s="13"/>
      <c r="S923" s="13"/>
      <c r="T923" s="13"/>
      <c r="U923" s="13"/>
      <c r="V923" s="34" t="str">
        <f t="shared" si="28"/>
        <v>ОШИБКА</v>
      </c>
      <c r="W923" s="25" t="e">
        <f t="shared" si="29"/>
        <v>#VALUE!</v>
      </c>
    </row>
    <row r="924" spans="2:23" x14ac:dyDescent="0.25">
      <c r="B924" s="16"/>
      <c r="C924" s="16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36"/>
      <c r="P924" s="13"/>
      <c r="Q924" s="13"/>
      <c r="R924" s="13"/>
      <c r="S924" s="13"/>
      <c r="T924" s="13"/>
      <c r="U924" s="13"/>
      <c r="V924" s="34" t="str">
        <f t="shared" si="28"/>
        <v>ОШИБКА</v>
      </c>
      <c r="W924" s="25" t="e">
        <f t="shared" si="29"/>
        <v>#VALUE!</v>
      </c>
    </row>
    <row r="925" spans="2:23" x14ac:dyDescent="0.25">
      <c r="B925" s="16"/>
      <c r="C925" s="16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36"/>
      <c r="P925" s="13"/>
      <c r="Q925" s="13"/>
      <c r="R925" s="13"/>
      <c r="S925" s="13"/>
      <c r="T925" s="13"/>
      <c r="U925" s="13"/>
      <c r="V925" s="34" t="str">
        <f t="shared" si="28"/>
        <v>ОШИБКА</v>
      </c>
      <c r="W925" s="25" t="e">
        <f t="shared" si="29"/>
        <v>#VALUE!</v>
      </c>
    </row>
    <row r="926" spans="2:23" x14ac:dyDescent="0.25">
      <c r="B926" s="16"/>
      <c r="C926" s="16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36"/>
      <c r="P926" s="13"/>
      <c r="Q926" s="13"/>
      <c r="R926" s="13"/>
      <c r="S926" s="13"/>
      <c r="T926" s="13"/>
      <c r="U926" s="13"/>
      <c r="V926" s="34" t="str">
        <f t="shared" si="28"/>
        <v>ОШИБКА</v>
      </c>
      <c r="W926" s="25" t="e">
        <f t="shared" si="29"/>
        <v>#VALUE!</v>
      </c>
    </row>
    <row r="927" spans="2:23" x14ac:dyDescent="0.25">
      <c r="B927" s="16"/>
      <c r="C927" s="16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36"/>
      <c r="P927" s="13"/>
      <c r="Q927" s="13"/>
      <c r="R927" s="13"/>
      <c r="S927" s="13"/>
      <c r="T927" s="13"/>
      <c r="U927" s="13"/>
      <c r="V927" s="34" t="str">
        <f t="shared" si="28"/>
        <v>ОШИБКА</v>
      </c>
      <c r="W927" s="25" t="e">
        <f t="shared" si="29"/>
        <v>#VALUE!</v>
      </c>
    </row>
    <row r="928" spans="2:23" x14ac:dyDescent="0.25">
      <c r="B928" s="16"/>
      <c r="C928" s="16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36"/>
      <c r="P928" s="13"/>
      <c r="Q928" s="13"/>
      <c r="R928" s="13"/>
      <c r="S928" s="13"/>
      <c r="T928" s="13"/>
      <c r="U928" s="13"/>
      <c r="V928" s="34" t="str">
        <f t="shared" si="28"/>
        <v>ОШИБКА</v>
      </c>
      <c r="W928" s="25" t="e">
        <f t="shared" si="29"/>
        <v>#VALUE!</v>
      </c>
    </row>
    <row r="929" spans="2:23" x14ac:dyDescent="0.25">
      <c r="B929" s="16"/>
      <c r="C929" s="16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36"/>
      <c r="P929" s="13"/>
      <c r="Q929" s="13"/>
      <c r="R929" s="13"/>
      <c r="S929" s="13"/>
      <c r="T929" s="13"/>
      <c r="U929" s="13"/>
      <c r="V929" s="34" t="str">
        <f t="shared" si="28"/>
        <v>ОШИБКА</v>
      </c>
      <c r="W929" s="25" t="e">
        <f t="shared" si="29"/>
        <v>#VALUE!</v>
      </c>
    </row>
    <row r="930" spans="2:23" x14ac:dyDescent="0.25">
      <c r="B930" s="16"/>
      <c r="C930" s="16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36"/>
      <c r="P930" s="13"/>
      <c r="Q930" s="13"/>
      <c r="R930" s="13"/>
      <c r="S930" s="13"/>
      <c r="T930" s="13"/>
      <c r="U930" s="13"/>
      <c r="V930" s="34" t="str">
        <f t="shared" si="28"/>
        <v>ОШИБКА</v>
      </c>
      <c r="W930" s="25" t="e">
        <f t="shared" si="29"/>
        <v>#VALUE!</v>
      </c>
    </row>
    <row r="931" spans="2:23" x14ac:dyDescent="0.25">
      <c r="B931" s="16"/>
      <c r="C931" s="16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36"/>
      <c r="P931" s="13"/>
      <c r="Q931" s="13"/>
      <c r="R931" s="13"/>
      <c r="S931" s="13"/>
      <c r="T931" s="13"/>
      <c r="U931" s="13"/>
      <c r="V931" s="34" t="str">
        <f t="shared" si="28"/>
        <v>ОШИБКА</v>
      </c>
      <c r="W931" s="25" t="e">
        <f t="shared" si="29"/>
        <v>#VALUE!</v>
      </c>
    </row>
    <row r="932" spans="2:23" x14ac:dyDescent="0.25">
      <c r="B932" s="16"/>
      <c r="C932" s="16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36"/>
      <c r="P932" s="13"/>
      <c r="Q932" s="13"/>
      <c r="R932" s="13"/>
      <c r="S932" s="13"/>
      <c r="T932" s="13"/>
      <c r="U932" s="13"/>
      <c r="V932" s="34" t="str">
        <f t="shared" si="28"/>
        <v>ОШИБКА</v>
      </c>
      <c r="W932" s="25" t="e">
        <f t="shared" si="29"/>
        <v>#VALUE!</v>
      </c>
    </row>
    <row r="933" spans="2:23" x14ac:dyDescent="0.25">
      <c r="B933" s="16"/>
      <c r="C933" s="16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36"/>
      <c r="P933" s="13"/>
      <c r="Q933" s="13"/>
      <c r="R933" s="13"/>
      <c r="S933" s="13"/>
      <c r="T933" s="13"/>
      <c r="U933" s="13"/>
      <c r="V933" s="34" t="str">
        <f t="shared" si="28"/>
        <v>ОШИБКА</v>
      </c>
      <c r="W933" s="25" t="e">
        <f t="shared" si="29"/>
        <v>#VALUE!</v>
      </c>
    </row>
    <row r="934" spans="2:23" x14ac:dyDescent="0.25">
      <c r="B934" s="16"/>
      <c r="C934" s="16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36"/>
      <c r="P934" s="13"/>
      <c r="Q934" s="13"/>
      <c r="R934" s="13"/>
      <c r="S934" s="13"/>
      <c r="T934" s="13"/>
      <c r="U934" s="13"/>
      <c r="V934" s="34" t="str">
        <f t="shared" si="28"/>
        <v>ОШИБКА</v>
      </c>
      <c r="W934" s="25" t="e">
        <f t="shared" si="29"/>
        <v>#VALUE!</v>
      </c>
    </row>
    <row r="935" spans="2:23" x14ac:dyDescent="0.25">
      <c r="B935" s="16"/>
      <c r="C935" s="16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36"/>
      <c r="P935" s="13"/>
      <c r="Q935" s="13"/>
      <c r="R935" s="13"/>
      <c r="S935" s="13"/>
      <c r="T935" s="13"/>
      <c r="U935" s="13"/>
      <c r="V935" s="34" t="str">
        <f t="shared" si="28"/>
        <v>ОШИБКА</v>
      </c>
      <c r="W935" s="25" t="e">
        <f t="shared" si="29"/>
        <v>#VALUE!</v>
      </c>
    </row>
    <row r="936" spans="2:23" x14ac:dyDescent="0.25">
      <c r="B936" s="16"/>
      <c r="C936" s="16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36"/>
      <c r="P936" s="13"/>
      <c r="Q936" s="13"/>
      <c r="R936" s="13"/>
      <c r="S936" s="13"/>
      <c r="T936" s="13"/>
      <c r="U936" s="13"/>
      <c r="V936" s="34" t="str">
        <f t="shared" si="28"/>
        <v>ОШИБКА</v>
      </c>
      <c r="W936" s="25" t="e">
        <f t="shared" si="29"/>
        <v>#VALUE!</v>
      </c>
    </row>
    <row r="937" spans="2:23" x14ac:dyDescent="0.25">
      <c r="B937" s="16"/>
      <c r="C937" s="16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36"/>
      <c r="P937" s="13"/>
      <c r="Q937" s="13"/>
      <c r="R937" s="13"/>
      <c r="S937" s="13"/>
      <c r="T937" s="13"/>
      <c r="U937" s="13"/>
      <c r="V937" s="34" t="str">
        <f t="shared" si="28"/>
        <v>ОШИБКА</v>
      </c>
      <c r="W937" s="25" t="e">
        <f t="shared" si="29"/>
        <v>#VALUE!</v>
      </c>
    </row>
    <row r="938" spans="2:23" x14ac:dyDescent="0.25">
      <c r="B938" s="16"/>
      <c r="C938" s="16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36"/>
      <c r="P938" s="13"/>
      <c r="Q938" s="13"/>
      <c r="R938" s="13"/>
      <c r="S938" s="13"/>
      <c r="T938" s="13"/>
      <c r="U938" s="13"/>
      <c r="V938" s="34" t="str">
        <f t="shared" si="28"/>
        <v>ОШИБКА</v>
      </c>
      <c r="W938" s="25" t="e">
        <f t="shared" si="29"/>
        <v>#VALUE!</v>
      </c>
    </row>
    <row r="939" spans="2:23" x14ac:dyDescent="0.25">
      <c r="B939" s="16"/>
      <c r="C939" s="16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36"/>
      <c r="P939" s="13"/>
      <c r="Q939" s="13"/>
      <c r="R939" s="13"/>
      <c r="S939" s="13"/>
      <c r="T939" s="13"/>
      <c r="U939" s="13"/>
      <c r="V939" s="34" t="str">
        <f t="shared" si="28"/>
        <v>ОШИБКА</v>
      </c>
      <c r="W939" s="25" t="e">
        <f t="shared" si="29"/>
        <v>#VALUE!</v>
      </c>
    </row>
    <row r="940" spans="2:23" x14ac:dyDescent="0.25">
      <c r="B940" s="16"/>
      <c r="C940" s="16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36"/>
      <c r="P940" s="13"/>
      <c r="Q940" s="13"/>
      <c r="R940" s="13"/>
      <c r="S940" s="13"/>
      <c r="T940" s="13"/>
      <c r="U940" s="13"/>
      <c r="V940" s="34" t="str">
        <f t="shared" si="28"/>
        <v>ОШИБКА</v>
      </c>
      <c r="W940" s="25" t="e">
        <f t="shared" si="29"/>
        <v>#VALUE!</v>
      </c>
    </row>
    <row r="941" spans="2:23" x14ac:dyDescent="0.25">
      <c r="B941" s="16"/>
      <c r="C941" s="16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36"/>
      <c r="P941" s="13"/>
      <c r="Q941" s="13"/>
      <c r="R941" s="13"/>
      <c r="S941" s="13"/>
      <c r="T941" s="13"/>
      <c r="U941" s="13"/>
      <c r="V941" s="34" t="str">
        <f t="shared" si="28"/>
        <v>ОШИБКА</v>
      </c>
      <c r="W941" s="25" t="e">
        <f t="shared" si="29"/>
        <v>#VALUE!</v>
      </c>
    </row>
    <row r="942" spans="2:23" x14ac:dyDescent="0.25">
      <c r="B942" s="16"/>
      <c r="C942" s="16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36"/>
      <c r="P942" s="13"/>
      <c r="Q942" s="13"/>
      <c r="R942" s="13"/>
      <c r="S942" s="13"/>
      <c r="T942" s="13"/>
      <c r="U942" s="13"/>
      <c r="V942" s="34" t="str">
        <f t="shared" si="28"/>
        <v>ОШИБКА</v>
      </c>
      <c r="W942" s="25" t="e">
        <f t="shared" si="29"/>
        <v>#VALUE!</v>
      </c>
    </row>
    <row r="943" spans="2:23" x14ac:dyDescent="0.25">
      <c r="B943" s="16"/>
      <c r="C943" s="16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36"/>
      <c r="P943" s="13"/>
      <c r="Q943" s="13"/>
      <c r="R943" s="13"/>
      <c r="S943" s="13"/>
      <c r="T943" s="13"/>
      <c r="U943" s="13"/>
      <c r="V943" s="34" t="str">
        <f t="shared" si="28"/>
        <v>ОШИБКА</v>
      </c>
      <c r="W943" s="25" t="e">
        <f t="shared" si="29"/>
        <v>#VALUE!</v>
      </c>
    </row>
    <row r="944" spans="2:23" x14ac:dyDescent="0.25">
      <c r="B944" s="16"/>
      <c r="C944" s="16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36"/>
      <c r="P944" s="13"/>
      <c r="Q944" s="13"/>
      <c r="R944" s="13"/>
      <c r="S944" s="13"/>
      <c r="T944" s="13"/>
      <c r="U944" s="13"/>
      <c r="V944" s="34" t="str">
        <f t="shared" si="28"/>
        <v>ОШИБКА</v>
      </c>
      <c r="W944" s="25" t="e">
        <f t="shared" si="29"/>
        <v>#VALUE!</v>
      </c>
    </row>
    <row r="945" spans="2:23" x14ac:dyDescent="0.25">
      <c r="B945" s="16"/>
      <c r="C945" s="16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36"/>
      <c r="P945" s="13"/>
      <c r="Q945" s="13"/>
      <c r="R945" s="13"/>
      <c r="S945" s="13"/>
      <c r="T945" s="13"/>
      <c r="U945" s="13"/>
      <c r="V945" s="34" t="str">
        <f t="shared" si="28"/>
        <v>ОШИБКА</v>
      </c>
      <c r="W945" s="25" t="e">
        <f t="shared" si="29"/>
        <v>#VALUE!</v>
      </c>
    </row>
    <row r="946" spans="2:23" x14ac:dyDescent="0.25">
      <c r="B946" s="16"/>
      <c r="C946" s="16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36"/>
      <c r="P946" s="13"/>
      <c r="Q946" s="13"/>
      <c r="R946" s="13"/>
      <c r="S946" s="13"/>
      <c r="T946" s="13"/>
      <c r="U946" s="13"/>
      <c r="V946" s="34" t="str">
        <f t="shared" si="28"/>
        <v>ОШИБКА</v>
      </c>
      <c r="W946" s="25" t="e">
        <f t="shared" si="29"/>
        <v>#VALUE!</v>
      </c>
    </row>
    <row r="947" spans="2:23" x14ac:dyDescent="0.25">
      <c r="B947" s="16"/>
      <c r="C947" s="16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36"/>
      <c r="P947" s="13"/>
      <c r="Q947" s="13"/>
      <c r="R947" s="13"/>
      <c r="S947" s="13"/>
      <c r="T947" s="13"/>
      <c r="U947" s="13"/>
      <c r="V947" s="34" t="str">
        <f t="shared" si="28"/>
        <v>ОШИБКА</v>
      </c>
      <c r="W947" s="25" t="e">
        <f t="shared" si="29"/>
        <v>#VALUE!</v>
      </c>
    </row>
    <row r="948" spans="2:23" x14ac:dyDescent="0.25">
      <c r="B948" s="16"/>
      <c r="C948" s="16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36"/>
      <c r="P948" s="13"/>
      <c r="Q948" s="13"/>
      <c r="R948" s="13"/>
      <c r="S948" s="13"/>
      <c r="T948" s="13"/>
      <c r="U948" s="13"/>
      <c r="V948" s="34" t="str">
        <f t="shared" si="28"/>
        <v>ОШИБКА</v>
      </c>
      <c r="W948" s="25" t="e">
        <f t="shared" si="29"/>
        <v>#VALUE!</v>
      </c>
    </row>
    <row r="949" spans="2:23" x14ac:dyDescent="0.25">
      <c r="B949" s="16"/>
      <c r="C949" s="16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36"/>
      <c r="P949" s="13"/>
      <c r="Q949" s="13"/>
      <c r="R949" s="13"/>
      <c r="S949" s="13"/>
      <c r="T949" s="13"/>
      <c r="U949" s="13"/>
      <c r="V949" s="34" t="str">
        <f t="shared" si="28"/>
        <v>ОШИБКА</v>
      </c>
      <c r="W949" s="25" t="e">
        <f t="shared" si="29"/>
        <v>#VALUE!</v>
      </c>
    </row>
    <row r="950" spans="2:23" x14ac:dyDescent="0.25">
      <c r="B950" s="16"/>
      <c r="C950" s="16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36"/>
      <c r="P950" s="13"/>
      <c r="Q950" s="13"/>
      <c r="R950" s="13"/>
      <c r="S950" s="13"/>
      <c r="T950" s="13"/>
      <c r="U950" s="13"/>
      <c r="V950" s="34" t="str">
        <f t="shared" si="28"/>
        <v>ОШИБКА</v>
      </c>
      <c r="W950" s="25" t="e">
        <f t="shared" si="29"/>
        <v>#VALUE!</v>
      </c>
    </row>
    <row r="951" spans="2:23" x14ac:dyDescent="0.25">
      <c r="B951" s="16"/>
      <c r="C951" s="16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36"/>
      <c r="P951" s="13"/>
      <c r="Q951" s="13"/>
      <c r="R951" s="13"/>
      <c r="S951" s="13"/>
      <c r="T951" s="13"/>
      <c r="U951" s="13"/>
      <c r="V951" s="34" t="str">
        <f t="shared" si="28"/>
        <v>ОШИБКА</v>
      </c>
      <c r="W951" s="25" t="e">
        <f t="shared" si="29"/>
        <v>#VALUE!</v>
      </c>
    </row>
    <row r="952" spans="2:23" x14ac:dyDescent="0.25">
      <c r="B952" s="16"/>
      <c r="C952" s="16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36"/>
      <c r="P952" s="13"/>
      <c r="Q952" s="13"/>
      <c r="R952" s="13"/>
      <c r="S952" s="13"/>
      <c r="T952" s="13"/>
      <c r="U952" s="13"/>
      <c r="V952" s="34" t="str">
        <f t="shared" si="28"/>
        <v>ОШИБКА</v>
      </c>
      <c r="W952" s="25" t="e">
        <f t="shared" si="29"/>
        <v>#VALUE!</v>
      </c>
    </row>
    <row r="953" spans="2:23" x14ac:dyDescent="0.25">
      <c r="B953" s="16"/>
      <c r="C953" s="16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36"/>
      <c r="P953" s="13"/>
      <c r="Q953" s="13"/>
      <c r="R953" s="13"/>
      <c r="S953" s="13"/>
      <c r="T953" s="13"/>
      <c r="U953" s="13"/>
      <c r="V953" s="34" t="str">
        <f t="shared" si="28"/>
        <v>ОШИБКА</v>
      </c>
      <c r="W953" s="25" t="e">
        <f t="shared" si="29"/>
        <v>#VALUE!</v>
      </c>
    </row>
    <row r="954" spans="2:23" x14ac:dyDescent="0.25">
      <c r="B954" s="16"/>
      <c r="C954" s="16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36"/>
      <c r="P954" s="13"/>
      <c r="Q954" s="13"/>
      <c r="R954" s="13"/>
      <c r="S954" s="13"/>
      <c r="T954" s="13"/>
      <c r="U954" s="13"/>
      <c r="V954" s="34" t="str">
        <f t="shared" si="28"/>
        <v>ОШИБКА</v>
      </c>
      <c r="W954" s="25" t="e">
        <f t="shared" si="29"/>
        <v>#VALUE!</v>
      </c>
    </row>
    <row r="955" spans="2:23" x14ac:dyDescent="0.25">
      <c r="B955" s="16"/>
      <c r="C955" s="16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36"/>
      <c r="P955" s="13"/>
      <c r="Q955" s="13"/>
      <c r="R955" s="13"/>
      <c r="S955" s="13"/>
      <c r="T955" s="13"/>
      <c r="U955" s="13"/>
      <c r="V955" s="34" t="str">
        <f t="shared" si="28"/>
        <v>ОШИБКА</v>
      </c>
      <c r="W955" s="25" t="e">
        <f t="shared" si="29"/>
        <v>#VALUE!</v>
      </c>
    </row>
    <row r="956" spans="2:23" x14ac:dyDescent="0.25">
      <c r="B956" s="16"/>
      <c r="C956" s="16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36"/>
      <c r="P956" s="13"/>
      <c r="Q956" s="13"/>
      <c r="R956" s="13"/>
      <c r="S956" s="13"/>
      <c r="T956" s="13"/>
      <c r="U956" s="13"/>
      <c r="V956" s="34" t="str">
        <f t="shared" si="28"/>
        <v>ОШИБКА</v>
      </c>
      <c r="W956" s="25" t="e">
        <f t="shared" si="29"/>
        <v>#VALUE!</v>
      </c>
    </row>
    <row r="957" spans="2:23" x14ac:dyDescent="0.25">
      <c r="B957" s="16"/>
      <c r="C957" s="16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36"/>
      <c r="P957" s="13"/>
      <c r="Q957" s="13"/>
      <c r="R957" s="13"/>
      <c r="S957" s="13"/>
      <c r="T957" s="13"/>
      <c r="U957" s="13"/>
      <c r="V957" s="34" t="str">
        <f t="shared" si="28"/>
        <v>ОШИБКА</v>
      </c>
      <c r="W957" s="25" t="e">
        <f t="shared" si="29"/>
        <v>#VALUE!</v>
      </c>
    </row>
    <row r="958" spans="2:23" x14ac:dyDescent="0.25">
      <c r="B958" s="16"/>
      <c r="C958" s="16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36"/>
      <c r="P958" s="13"/>
      <c r="Q958" s="13"/>
      <c r="R958" s="13"/>
      <c r="S958" s="13"/>
      <c r="T958" s="13"/>
      <c r="U958" s="13"/>
      <c r="V958" s="34" t="str">
        <f t="shared" si="28"/>
        <v>ОШИБКА</v>
      </c>
      <c r="W958" s="25" t="e">
        <f t="shared" si="29"/>
        <v>#VALUE!</v>
      </c>
    </row>
    <row r="959" spans="2:23" x14ac:dyDescent="0.25">
      <c r="B959" s="16"/>
      <c r="C959" s="16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36"/>
      <c r="P959" s="13"/>
      <c r="Q959" s="13"/>
      <c r="R959" s="13"/>
      <c r="S959" s="13"/>
      <c r="T959" s="13"/>
      <c r="U959" s="13"/>
      <c r="V959" s="34" t="str">
        <f t="shared" si="28"/>
        <v>ОШИБКА</v>
      </c>
      <c r="W959" s="25" t="e">
        <f t="shared" si="29"/>
        <v>#VALUE!</v>
      </c>
    </row>
    <row r="960" spans="2:23" x14ac:dyDescent="0.25">
      <c r="B960" s="16"/>
      <c r="C960" s="16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36"/>
      <c r="P960" s="13"/>
      <c r="Q960" s="13"/>
      <c r="R960" s="13"/>
      <c r="S960" s="13"/>
      <c r="T960" s="13"/>
      <c r="U960" s="13"/>
      <c r="V960" s="34" t="str">
        <f t="shared" si="28"/>
        <v>ОШИБКА</v>
      </c>
      <c r="W960" s="25" t="e">
        <f t="shared" si="29"/>
        <v>#VALUE!</v>
      </c>
    </row>
    <row r="961" spans="2:23" x14ac:dyDescent="0.25">
      <c r="B961" s="16"/>
      <c r="C961" s="16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36"/>
      <c r="P961" s="13"/>
      <c r="Q961" s="13"/>
      <c r="R961" s="13"/>
      <c r="S961" s="13"/>
      <c r="T961" s="13"/>
      <c r="U961" s="13"/>
      <c r="V961" s="34" t="str">
        <f t="shared" si="28"/>
        <v>ОШИБКА</v>
      </c>
      <c r="W961" s="25" t="e">
        <f t="shared" si="29"/>
        <v>#VALUE!</v>
      </c>
    </row>
    <row r="962" spans="2:23" x14ac:dyDescent="0.25">
      <c r="B962" s="16"/>
      <c r="C962" s="16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36"/>
      <c r="P962" s="13"/>
      <c r="Q962" s="13"/>
      <c r="R962" s="13"/>
      <c r="S962" s="13"/>
      <c r="T962" s="13"/>
      <c r="U962" s="13"/>
      <c r="V962" s="34" t="str">
        <f t="shared" si="28"/>
        <v>ОШИБКА</v>
      </c>
      <c r="W962" s="25" t="e">
        <f t="shared" si="29"/>
        <v>#VALUE!</v>
      </c>
    </row>
    <row r="963" spans="2:23" x14ac:dyDescent="0.25">
      <c r="B963" s="16"/>
      <c r="C963" s="16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36"/>
      <c r="P963" s="13"/>
      <c r="Q963" s="13"/>
      <c r="R963" s="13"/>
      <c r="S963" s="13"/>
      <c r="T963" s="13"/>
      <c r="U963" s="13"/>
      <c r="V963" s="34" t="str">
        <f t="shared" si="28"/>
        <v>ОШИБКА</v>
      </c>
      <c r="W963" s="25" t="e">
        <f t="shared" si="29"/>
        <v>#VALUE!</v>
      </c>
    </row>
    <row r="964" spans="2:23" x14ac:dyDescent="0.25">
      <c r="B964" s="16"/>
      <c r="C964" s="16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36"/>
      <c r="P964" s="13"/>
      <c r="Q964" s="13"/>
      <c r="R964" s="13"/>
      <c r="S964" s="13"/>
      <c r="T964" s="13"/>
      <c r="U964" s="13"/>
      <c r="V964" s="34" t="str">
        <f t="shared" si="28"/>
        <v>ОШИБКА</v>
      </c>
      <c r="W964" s="25" t="e">
        <f t="shared" si="29"/>
        <v>#VALUE!</v>
      </c>
    </row>
    <row r="965" spans="2:23" x14ac:dyDescent="0.25">
      <c r="B965" s="16"/>
      <c r="C965" s="16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36"/>
      <c r="P965" s="13"/>
      <c r="Q965" s="13"/>
      <c r="R965" s="13"/>
      <c r="S965" s="13"/>
      <c r="T965" s="13"/>
      <c r="U965" s="13"/>
      <c r="V965" s="34" t="str">
        <f t="shared" si="28"/>
        <v>ОШИБКА</v>
      </c>
      <c r="W965" s="25" t="e">
        <f t="shared" si="29"/>
        <v>#VALUE!</v>
      </c>
    </row>
    <row r="966" spans="2:23" x14ac:dyDescent="0.25">
      <c r="B966" s="16"/>
      <c r="C966" s="16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36"/>
      <c r="P966" s="13"/>
      <c r="Q966" s="13"/>
      <c r="R966" s="13"/>
      <c r="S966" s="13"/>
      <c r="T966" s="13"/>
      <c r="U966" s="13"/>
      <c r="V966" s="34" t="str">
        <f t="shared" si="28"/>
        <v>ОШИБКА</v>
      </c>
      <c r="W966" s="25" t="e">
        <f t="shared" si="29"/>
        <v>#VALUE!</v>
      </c>
    </row>
    <row r="967" spans="2:23" x14ac:dyDescent="0.25">
      <c r="B967" s="16"/>
      <c r="C967" s="16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36"/>
      <c r="P967" s="13"/>
      <c r="Q967" s="13"/>
      <c r="R967" s="13"/>
      <c r="S967" s="13"/>
      <c r="T967" s="13"/>
      <c r="U967" s="13"/>
      <c r="V967" s="34" t="str">
        <f t="shared" si="28"/>
        <v>ОШИБКА</v>
      </c>
      <c r="W967" s="25" t="e">
        <f t="shared" si="29"/>
        <v>#VALUE!</v>
      </c>
    </row>
    <row r="968" spans="2:23" x14ac:dyDescent="0.25">
      <c r="B968" s="16"/>
      <c r="C968" s="16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36"/>
      <c r="P968" s="13"/>
      <c r="Q968" s="13"/>
      <c r="R968" s="13"/>
      <c r="S968" s="13"/>
      <c r="T968" s="13"/>
      <c r="U968" s="13"/>
      <c r="V968" s="34" t="str">
        <f t="shared" si="28"/>
        <v>ОШИБКА</v>
      </c>
      <c r="W968" s="25" t="e">
        <f t="shared" si="29"/>
        <v>#VALUE!</v>
      </c>
    </row>
    <row r="969" spans="2:23" x14ac:dyDescent="0.25">
      <c r="B969" s="16"/>
      <c r="C969" s="16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36"/>
      <c r="P969" s="13"/>
      <c r="Q969" s="13"/>
      <c r="R969" s="13"/>
      <c r="S969" s="13"/>
      <c r="T969" s="13"/>
      <c r="U969" s="13"/>
      <c r="V969" s="34" t="str">
        <f t="shared" ref="V969:V1032" si="30">IF(OR(B969="",D969&gt;1,E969&gt;1,F969&gt;1,G969&gt;1,H969&gt;1,I969&gt;1,I969&gt;1,J969&gt;1,K969&gt;1,L969&gt;1,M969&gt;1,N969&gt;1,O969&gt;2,P969&gt;3,Q969&gt;2,R969&gt;2,S969&gt;3,T969&gt;4,U969&gt;4),"ОШИБКА",SUM(D969:U969))</f>
        <v>ОШИБКА</v>
      </c>
      <c r="W969" s="25" t="e">
        <f t="shared" ref="W969:W1032" si="31">V969/31</f>
        <v>#VALUE!</v>
      </c>
    </row>
    <row r="970" spans="2:23" x14ac:dyDescent="0.25">
      <c r="B970" s="16"/>
      <c r="C970" s="16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36"/>
      <c r="P970" s="13"/>
      <c r="Q970" s="13"/>
      <c r="R970" s="13"/>
      <c r="S970" s="13"/>
      <c r="T970" s="13"/>
      <c r="U970" s="13"/>
      <c r="V970" s="34" t="str">
        <f t="shared" si="30"/>
        <v>ОШИБКА</v>
      </c>
      <c r="W970" s="25" t="e">
        <f t="shared" si="31"/>
        <v>#VALUE!</v>
      </c>
    </row>
    <row r="971" spans="2:23" x14ac:dyDescent="0.25">
      <c r="B971" s="16"/>
      <c r="C971" s="16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36"/>
      <c r="P971" s="13"/>
      <c r="Q971" s="13"/>
      <c r="R971" s="13"/>
      <c r="S971" s="13"/>
      <c r="T971" s="13"/>
      <c r="U971" s="13"/>
      <c r="V971" s="34" t="str">
        <f t="shared" si="30"/>
        <v>ОШИБКА</v>
      </c>
      <c r="W971" s="25" t="e">
        <f t="shared" si="31"/>
        <v>#VALUE!</v>
      </c>
    </row>
    <row r="972" spans="2:23" x14ac:dyDescent="0.25">
      <c r="B972" s="16"/>
      <c r="C972" s="16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36"/>
      <c r="P972" s="13"/>
      <c r="Q972" s="13"/>
      <c r="R972" s="13"/>
      <c r="S972" s="13"/>
      <c r="T972" s="13"/>
      <c r="U972" s="13"/>
      <c r="V972" s="34" t="str">
        <f t="shared" si="30"/>
        <v>ОШИБКА</v>
      </c>
      <c r="W972" s="25" t="e">
        <f t="shared" si="31"/>
        <v>#VALUE!</v>
      </c>
    </row>
    <row r="973" spans="2:23" x14ac:dyDescent="0.25">
      <c r="B973" s="16"/>
      <c r="C973" s="16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36"/>
      <c r="P973" s="13"/>
      <c r="Q973" s="13"/>
      <c r="R973" s="13"/>
      <c r="S973" s="13"/>
      <c r="T973" s="13"/>
      <c r="U973" s="13"/>
      <c r="V973" s="34" t="str">
        <f t="shared" si="30"/>
        <v>ОШИБКА</v>
      </c>
      <c r="W973" s="25" t="e">
        <f t="shared" si="31"/>
        <v>#VALUE!</v>
      </c>
    </row>
    <row r="974" spans="2:23" x14ac:dyDescent="0.25">
      <c r="B974" s="16"/>
      <c r="C974" s="16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36"/>
      <c r="P974" s="13"/>
      <c r="Q974" s="13"/>
      <c r="R974" s="13"/>
      <c r="S974" s="13"/>
      <c r="T974" s="13"/>
      <c r="U974" s="13"/>
      <c r="V974" s="34" t="str">
        <f t="shared" si="30"/>
        <v>ОШИБКА</v>
      </c>
      <c r="W974" s="25" t="e">
        <f t="shared" si="31"/>
        <v>#VALUE!</v>
      </c>
    </row>
    <row r="975" spans="2:23" x14ac:dyDescent="0.25">
      <c r="B975" s="16"/>
      <c r="C975" s="16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36"/>
      <c r="P975" s="13"/>
      <c r="Q975" s="13"/>
      <c r="R975" s="13"/>
      <c r="S975" s="13"/>
      <c r="T975" s="13"/>
      <c r="U975" s="13"/>
      <c r="V975" s="34" t="str">
        <f t="shared" si="30"/>
        <v>ОШИБКА</v>
      </c>
      <c r="W975" s="25" t="e">
        <f t="shared" si="31"/>
        <v>#VALUE!</v>
      </c>
    </row>
    <row r="976" spans="2:23" x14ac:dyDescent="0.25">
      <c r="B976" s="16"/>
      <c r="C976" s="16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36"/>
      <c r="P976" s="13"/>
      <c r="Q976" s="13"/>
      <c r="R976" s="13"/>
      <c r="S976" s="13"/>
      <c r="T976" s="13"/>
      <c r="U976" s="13"/>
      <c r="V976" s="34" t="str">
        <f t="shared" si="30"/>
        <v>ОШИБКА</v>
      </c>
      <c r="W976" s="25" t="e">
        <f t="shared" si="31"/>
        <v>#VALUE!</v>
      </c>
    </row>
    <row r="977" spans="2:23" x14ac:dyDescent="0.25">
      <c r="B977" s="16"/>
      <c r="C977" s="16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36"/>
      <c r="P977" s="13"/>
      <c r="Q977" s="13"/>
      <c r="R977" s="13"/>
      <c r="S977" s="13"/>
      <c r="T977" s="13"/>
      <c r="U977" s="13"/>
      <c r="V977" s="34" t="str">
        <f t="shared" si="30"/>
        <v>ОШИБКА</v>
      </c>
      <c r="W977" s="25" t="e">
        <f t="shared" si="31"/>
        <v>#VALUE!</v>
      </c>
    </row>
    <row r="978" spans="2:23" x14ac:dyDescent="0.25">
      <c r="B978" s="16"/>
      <c r="C978" s="16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36"/>
      <c r="P978" s="13"/>
      <c r="Q978" s="13"/>
      <c r="R978" s="13"/>
      <c r="S978" s="13"/>
      <c r="T978" s="13"/>
      <c r="U978" s="13"/>
      <c r="V978" s="34" t="str">
        <f t="shared" si="30"/>
        <v>ОШИБКА</v>
      </c>
      <c r="W978" s="25" t="e">
        <f t="shared" si="31"/>
        <v>#VALUE!</v>
      </c>
    </row>
    <row r="979" spans="2:23" x14ac:dyDescent="0.25">
      <c r="B979" s="16"/>
      <c r="C979" s="16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36"/>
      <c r="P979" s="13"/>
      <c r="Q979" s="13"/>
      <c r="R979" s="13"/>
      <c r="S979" s="13"/>
      <c r="T979" s="13"/>
      <c r="U979" s="13"/>
      <c r="V979" s="34" t="str">
        <f t="shared" si="30"/>
        <v>ОШИБКА</v>
      </c>
      <c r="W979" s="25" t="e">
        <f t="shared" si="31"/>
        <v>#VALUE!</v>
      </c>
    </row>
    <row r="980" spans="2:23" x14ac:dyDescent="0.25">
      <c r="B980" s="16"/>
      <c r="C980" s="16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36"/>
      <c r="P980" s="13"/>
      <c r="Q980" s="13"/>
      <c r="R980" s="13"/>
      <c r="S980" s="13"/>
      <c r="T980" s="13"/>
      <c r="U980" s="13"/>
      <c r="V980" s="34" t="str">
        <f t="shared" si="30"/>
        <v>ОШИБКА</v>
      </c>
      <c r="W980" s="25" t="e">
        <f t="shared" si="31"/>
        <v>#VALUE!</v>
      </c>
    </row>
    <row r="981" spans="2:23" x14ac:dyDescent="0.25">
      <c r="B981" s="16"/>
      <c r="C981" s="16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36"/>
      <c r="P981" s="13"/>
      <c r="Q981" s="13"/>
      <c r="R981" s="13"/>
      <c r="S981" s="13"/>
      <c r="T981" s="13"/>
      <c r="U981" s="13"/>
      <c r="V981" s="34" t="str">
        <f t="shared" si="30"/>
        <v>ОШИБКА</v>
      </c>
      <c r="W981" s="25" t="e">
        <f t="shared" si="31"/>
        <v>#VALUE!</v>
      </c>
    </row>
    <row r="982" spans="2:23" x14ac:dyDescent="0.25">
      <c r="B982" s="16"/>
      <c r="C982" s="16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36"/>
      <c r="P982" s="13"/>
      <c r="Q982" s="13"/>
      <c r="R982" s="13"/>
      <c r="S982" s="13"/>
      <c r="T982" s="13"/>
      <c r="U982" s="13"/>
      <c r="V982" s="34" t="str">
        <f t="shared" si="30"/>
        <v>ОШИБКА</v>
      </c>
      <c r="W982" s="25" t="e">
        <f t="shared" si="31"/>
        <v>#VALUE!</v>
      </c>
    </row>
    <row r="983" spans="2:23" x14ac:dyDescent="0.25">
      <c r="B983" s="16"/>
      <c r="C983" s="16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36"/>
      <c r="P983" s="13"/>
      <c r="Q983" s="13"/>
      <c r="R983" s="13"/>
      <c r="S983" s="13"/>
      <c r="T983" s="13"/>
      <c r="U983" s="13"/>
      <c r="V983" s="34" t="str">
        <f t="shared" si="30"/>
        <v>ОШИБКА</v>
      </c>
      <c r="W983" s="25" t="e">
        <f t="shared" si="31"/>
        <v>#VALUE!</v>
      </c>
    </row>
    <row r="984" spans="2:23" x14ac:dyDescent="0.25">
      <c r="B984" s="16"/>
      <c r="C984" s="16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36"/>
      <c r="P984" s="13"/>
      <c r="Q984" s="13"/>
      <c r="R984" s="13"/>
      <c r="S984" s="13"/>
      <c r="T984" s="13"/>
      <c r="U984" s="13"/>
      <c r="V984" s="34" t="str">
        <f t="shared" si="30"/>
        <v>ОШИБКА</v>
      </c>
      <c r="W984" s="25" t="e">
        <f t="shared" si="31"/>
        <v>#VALUE!</v>
      </c>
    </row>
    <row r="985" spans="2:23" x14ac:dyDescent="0.25">
      <c r="B985" s="16"/>
      <c r="C985" s="16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36"/>
      <c r="P985" s="13"/>
      <c r="Q985" s="13"/>
      <c r="R985" s="13"/>
      <c r="S985" s="13"/>
      <c r="T985" s="13"/>
      <c r="U985" s="13"/>
      <c r="V985" s="34" t="str">
        <f t="shared" si="30"/>
        <v>ОШИБКА</v>
      </c>
      <c r="W985" s="25" t="e">
        <f t="shared" si="31"/>
        <v>#VALUE!</v>
      </c>
    </row>
    <row r="986" spans="2:23" x14ac:dyDescent="0.25">
      <c r="B986" s="16"/>
      <c r="C986" s="16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36"/>
      <c r="P986" s="13"/>
      <c r="Q986" s="13"/>
      <c r="R986" s="13"/>
      <c r="S986" s="13"/>
      <c r="T986" s="13"/>
      <c r="U986" s="13"/>
      <c r="V986" s="34" t="str">
        <f t="shared" si="30"/>
        <v>ОШИБКА</v>
      </c>
      <c r="W986" s="25" t="e">
        <f t="shared" si="31"/>
        <v>#VALUE!</v>
      </c>
    </row>
    <row r="987" spans="2:23" x14ac:dyDescent="0.25">
      <c r="B987" s="16"/>
      <c r="C987" s="16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36"/>
      <c r="P987" s="13"/>
      <c r="Q987" s="13"/>
      <c r="R987" s="13"/>
      <c r="S987" s="13"/>
      <c r="T987" s="13"/>
      <c r="U987" s="13"/>
      <c r="V987" s="34" t="str">
        <f t="shared" si="30"/>
        <v>ОШИБКА</v>
      </c>
      <c r="W987" s="25" t="e">
        <f t="shared" si="31"/>
        <v>#VALUE!</v>
      </c>
    </row>
    <row r="988" spans="2:23" x14ac:dyDescent="0.25">
      <c r="B988" s="16"/>
      <c r="C988" s="16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36"/>
      <c r="P988" s="13"/>
      <c r="Q988" s="13"/>
      <c r="R988" s="13"/>
      <c r="S988" s="13"/>
      <c r="T988" s="13"/>
      <c r="U988" s="13"/>
      <c r="V988" s="34" t="str">
        <f t="shared" si="30"/>
        <v>ОШИБКА</v>
      </c>
      <c r="W988" s="25" t="e">
        <f t="shared" si="31"/>
        <v>#VALUE!</v>
      </c>
    </row>
    <row r="989" spans="2:23" x14ac:dyDescent="0.25">
      <c r="B989" s="16"/>
      <c r="C989" s="16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36"/>
      <c r="P989" s="13"/>
      <c r="Q989" s="13"/>
      <c r="R989" s="13"/>
      <c r="S989" s="13"/>
      <c r="T989" s="13"/>
      <c r="U989" s="13"/>
      <c r="V989" s="34" t="str">
        <f t="shared" si="30"/>
        <v>ОШИБКА</v>
      </c>
      <c r="W989" s="25" t="e">
        <f t="shared" si="31"/>
        <v>#VALUE!</v>
      </c>
    </row>
    <row r="990" spans="2:23" x14ac:dyDescent="0.25">
      <c r="B990" s="16"/>
      <c r="C990" s="16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36"/>
      <c r="P990" s="13"/>
      <c r="Q990" s="13"/>
      <c r="R990" s="13"/>
      <c r="S990" s="13"/>
      <c r="T990" s="13"/>
      <c r="U990" s="13"/>
      <c r="V990" s="34" t="str">
        <f t="shared" si="30"/>
        <v>ОШИБКА</v>
      </c>
      <c r="W990" s="25" t="e">
        <f t="shared" si="31"/>
        <v>#VALUE!</v>
      </c>
    </row>
    <row r="991" spans="2:23" x14ac:dyDescent="0.25">
      <c r="B991" s="16"/>
      <c r="C991" s="16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36"/>
      <c r="P991" s="13"/>
      <c r="Q991" s="13"/>
      <c r="R991" s="13"/>
      <c r="S991" s="13"/>
      <c r="T991" s="13"/>
      <c r="U991" s="13"/>
      <c r="V991" s="34" t="str">
        <f t="shared" si="30"/>
        <v>ОШИБКА</v>
      </c>
      <c r="W991" s="25" t="e">
        <f t="shared" si="31"/>
        <v>#VALUE!</v>
      </c>
    </row>
    <row r="992" spans="2:23" x14ac:dyDescent="0.25">
      <c r="B992" s="16"/>
      <c r="C992" s="16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36"/>
      <c r="P992" s="13"/>
      <c r="Q992" s="13"/>
      <c r="R992" s="13"/>
      <c r="S992" s="13"/>
      <c r="T992" s="13"/>
      <c r="U992" s="13"/>
      <c r="V992" s="34" t="str">
        <f t="shared" si="30"/>
        <v>ОШИБКА</v>
      </c>
      <c r="W992" s="25" t="e">
        <f t="shared" si="31"/>
        <v>#VALUE!</v>
      </c>
    </row>
    <row r="993" spans="2:23" x14ac:dyDescent="0.25">
      <c r="B993" s="16"/>
      <c r="C993" s="16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36"/>
      <c r="P993" s="13"/>
      <c r="Q993" s="13"/>
      <c r="R993" s="13"/>
      <c r="S993" s="13"/>
      <c r="T993" s="13"/>
      <c r="U993" s="13"/>
      <c r="V993" s="34" t="str">
        <f t="shared" si="30"/>
        <v>ОШИБКА</v>
      </c>
      <c r="W993" s="25" t="e">
        <f t="shared" si="31"/>
        <v>#VALUE!</v>
      </c>
    </row>
    <row r="994" spans="2:23" x14ac:dyDescent="0.25">
      <c r="B994" s="16"/>
      <c r="C994" s="16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36"/>
      <c r="P994" s="13"/>
      <c r="Q994" s="13"/>
      <c r="R994" s="13"/>
      <c r="S994" s="13"/>
      <c r="T994" s="13"/>
      <c r="U994" s="13"/>
      <c r="V994" s="34" t="str">
        <f t="shared" si="30"/>
        <v>ОШИБКА</v>
      </c>
      <c r="W994" s="25" t="e">
        <f t="shared" si="31"/>
        <v>#VALUE!</v>
      </c>
    </row>
    <row r="995" spans="2:23" x14ac:dyDescent="0.25">
      <c r="B995" s="16"/>
      <c r="C995" s="16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36"/>
      <c r="P995" s="13"/>
      <c r="Q995" s="13"/>
      <c r="R995" s="13"/>
      <c r="S995" s="13"/>
      <c r="T995" s="13"/>
      <c r="U995" s="13"/>
      <c r="V995" s="34" t="str">
        <f t="shared" si="30"/>
        <v>ОШИБКА</v>
      </c>
      <c r="W995" s="25" t="e">
        <f t="shared" si="31"/>
        <v>#VALUE!</v>
      </c>
    </row>
    <row r="996" spans="2:23" x14ac:dyDescent="0.25">
      <c r="B996" s="16"/>
      <c r="C996" s="16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36"/>
      <c r="P996" s="13"/>
      <c r="Q996" s="13"/>
      <c r="R996" s="13"/>
      <c r="S996" s="13"/>
      <c r="T996" s="13"/>
      <c r="U996" s="13"/>
      <c r="V996" s="34" t="str">
        <f t="shared" si="30"/>
        <v>ОШИБКА</v>
      </c>
      <c r="W996" s="25" t="e">
        <f t="shared" si="31"/>
        <v>#VALUE!</v>
      </c>
    </row>
    <row r="997" spans="2:23" x14ac:dyDescent="0.25">
      <c r="B997" s="16"/>
      <c r="C997" s="16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36"/>
      <c r="P997" s="13"/>
      <c r="Q997" s="13"/>
      <c r="R997" s="13"/>
      <c r="S997" s="13"/>
      <c r="T997" s="13"/>
      <c r="U997" s="13"/>
      <c r="V997" s="34" t="str">
        <f t="shared" si="30"/>
        <v>ОШИБКА</v>
      </c>
      <c r="W997" s="25" t="e">
        <f t="shared" si="31"/>
        <v>#VALUE!</v>
      </c>
    </row>
    <row r="998" spans="2:23" x14ac:dyDescent="0.25">
      <c r="B998" s="16"/>
      <c r="C998" s="16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36"/>
      <c r="P998" s="13"/>
      <c r="Q998" s="13"/>
      <c r="R998" s="13"/>
      <c r="S998" s="13"/>
      <c r="T998" s="13"/>
      <c r="U998" s="13"/>
      <c r="V998" s="34" t="str">
        <f t="shared" si="30"/>
        <v>ОШИБКА</v>
      </c>
      <c r="W998" s="25" t="e">
        <f t="shared" si="31"/>
        <v>#VALUE!</v>
      </c>
    </row>
    <row r="999" spans="2:23" x14ac:dyDescent="0.25">
      <c r="B999" s="16"/>
      <c r="C999" s="16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36"/>
      <c r="P999" s="13"/>
      <c r="Q999" s="13"/>
      <c r="R999" s="13"/>
      <c r="S999" s="13"/>
      <c r="T999" s="13"/>
      <c r="U999" s="13"/>
      <c r="V999" s="34" t="str">
        <f t="shared" si="30"/>
        <v>ОШИБКА</v>
      </c>
      <c r="W999" s="25" t="e">
        <f t="shared" si="31"/>
        <v>#VALUE!</v>
      </c>
    </row>
    <row r="1000" spans="2:23" x14ac:dyDescent="0.25">
      <c r="B1000" s="16"/>
      <c r="C1000" s="16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36"/>
      <c r="P1000" s="13"/>
      <c r="Q1000" s="13"/>
      <c r="R1000" s="13"/>
      <c r="S1000" s="13"/>
      <c r="T1000" s="13"/>
      <c r="U1000" s="13"/>
      <c r="V1000" s="34" t="str">
        <f t="shared" si="30"/>
        <v>ОШИБКА</v>
      </c>
      <c r="W1000" s="25" t="e">
        <f t="shared" si="31"/>
        <v>#VALUE!</v>
      </c>
    </row>
    <row r="1001" spans="2:23" x14ac:dyDescent="0.25">
      <c r="B1001" s="16"/>
      <c r="C1001" s="16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36"/>
      <c r="P1001" s="13"/>
      <c r="Q1001" s="13"/>
      <c r="R1001" s="13"/>
      <c r="S1001" s="13"/>
      <c r="T1001" s="13"/>
      <c r="U1001" s="13"/>
      <c r="V1001" s="34" t="str">
        <f t="shared" si="30"/>
        <v>ОШИБКА</v>
      </c>
      <c r="W1001" s="25" t="e">
        <f t="shared" si="31"/>
        <v>#VALUE!</v>
      </c>
    </row>
    <row r="1002" spans="2:23" x14ac:dyDescent="0.25">
      <c r="B1002" s="16"/>
      <c r="C1002" s="16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36"/>
      <c r="P1002" s="13"/>
      <c r="Q1002" s="13"/>
      <c r="R1002" s="13"/>
      <c r="S1002" s="13"/>
      <c r="T1002" s="13"/>
      <c r="U1002" s="13"/>
      <c r="V1002" s="34" t="str">
        <f t="shared" si="30"/>
        <v>ОШИБКА</v>
      </c>
      <c r="W1002" s="25" t="e">
        <f t="shared" si="31"/>
        <v>#VALUE!</v>
      </c>
    </row>
    <row r="1003" spans="2:23" x14ac:dyDescent="0.25">
      <c r="B1003" s="16"/>
      <c r="C1003" s="16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36"/>
      <c r="P1003" s="13"/>
      <c r="Q1003" s="13"/>
      <c r="R1003" s="13"/>
      <c r="S1003" s="13"/>
      <c r="T1003" s="13"/>
      <c r="U1003" s="13"/>
      <c r="V1003" s="34" t="str">
        <f t="shared" si="30"/>
        <v>ОШИБКА</v>
      </c>
      <c r="W1003" s="25" t="e">
        <f t="shared" si="31"/>
        <v>#VALUE!</v>
      </c>
    </row>
    <row r="1004" spans="2:23" x14ac:dyDescent="0.25">
      <c r="B1004" s="16"/>
      <c r="C1004" s="16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36"/>
      <c r="P1004" s="13"/>
      <c r="Q1004" s="13"/>
      <c r="R1004" s="13"/>
      <c r="S1004" s="13"/>
      <c r="T1004" s="13"/>
      <c r="U1004" s="13"/>
      <c r="V1004" s="34" t="str">
        <f t="shared" si="30"/>
        <v>ОШИБКА</v>
      </c>
      <c r="W1004" s="25" t="e">
        <f t="shared" si="31"/>
        <v>#VALUE!</v>
      </c>
    </row>
    <row r="1005" spans="2:23" x14ac:dyDescent="0.25">
      <c r="B1005" s="16"/>
      <c r="C1005" s="16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36"/>
      <c r="P1005" s="13"/>
      <c r="Q1005" s="13"/>
      <c r="R1005" s="13"/>
      <c r="S1005" s="13"/>
      <c r="T1005" s="13"/>
      <c r="U1005" s="13"/>
      <c r="V1005" s="34" t="str">
        <f t="shared" si="30"/>
        <v>ОШИБКА</v>
      </c>
      <c r="W1005" s="25" t="e">
        <f t="shared" si="31"/>
        <v>#VALUE!</v>
      </c>
    </row>
    <row r="1006" spans="2:23" x14ac:dyDescent="0.25">
      <c r="B1006" s="16"/>
      <c r="C1006" s="16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36"/>
      <c r="P1006" s="13"/>
      <c r="Q1006" s="13"/>
      <c r="R1006" s="13"/>
      <c r="S1006" s="13"/>
      <c r="T1006" s="13"/>
      <c r="U1006" s="13"/>
      <c r="V1006" s="34" t="str">
        <f t="shared" si="30"/>
        <v>ОШИБКА</v>
      </c>
      <c r="W1006" s="25" t="e">
        <f t="shared" si="31"/>
        <v>#VALUE!</v>
      </c>
    </row>
    <row r="1007" spans="2:23" x14ac:dyDescent="0.25">
      <c r="B1007" s="16"/>
      <c r="C1007" s="16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36"/>
      <c r="P1007" s="13"/>
      <c r="Q1007" s="13"/>
      <c r="R1007" s="13"/>
      <c r="S1007" s="13"/>
      <c r="T1007" s="13"/>
      <c r="U1007" s="13"/>
      <c r="V1007" s="34" t="str">
        <f t="shared" si="30"/>
        <v>ОШИБКА</v>
      </c>
      <c r="W1007" s="25" t="e">
        <f t="shared" si="31"/>
        <v>#VALUE!</v>
      </c>
    </row>
    <row r="1008" spans="2:23" x14ac:dyDescent="0.25">
      <c r="B1008" s="16"/>
      <c r="C1008" s="16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36"/>
      <c r="P1008" s="13"/>
      <c r="Q1008" s="13"/>
      <c r="R1008" s="13"/>
      <c r="S1008" s="13"/>
      <c r="T1008" s="13"/>
      <c r="U1008" s="13"/>
      <c r="V1008" s="34" t="str">
        <f t="shared" si="30"/>
        <v>ОШИБКА</v>
      </c>
      <c r="W1008" s="25" t="e">
        <f t="shared" si="31"/>
        <v>#VALUE!</v>
      </c>
    </row>
    <row r="1009" spans="2:23" x14ac:dyDescent="0.25">
      <c r="B1009" s="16"/>
      <c r="C1009" s="16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36"/>
      <c r="P1009" s="13"/>
      <c r="Q1009" s="13"/>
      <c r="R1009" s="13"/>
      <c r="S1009" s="13"/>
      <c r="T1009" s="13"/>
      <c r="U1009" s="13"/>
      <c r="V1009" s="34" t="str">
        <f t="shared" si="30"/>
        <v>ОШИБКА</v>
      </c>
      <c r="W1009" s="25" t="e">
        <f t="shared" si="31"/>
        <v>#VALUE!</v>
      </c>
    </row>
    <row r="1010" spans="2:23" x14ac:dyDescent="0.25">
      <c r="B1010" s="16"/>
      <c r="C1010" s="16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36"/>
      <c r="P1010" s="13"/>
      <c r="Q1010" s="13"/>
      <c r="R1010" s="13"/>
      <c r="S1010" s="13"/>
      <c r="T1010" s="13"/>
      <c r="U1010" s="13"/>
      <c r="V1010" s="34" t="str">
        <f t="shared" si="30"/>
        <v>ОШИБКА</v>
      </c>
      <c r="W1010" s="25" t="e">
        <f t="shared" si="31"/>
        <v>#VALUE!</v>
      </c>
    </row>
    <row r="1011" spans="2:23" x14ac:dyDescent="0.25">
      <c r="B1011" s="16"/>
      <c r="C1011" s="16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36"/>
      <c r="P1011" s="13"/>
      <c r="Q1011" s="13"/>
      <c r="R1011" s="13"/>
      <c r="S1011" s="13"/>
      <c r="T1011" s="13"/>
      <c r="U1011" s="13"/>
      <c r="V1011" s="34" t="str">
        <f t="shared" si="30"/>
        <v>ОШИБКА</v>
      </c>
      <c r="W1011" s="25" t="e">
        <f t="shared" si="31"/>
        <v>#VALUE!</v>
      </c>
    </row>
    <row r="1012" spans="2:23" x14ac:dyDescent="0.25">
      <c r="B1012" s="16"/>
      <c r="C1012" s="16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36"/>
      <c r="P1012" s="13"/>
      <c r="Q1012" s="13"/>
      <c r="R1012" s="13"/>
      <c r="S1012" s="13"/>
      <c r="T1012" s="13"/>
      <c r="U1012" s="13"/>
      <c r="V1012" s="34" t="str">
        <f t="shared" si="30"/>
        <v>ОШИБКА</v>
      </c>
      <c r="W1012" s="25" t="e">
        <f t="shared" si="31"/>
        <v>#VALUE!</v>
      </c>
    </row>
    <row r="1013" spans="2:23" x14ac:dyDescent="0.25">
      <c r="B1013" s="16"/>
      <c r="C1013" s="16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36"/>
      <c r="P1013" s="13"/>
      <c r="Q1013" s="13"/>
      <c r="R1013" s="13"/>
      <c r="S1013" s="13"/>
      <c r="T1013" s="13"/>
      <c r="U1013" s="13"/>
      <c r="V1013" s="34" t="str">
        <f t="shared" si="30"/>
        <v>ОШИБКА</v>
      </c>
      <c r="W1013" s="25" t="e">
        <f t="shared" si="31"/>
        <v>#VALUE!</v>
      </c>
    </row>
    <row r="1014" spans="2:23" x14ac:dyDescent="0.25">
      <c r="B1014" s="16"/>
      <c r="C1014" s="16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36"/>
      <c r="P1014" s="13"/>
      <c r="Q1014" s="13"/>
      <c r="R1014" s="13"/>
      <c r="S1014" s="13"/>
      <c r="T1014" s="13"/>
      <c r="U1014" s="13"/>
      <c r="V1014" s="34" t="str">
        <f t="shared" si="30"/>
        <v>ОШИБКА</v>
      </c>
      <c r="W1014" s="25" t="e">
        <f t="shared" si="31"/>
        <v>#VALUE!</v>
      </c>
    </row>
    <row r="1015" spans="2:23" x14ac:dyDescent="0.25">
      <c r="B1015" s="16"/>
      <c r="C1015" s="16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36"/>
      <c r="P1015" s="13"/>
      <c r="Q1015" s="13"/>
      <c r="R1015" s="13"/>
      <c r="S1015" s="13"/>
      <c r="T1015" s="13"/>
      <c r="U1015" s="13"/>
      <c r="V1015" s="34" t="str">
        <f t="shared" si="30"/>
        <v>ОШИБКА</v>
      </c>
      <c r="W1015" s="25" t="e">
        <f t="shared" si="31"/>
        <v>#VALUE!</v>
      </c>
    </row>
    <row r="1016" spans="2:23" x14ac:dyDescent="0.25">
      <c r="B1016" s="16"/>
      <c r="C1016" s="16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36"/>
      <c r="P1016" s="13"/>
      <c r="Q1016" s="13"/>
      <c r="R1016" s="13"/>
      <c r="S1016" s="13"/>
      <c r="T1016" s="13"/>
      <c r="U1016" s="13"/>
      <c r="V1016" s="34" t="str">
        <f t="shared" si="30"/>
        <v>ОШИБКА</v>
      </c>
      <c r="W1016" s="25" t="e">
        <f t="shared" si="31"/>
        <v>#VALUE!</v>
      </c>
    </row>
    <row r="1017" spans="2:23" x14ac:dyDescent="0.25">
      <c r="B1017" s="16"/>
      <c r="C1017" s="16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36"/>
      <c r="P1017" s="13"/>
      <c r="Q1017" s="13"/>
      <c r="R1017" s="13"/>
      <c r="S1017" s="13"/>
      <c r="T1017" s="13"/>
      <c r="U1017" s="13"/>
      <c r="V1017" s="34" t="str">
        <f t="shared" si="30"/>
        <v>ОШИБКА</v>
      </c>
      <c r="W1017" s="25" t="e">
        <f t="shared" si="31"/>
        <v>#VALUE!</v>
      </c>
    </row>
    <row r="1018" spans="2:23" x14ac:dyDescent="0.25">
      <c r="B1018" s="16"/>
      <c r="C1018" s="16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36"/>
      <c r="P1018" s="13"/>
      <c r="Q1018" s="13"/>
      <c r="R1018" s="13"/>
      <c r="S1018" s="13"/>
      <c r="T1018" s="13"/>
      <c r="U1018" s="13"/>
      <c r="V1018" s="34" t="str">
        <f t="shared" si="30"/>
        <v>ОШИБКА</v>
      </c>
      <c r="W1018" s="25" t="e">
        <f t="shared" si="31"/>
        <v>#VALUE!</v>
      </c>
    </row>
    <row r="1019" spans="2:23" x14ac:dyDescent="0.25">
      <c r="B1019" s="16"/>
      <c r="C1019" s="16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36"/>
      <c r="P1019" s="13"/>
      <c r="Q1019" s="13"/>
      <c r="R1019" s="13"/>
      <c r="S1019" s="13"/>
      <c r="T1019" s="13"/>
      <c r="U1019" s="13"/>
      <c r="V1019" s="34" t="str">
        <f t="shared" si="30"/>
        <v>ОШИБКА</v>
      </c>
      <c r="W1019" s="25" t="e">
        <f t="shared" si="31"/>
        <v>#VALUE!</v>
      </c>
    </row>
    <row r="1020" spans="2:23" x14ac:dyDescent="0.25">
      <c r="B1020" s="16"/>
      <c r="C1020" s="16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36"/>
      <c r="P1020" s="13"/>
      <c r="Q1020" s="13"/>
      <c r="R1020" s="13"/>
      <c r="S1020" s="13"/>
      <c r="T1020" s="13"/>
      <c r="U1020" s="13"/>
      <c r="V1020" s="34" t="str">
        <f t="shared" si="30"/>
        <v>ОШИБКА</v>
      </c>
      <c r="W1020" s="25" t="e">
        <f t="shared" si="31"/>
        <v>#VALUE!</v>
      </c>
    </row>
    <row r="1021" spans="2:23" x14ac:dyDescent="0.25">
      <c r="B1021" s="16"/>
      <c r="C1021" s="16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36"/>
      <c r="P1021" s="13"/>
      <c r="Q1021" s="13"/>
      <c r="R1021" s="13"/>
      <c r="S1021" s="13"/>
      <c r="T1021" s="13"/>
      <c r="U1021" s="13"/>
      <c r="V1021" s="34" t="str">
        <f t="shared" si="30"/>
        <v>ОШИБКА</v>
      </c>
      <c r="W1021" s="25" t="e">
        <f t="shared" si="31"/>
        <v>#VALUE!</v>
      </c>
    </row>
    <row r="1022" spans="2:23" x14ac:dyDescent="0.25">
      <c r="B1022" s="16"/>
      <c r="C1022" s="16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36"/>
      <c r="P1022" s="13"/>
      <c r="Q1022" s="13"/>
      <c r="R1022" s="13"/>
      <c r="S1022" s="13"/>
      <c r="T1022" s="13"/>
      <c r="U1022" s="13"/>
      <c r="V1022" s="34" t="str">
        <f t="shared" si="30"/>
        <v>ОШИБКА</v>
      </c>
      <c r="W1022" s="25" t="e">
        <f t="shared" si="31"/>
        <v>#VALUE!</v>
      </c>
    </row>
    <row r="1023" spans="2:23" x14ac:dyDescent="0.25">
      <c r="B1023" s="16"/>
      <c r="C1023" s="16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36"/>
      <c r="P1023" s="13"/>
      <c r="Q1023" s="13"/>
      <c r="R1023" s="13"/>
      <c r="S1023" s="13"/>
      <c r="T1023" s="13"/>
      <c r="U1023" s="13"/>
      <c r="V1023" s="34" t="str">
        <f t="shared" si="30"/>
        <v>ОШИБКА</v>
      </c>
      <c r="W1023" s="25" t="e">
        <f t="shared" si="31"/>
        <v>#VALUE!</v>
      </c>
    </row>
    <row r="1024" spans="2:23" x14ac:dyDescent="0.25">
      <c r="B1024" s="16"/>
      <c r="C1024" s="16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36"/>
      <c r="P1024" s="13"/>
      <c r="Q1024" s="13"/>
      <c r="R1024" s="13"/>
      <c r="S1024" s="13"/>
      <c r="T1024" s="13"/>
      <c r="U1024" s="13"/>
      <c r="V1024" s="34" t="str">
        <f t="shared" si="30"/>
        <v>ОШИБКА</v>
      </c>
      <c r="W1024" s="25" t="e">
        <f t="shared" si="31"/>
        <v>#VALUE!</v>
      </c>
    </row>
    <row r="1025" spans="2:23" x14ac:dyDescent="0.25">
      <c r="B1025" s="16"/>
      <c r="C1025" s="16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36"/>
      <c r="P1025" s="13"/>
      <c r="Q1025" s="13"/>
      <c r="R1025" s="13"/>
      <c r="S1025" s="13"/>
      <c r="T1025" s="13"/>
      <c r="U1025" s="13"/>
      <c r="V1025" s="34" t="str">
        <f t="shared" si="30"/>
        <v>ОШИБКА</v>
      </c>
      <c r="W1025" s="25" t="e">
        <f t="shared" si="31"/>
        <v>#VALUE!</v>
      </c>
    </row>
    <row r="1026" spans="2:23" x14ac:dyDescent="0.25">
      <c r="B1026" s="16"/>
      <c r="C1026" s="16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36"/>
      <c r="P1026" s="13"/>
      <c r="Q1026" s="13"/>
      <c r="R1026" s="13"/>
      <c r="S1026" s="13"/>
      <c r="T1026" s="13"/>
      <c r="U1026" s="13"/>
      <c r="V1026" s="34" t="str">
        <f t="shared" si="30"/>
        <v>ОШИБКА</v>
      </c>
      <c r="W1026" s="25" t="e">
        <f t="shared" si="31"/>
        <v>#VALUE!</v>
      </c>
    </row>
    <row r="1027" spans="2:23" x14ac:dyDescent="0.25">
      <c r="B1027" s="16"/>
      <c r="C1027" s="16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36"/>
      <c r="P1027" s="13"/>
      <c r="Q1027" s="13"/>
      <c r="R1027" s="13"/>
      <c r="S1027" s="13"/>
      <c r="T1027" s="13"/>
      <c r="U1027" s="13"/>
      <c r="V1027" s="34" t="str">
        <f t="shared" si="30"/>
        <v>ОШИБКА</v>
      </c>
      <c r="W1027" s="25" t="e">
        <f t="shared" si="31"/>
        <v>#VALUE!</v>
      </c>
    </row>
    <row r="1028" spans="2:23" x14ac:dyDescent="0.25">
      <c r="B1028" s="16"/>
      <c r="C1028" s="16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36"/>
      <c r="P1028" s="13"/>
      <c r="Q1028" s="13"/>
      <c r="R1028" s="13"/>
      <c r="S1028" s="13"/>
      <c r="T1028" s="13"/>
      <c r="U1028" s="13"/>
      <c r="V1028" s="34" t="str">
        <f t="shared" si="30"/>
        <v>ОШИБКА</v>
      </c>
      <c r="W1028" s="25" t="e">
        <f t="shared" si="31"/>
        <v>#VALUE!</v>
      </c>
    </row>
    <row r="1029" spans="2:23" x14ac:dyDescent="0.25">
      <c r="B1029" s="16"/>
      <c r="C1029" s="16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36"/>
      <c r="P1029" s="13"/>
      <c r="Q1029" s="13"/>
      <c r="R1029" s="13"/>
      <c r="S1029" s="13"/>
      <c r="T1029" s="13"/>
      <c r="U1029" s="13"/>
      <c r="V1029" s="34" t="str">
        <f t="shared" si="30"/>
        <v>ОШИБКА</v>
      </c>
      <c r="W1029" s="25" t="e">
        <f t="shared" si="31"/>
        <v>#VALUE!</v>
      </c>
    </row>
    <row r="1030" spans="2:23" x14ac:dyDescent="0.25">
      <c r="B1030" s="16"/>
      <c r="C1030" s="16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36"/>
      <c r="P1030" s="13"/>
      <c r="Q1030" s="13"/>
      <c r="R1030" s="13"/>
      <c r="S1030" s="13"/>
      <c r="T1030" s="13"/>
      <c r="U1030" s="13"/>
      <c r="V1030" s="34" t="str">
        <f t="shared" si="30"/>
        <v>ОШИБКА</v>
      </c>
      <c r="W1030" s="25" t="e">
        <f t="shared" si="31"/>
        <v>#VALUE!</v>
      </c>
    </row>
    <row r="1031" spans="2:23" x14ac:dyDescent="0.25">
      <c r="B1031" s="16"/>
      <c r="C1031" s="16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36"/>
      <c r="P1031" s="13"/>
      <c r="Q1031" s="13"/>
      <c r="R1031" s="13"/>
      <c r="S1031" s="13"/>
      <c r="T1031" s="13"/>
      <c r="U1031" s="13"/>
      <c r="V1031" s="34" t="str">
        <f t="shared" si="30"/>
        <v>ОШИБКА</v>
      </c>
      <c r="W1031" s="25" t="e">
        <f t="shared" si="31"/>
        <v>#VALUE!</v>
      </c>
    </row>
    <row r="1032" spans="2:23" x14ac:dyDescent="0.25">
      <c r="B1032" s="16"/>
      <c r="C1032" s="16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36"/>
      <c r="P1032" s="13"/>
      <c r="Q1032" s="13"/>
      <c r="R1032" s="13"/>
      <c r="S1032" s="13"/>
      <c r="T1032" s="13"/>
      <c r="U1032" s="13"/>
      <c r="V1032" s="34" t="str">
        <f t="shared" si="30"/>
        <v>ОШИБКА</v>
      </c>
      <c r="W1032" s="25" t="e">
        <f t="shared" si="31"/>
        <v>#VALUE!</v>
      </c>
    </row>
    <row r="1033" spans="2:23" x14ac:dyDescent="0.25">
      <c r="B1033" s="16"/>
      <c r="C1033" s="16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36"/>
      <c r="P1033" s="13"/>
      <c r="Q1033" s="13"/>
      <c r="R1033" s="13"/>
      <c r="S1033" s="13"/>
      <c r="T1033" s="13"/>
      <c r="U1033" s="13"/>
      <c r="V1033" s="34" t="str">
        <f t="shared" ref="V1033:V1096" si="32">IF(OR(B1033="",D1033&gt;1,E1033&gt;1,F1033&gt;1,G1033&gt;1,H1033&gt;1,I1033&gt;1,I1033&gt;1,J1033&gt;1,K1033&gt;1,L1033&gt;1,M1033&gt;1,N1033&gt;1,O1033&gt;2,P1033&gt;3,Q1033&gt;2,R1033&gt;2,S1033&gt;3,T1033&gt;4,U1033&gt;4),"ОШИБКА",SUM(D1033:U1033))</f>
        <v>ОШИБКА</v>
      </c>
      <c r="W1033" s="25" t="e">
        <f t="shared" ref="W1033:W1096" si="33">V1033/31</f>
        <v>#VALUE!</v>
      </c>
    </row>
    <row r="1034" spans="2:23" x14ac:dyDescent="0.25">
      <c r="B1034" s="16"/>
      <c r="C1034" s="16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36"/>
      <c r="P1034" s="13"/>
      <c r="Q1034" s="13"/>
      <c r="R1034" s="13"/>
      <c r="S1034" s="13"/>
      <c r="T1034" s="13"/>
      <c r="U1034" s="13"/>
      <c r="V1034" s="34" t="str">
        <f t="shared" si="32"/>
        <v>ОШИБКА</v>
      </c>
      <c r="W1034" s="25" t="e">
        <f t="shared" si="33"/>
        <v>#VALUE!</v>
      </c>
    </row>
    <row r="1035" spans="2:23" x14ac:dyDescent="0.25">
      <c r="B1035" s="16"/>
      <c r="C1035" s="16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36"/>
      <c r="P1035" s="13"/>
      <c r="Q1035" s="13"/>
      <c r="R1035" s="13"/>
      <c r="S1035" s="13"/>
      <c r="T1035" s="13"/>
      <c r="U1035" s="13"/>
      <c r="V1035" s="34" t="str">
        <f t="shared" si="32"/>
        <v>ОШИБКА</v>
      </c>
      <c r="W1035" s="25" t="e">
        <f t="shared" si="33"/>
        <v>#VALUE!</v>
      </c>
    </row>
    <row r="1036" spans="2:23" x14ac:dyDescent="0.25">
      <c r="B1036" s="16"/>
      <c r="C1036" s="16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36"/>
      <c r="P1036" s="13"/>
      <c r="Q1036" s="13"/>
      <c r="R1036" s="13"/>
      <c r="S1036" s="13"/>
      <c r="T1036" s="13"/>
      <c r="U1036" s="13"/>
      <c r="V1036" s="34" t="str">
        <f t="shared" si="32"/>
        <v>ОШИБКА</v>
      </c>
      <c r="W1036" s="25" t="e">
        <f t="shared" si="33"/>
        <v>#VALUE!</v>
      </c>
    </row>
    <row r="1037" spans="2:23" x14ac:dyDescent="0.25">
      <c r="B1037" s="16"/>
      <c r="C1037" s="16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36"/>
      <c r="P1037" s="13"/>
      <c r="Q1037" s="13"/>
      <c r="R1037" s="13"/>
      <c r="S1037" s="13"/>
      <c r="T1037" s="13"/>
      <c r="U1037" s="13"/>
      <c r="V1037" s="34" t="str">
        <f t="shared" si="32"/>
        <v>ОШИБКА</v>
      </c>
      <c r="W1037" s="25" t="e">
        <f t="shared" si="33"/>
        <v>#VALUE!</v>
      </c>
    </row>
    <row r="1038" spans="2:23" x14ac:dyDescent="0.25">
      <c r="B1038" s="16"/>
      <c r="C1038" s="16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36"/>
      <c r="P1038" s="13"/>
      <c r="Q1038" s="13"/>
      <c r="R1038" s="13"/>
      <c r="S1038" s="13"/>
      <c r="T1038" s="13"/>
      <c r="U1038" s="13"/>
      <c r="V1038" s="34" t="str">
        <f t="shared" si="32"/>
        <v>ОШИБКА</v>
      </c>
      <c r="W1038" s="25" t="e">
        <f t="shared" si="33"/>
        <v>#VALUE!</v>
      </c>
    </row>
    <row r="1039" spans="2:23" x14ac:dyDescent="0.25">
      <c r="B1039" s="16"/>
      <c r="C1039" s="16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36"/>
      <c r="P1039" s="13"/>
      <c r="Q1039" s="13"/>
      <c r="R1039" s="13"/>
      <c r="S1039" s="13"/>
      <c r="T1039" s="13"/>
      <c r="U1039" s="13"/>
      <c r="V1039" s="34" t="str">
        <f t="shared" si="32"/>
        <v>ОШИБКА</v>
      </c>
      <c r="W1039" s="25" t="e">
        <f t="shared" si="33"/>
        <v>#VALUE!</v>
      </c>
    </row>
    <row r="1040" spans="2:23" x14ac:dyDescent="0.25">
      <c r="B1040" s="16"/>
      <c r="C1040" s="16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36"/>
      <c r="P1040" s="13"/>
      <c r="Q1040" s="13"/>
      <c r="R1040" s="13"/>
      <c r="S1040" s="13"/>
      <c r="T1040" s="13"/>
      <c r="U1040" s="13"/>
      <c r="V1040" s="34" t="str">
        <f t="shared" si="32"/>
        <v>ОШИБКА</v>
      </c>
      <c r="W1040" s="25" t="e">
        <f t="shared" si="33"/>
        <v>#VALUE!</v>
      </c>
    </row>
    <row r="1041" spans="2:23" x14ac:dyDescent="0.25">
      <c r="B1041" s="16"/>
      <c r="C1041" s="16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36"/>
      <c r="P1041" s="13"/>
      <c r="Q1041" s="13"/>
      <c r="R1041" s="13"/>
      <c r="S1041" s="13"/>
      <c r="T1041" s="13"/>
      <c r="U1041" s="13"/>
      <c r="V1041" s="34" t="str">
        <f t="shared" si="32"/>
        <v>ОШИБКА</v>
      </c>
      <c r="W1041" s="25" t="e">
        <f t="shared" si="33"/>
        <v>#VALUE!</v>
      </c>
    </row>
    <row r="1042" spans="2:23" x14ac:dyDescent="0.25">
      <c r="B1042" s="16"/>
      <c r="C1042" s="16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36"/>
      <c r="P1042" s="13"/>
      <c r="Q1042" s="13"/>
      <c r="R1042" s="13"/>
      <c r="S1042" s="13"/>
      <c r="T1042" s="13"/>
      <c r="U1042" s="13"/>
      <c r="V1042" s="34" t="str">
        <f t="shared" si="32"/>
        <v>ОШИБКА</v>
      </c>
      <c r="W1042" s="25" t="e">
        <f t="shared" si="33"/>
        <v>#VALUE!</v>
      </c>
    </row>
    <row r="1043" spans="2:23" x14ac:dyDescent="0.25">
      <c r="B1043" s="16"/>
      <c r="C1043" s="16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36"/>
      <c r="P1043" s="13"/>
      <c r="Q1043" s="13"/>
      <c r="R1043" s="13"/>
      <c r="S1043" s="13"/>
      <c r="T1043" s="13"/>
      <c r="U1043" s="13"/>
      <c r="V1043" s="34" t="str">
        <f t="shared" si="32"/>
        <v>ОШИБКА</v>
      </c>
      <c r="W1043" s="25" t="e">
        <f t="shared" si="33"/>
        <v>#VALUE!</v>
      </c>
    </row>
    <row r="1044" spans="2:23" x14ac:dyDescent="0.25">
      <c r="B1044" s="16"/>
      <c r="C1044" s="16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36"/>
      <c r="P1044" s="13"/>
      <c r="Q1044" s="13"/>
      <c r="R1044" s="13"/>
      <c r="S1044" s="13"/>
      <c r="T1044" s="13"/>
      <c r="U1044" s="13"/>
      <c r="V1044" s="34" t="str">
        <f t="shared" si="32"/>
        <v>ОШИБКА</v>
      </c>
      <c r="W1044" s="25" t="e">
        <f t="shared" si="33"/>
        <v>#VALUE!</v>
      </c>
    </row>
    <row r="1045" spans="2:23" x14ac:dyDescent="0.25">
      <c r="B1045" s="16"/>
      <c r="C1045" s="16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36"/>
      <c r="P1045" s="13"/>
      <c r="Q1045" s="13"/>
      <c r="R1045" s="13"/>
      <c r="S1045" s="13"/>
      <c r="T1045" s="13"/>
      <c r="U1045" s="13"/>
      <c r="V1045" s="34" t="str">
        <f t="shared" si="32"/>
        <v>ОШИБКА</v>
      </c>
      <c r="W1045" s="25" t="e">
        <f t="shared" si="33"/>
        <v>#VALUE!</v>
      </c>
    </row>
    <row r="1046" spans="2:23" x14ac:dyDescent="0.25">
      <c r="B1046" s="16"/>
      <c r="C1046" s="16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36"/>
      <c r="P1046" s="13"/>
      <c r="Q1046" s="13"/>
      <c r="R1046" s="13"/>
      <c r="S1046" s="13"/>
      <c r="T1046" s="13"/>
      <c r="U1046" s="13"/>
      <c r="V1046" s="34" t="str">
        <f t="shared" si="32"/>
        <v>ОШИБКА</v>
      </c>
      <c r="W1046" s="25" t="e">
        <f t="shared" si="33"/>
        <v>#VALUE!</v>
      </c>
    </row>
    <row r="1047" spans="2:23" x14ac:dyDescent="0.25">
      <c r="B1047" s="16"/>
      <c r="C1047" s="16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36"/>
      <c r="P1047" s="13"/>
      <c r="Q1047" s="13"/>
      <c r="R1047" s="13"/>
      <c r="S1047" s="13"/>
      <c r="T1047" s="13"/>
      <c r="U1047" s="13"/>
      <c r="V1047" s="34" t="str">
        <f t="shared" si="32"/>
        <v>ОШИБКА</v>
      </c>
      <c r="W1047" s="25" t="e">
        <f t="shared" si="33"/>
        <v>#VALUE!</v>
      </c>
    </row>
    <row r="1048" spans="2:23" x14ac:dyDescent="0.25">
      <c r="B1048" s="16"/>
      <c r="C1048" s="16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36"/>
      <c r="P1048" s="13"/>
      <c r="Q1048" s="13"/>
      <c r="R1048" s="13"/>
      <c r="S1048" s="13"/>
      <c r="T1048" s="13"/>
      <c r="U1048" s="13"/>
      <c r="V1048" s="34" t="str">
        <f t="shared" si="32"/>
        <v>ОШИБКА</v>
      </c>
      <c r="W1048" s="25" t="e">
        <f t="shared" si="33"/>
        <v>#VALUE!</v>
      </c>
    </row>
    <row r="1049" spans="2:23" x14ac:dyDescent="0.25">
      <c r="B1049" s="16"/>
      <c r="C1049" s="16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36"/>
      <c r="P1049" s="13"/>
      <c r="Q1049" s="13"/>
      <c r="R1049" s="13"/>
      <c r="S1049" s="13"/>
      <c r="T1049" s="13"/>
      <c r="U1049" s="13"/>
      <c r="V1049" s="34" t="str">
        <f t="shared" si="32"/>
        <v>ОШИБКА</v>
      </c>
      <c r="W1049" s="25" t="e">
        <f t="shared" si="33"/>
        <v>#VALUE!</v>
      </c>
    </row>
    <row r="1050" spans="2:23" x14ac:dyDescent="0.25">
      <c r="B1050" s="16"/>
      <c r="C1050" s="16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36"/>
      <c r="P1050" s="13"/>
      <c r="Q1050" s="13"/>
      <c r="R1050" s="13"/>
      <c r="S1050" s="13"/>
      <c r="T1050" s="13"/>
      <c r="U1050" s="13"/>
      <c r="V1050" s="34" t="str">
        <f t="shared" si="32"/>
        <v>ОШИБКА</v>
      </c>
      <c r="W1050" s="25" t="e">
        <f t="shared" si="33"/>
        <v>#VALUE!</v>
      </c>
    </row>
    <row r="1051" spans="2:23" x14ac:dyDescent="0.25">
      <c r="B1051" s="16"/>
      <c r="C1051" s="16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36"/>
      <c r="P1051" s="13"/>
      <c r="Q1051" s="13"/>
      <c r="R1051" s="13"/>
      <c r="S1051" s="13"/>
      <c r="T1051" s="13"/>
      <c r="U1051" s="13"/>
      <c r="V1051" s="34" t="str">
        <f t="shared" si="32"/>
        <v>ОШИБКА</v>
      </c>
      <c r="W1051" s="25" t="e">
        <f t="shared" si="33"/>
        <v>#VALUE!</v>
      </c>
    </row>
    <row r="1052" spans="2:23" x14ac:dyDescent="0.25">
      <c r="B1052" s="16"/>
      <c r="C1052" s="16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36"/>
      <c r="P1052" s="13"/>
      <c r="Q1052" s="13"/>
      <c r="R1052" s="13"/>
      <c r="S1052" s="13"/>
      <c r="T1052" s="13"/>
      <c r="U1052" s="13"/>
      <c r="V1052" s="34" t="str">
        <f t="shared" si="32"/>
        <v>ОШИБКА</v>
      </c>
      <c r="W1052" s="25" t="e">
        <f t="shared" si="33"/>
        <v>#VALUE!</v>
      </c>
    </row>
    <row r="1053" spans="2:23" x14ac:dyDescent="0.25">
      <c r="B1053" s="16"/>
      <c r="C1053" s="16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36"/>
      <c r="P1053" s="13"/>
      <c r="Q1053" s="13"/>
      <c r="R1053" s="13"/>
      <c r="S1053" s="13"/>
      <c r="T1053" s="13"/>
      <c r="U1053" s="13"/>
      <c r="V1053" s="34" t="str">
        <f t="shared" si="32"/>
        <v>ОШИБКА</v>
      </c>
      <c r="W1053" s="25" t="e">
        <f t="shared" si="33"/>
        <v>#VALUE!</v>
      </c>
    </row>
    <row r="1054" spans="2:23" x14ac:dyDescent="0.25">
      <c r="B1054" s="16"/>
      <c r="C1054" s="16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36"/>
      <c r="P1054" s="13"/>
      <c r="Q1054" s="13"/>
      <c r="R1054" s="13"/>
      <c r="S1054" s="13"/>
      <c r="T1054" s="13"/>
      <c r="U1054" s="13"/>
      <c r="V1054" s="34" t="str">
        <f t="shared" si="32"/>
        <v>ОШИБКА</v>
      </c>
      <c r="W1054" s="25" t="e">
        <f t="shared" si="33"/>
        <v>#VALUE!</v>
      </c>
    </row>
    <row r="1055" spans="2:23" x14ac:dyDescent="0.25">
      <c r="B1055" s="16"/>
      <c r="C1055" s="16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36"/>
      <c r="P1055" s="13"/>
      <c r="Q1055" s="13"/>
      <c r="R1055" s="13"/>
      <c r="S1055" s="13"/>
      <c r="T1055" s="13"/>
      <c r="U1055" s="13"/>
      <c r="V1055" s="34" t="str">
        <f t="shared" si="32"/>
        <v>ОШИБКА</v>
      </c>
      <c r="W1055" s="25" t="e">
        <f t="shared" si="33"/>
        <v>#VALUE!</v>
      </c>
    </row>
    <row r="1056" spans="2:23" x14ac:dyDescent="0.25">
      <c r="B1056" s="16"/>
      <c r="C1056" s="16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36"/>
      <c r="P1056" s="13"/>
      <c r="Q1056" s="13"/>
      <c r="R1056" s="13"/>
      <c r="S1056" s="13"/>
      <c r="T1056" s="13"/>
      <c r="U1056" s="13"/>
      <c r="V1056" s="34" t="str">
        <f t="shared" si="32"/>
        <v>ОШИБКА</v>
      </c>
      <c r="W1056" s="25" t="e">
        <f t="shared" si="33"/>
        <v>#VALUE!</v>
      </c>
    </row>
    <row r="1057" spans="2:23" x14ac:dyDescent="0.25">
      <c r="B1057" s="16"/>
      <c r="C1057" s="16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36"/>
      <c r="P1057" s="13"/>
      <c r="Q1057" s="13"/>
      <c r="R1057" s="13"/>
      <c r="S1057" s="13"/>
      <c r="T1057" s="13"/>
      <c r="U1057" s="13"/>
      <c r="V1057" s="34" t="str">
        <f t="shared" si="32"/>
        <v>ОШИБКА</v>
      </c>
      <c r="W1057" s="25" t="e">
        <f t="shared" si="33"/>
        <v>#VALUE!</v>
      </c>
    </row>
    <row r="1058" spans="2:23" x14ac:dyDescent="0.25">
      <c r="B1058" s="16"/>
      <c r="C1058" s="16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36"/>
      <c r="P1058" s="13"/>
      <c r="Q1058" s="13"/>
      <c r="R1058" s="13"/>
      <c r="S1058" s="13"/>
      <c r="T1058" s="13"/>
      <c r="U1058" s="13"/>
      <c r="V1058" s="34" t="str">
        <f t="shared" si="32"/>
        <v>ОШИБКА</v>
      </c>
      <c r="W1058" s="25" t="e">
        <f t="shared" si="33"/>
        <v>#VALUE!</v>
      </c>
    </row>
    <row r="1059" spans="2:23" x14ac:dyDescent="0.25">
      <c r="B1059" s="16"/>
      <c r="C1059" s="16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36"/>
      <c r="P1059" s="13"/>
      <c r="Q1059" s="13"/>
      <c r="R1059" s="13"/>
      <c r="S1059" s="13"/>
      <c r="T1059" s="13"/>
      <c r="U1059" s="13"/>
      <c r="V1059" s="34" t="str">
        <f t="shared" si="32"/>
        <v>ОШИБКА</v>
      </c>
      <c r="W1059" s="25" t="e">
        <f t="shared" si="33"/>
        <v>#VALUE!</v>
      </c>
    </row>
    <row r="1060" spans="2:23" x14ac:dyDescent="0.25">
      <c r="B1060" s="16"/>
      <c r="C1060" s="16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36"/>
      <c r="P1060" s="13"/>
      <c r="Q1060" s="13"/>
      <c r="R1060" s="13"/>
      <c r="S1060" s="13"/>
      <c r="T1060" s="13"/>
      <c r="U1060" s="13"/>
      <c r="V1060" s="34" t="str">
        <f t="shared" si="32"/>
        <v>ОШИБКА</v>
      </c>
      <c r="W1060" s="25" t="e">
        <f t="shared" si="33"/>
        <v>#VALUE!</v>
      </c>
    </row>
    <row r="1061" spans="2:23" x14ac:dyDescent="0.25">
      <c r="B1061" s="16"/>
      <c r="C1061" s="16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36"/>
      <c r="P1061" s="13"/>
      <c r="Q1061" s="13"/>
      <c r="R1061" s="13"/>
      <c r="S1061" s="13"/>
      <c r="T1061" s="13"/>
      <c r="U1061" s="13"/>
      <c r="V1061" s="34" t="str">
        <f t="shared" si="32"/>
        <v>ОШИБКА</v>
      </c>
      <c r="W1061" s="25" t="e">
        <f t="shared" si="33"/>
        <v>#VALUE!</v>
      </c>
    </row>
    <row r="1062" spans="2:23" x14ac:dyDescent="0.25">
      <c r="B1062" s="16"/>
      <c r="C1062" s="16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36"/>
      <c r="P1062" s="13"/>
      <c r="Q1062" s="13"/>
      <c r="R1062" s="13"/>
      <c r="S1062" s="13"/>
      <c r="T1062" s="13"/>
      <c r="U1062" s="13"/>
      <c r="V1062" s="34" t="str">
        <f t="shared" si="32"/>
        <v>ОШИБКА</v>
      </c>
      <c r="W1062" s="25" t="e">
        <f t="shared" si="33"/>
        <v>#VALUE!</v>
      </c>
    </row>
    <row r="1063" spans="2:23" x14ac:dyDescent="0.25">
      <c r="B1063" s="16"/>
      <c r="C1063" s="16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36"/>
      <c r="P1063" s="13"/>
      <c r="Q1063" s="13"/>
      <c r="R1063" s="13"/>
      <c r="S1063" s="13"/>
      <c r="T1063" s="13"/>
      <c r="U1063" s="13"/>
      <c r="V1063" s="34" t="str">
        <f t="shared" si="32"/>
        <v>ОШИБКА</v>
      </c>
      <c r="W1063" s="25" t="e">
        <f t="shared" si="33"/>
        <v>#VALUE!</v>
      </c>
    </row>
    <row r="1064" spans="2:23" x14ac:dyDescent="0.25">
      <c r="B1064" s="16"/>
      <c r="C1064" s="16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36"/>
      <c r="P1064" s="13"/>
      <c r="Q1064" s="13"/>
      <c r="R1064" s="13"/>
      <c r="S1064" s="13"/>
      <c r="T1064" s="13"/>
      <c r="U1064" s="13"/>
      <c r="V1064" s="34" t="str">
        <f t="shared" si="32"/>
        <v>ОШИБКА</v>
      </c>
      <c r="W1064" s="25" t="e">
        <f t="shared" si="33"/>
        <v>#VALUE!</v>
      </c>
    </row>
    <row r="1065" spans="2:23" x14ac:dyDescent="0.25">
      <c r="B1065" s="16"/>
      <c r="C1065" s="16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36"/>
      <c r="P1065" s="13"/>
      <c r="Q1065" s="13"/>
      <c r="R1065" s="13"/>
      <c r="S1065" s="13"/>
      <c r="T1065" s="13"/>
      <c r="U1065" s="13"/>
      <c r="V1065" s="34" t="str">
        <f t="shared" si="32"/>
        <v>ОШИБКА</v>
      </c>
      <c r="W1065" s="25" t="e">
        <f t="shared" si="33"/>
        <v>#VALUE!</v>
      </c>
    </row>
    <row r="1066" spans="2:23" x14ac:dyDescent="0.25">
      <c r="B1066" s="16"/>
      <c r="C1066" s="16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36"/>
      <c r="P1066" s="13"/>
      <c r="Q1066" s="13"/>
      <c r="R1066" s="13"/>
      <c r="S1066" s="13"/>
      <c r="T1066" s="13"/>
      <c r="U1066" s="13"/>
      <c r="V1066" s="34" t="str">
        <f t="shared" si="32"/>
        <v>ОШИБКА</v>
      </c>
      <c r="W1066" s="25" t="e">
        <f t="shared" si="33"/>
        <v>#VALUE!</v>
      </c>
    </row>
    <row r="1067" spans="2:23" x14ac:dyDescent="0.25">
      <c r="B1067" s="16"/>
      <c r="C1067" s="16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36"/>
      <c r="P1067" s="13"/>
      <c r="Q1067" s="13"/>
      <c r="R1067" s="13"/>
      <c r="S1067" s="13"/>
      <c r="T1067" s="13"/>
      <c r="U1067" s="13"/>
      <c r="V1067" s="34" t="str">
        <f t="shared" si="32"/>
        <v>ОШИБКА</v>
      </c>
      <c r="W1067" s="25" t="e">
        <f t="shared" si="33"/>
        <v>#VALUE!</v>
      </c>
    </row>
    <row r="1068" spans="2:23" x14ac:dyDescent="0.25">
      <c r="B1068" s="16"/>
      <c r="C1068" s="16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36"/>
      <c r="P1068" s="13"/>
      <c r="Q1068" s="13"/>
      <c r="R1068" s="13"/>
      <c r="S1068" s="13"/>
      <c r="T1068" s="13"/>
      <c r="U1068" s="13"/>
      <c r="V1068" s="34" t="str">
        <f t="shared" si="32"/>
        <v>ОШИБКА</v>
      </c>
      <c r="W1068" s="25" t="e">
        <f t="shared" si="33"/>
        <v>#VALUE!</v>
      </c>
    </row>
    <row r="1069" spans="2:23" x14ac:dyDescent="0.25">
      <c r="B1069" s="16"/>
      <c r="C1069" s="16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36"/>
      <c r="P1069" s="13"/>
      <c r="Q1069" s="13"/>
      <c r="R1069" s="13"/>
      <c r="S1069" s="13"/>
      <c r="T1069" s="13"/>
      <c r="U1069" s="13"/>
      <c r="V1069" s="34" t="str">
        <f t="shared" si="32"/>
        <v>ОШИБКА</v>
      </c>
      <c r="W1069" s="25" t="e">
        <f t="shared" si="33"/>
        <v>#VALUE!</v>
      </c>
    </row>
    <row r="1070" spans="2:23" x14ac:dyDescent="0.25">
      <c r="B1070" s="16"/>
      <c r="C1070" s="16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36"/>
      <c r="P1070" s="13"/>
      <c r="Q1070" s="13"/>
      <c r="R1070" s="13"/>
      <c r="S1070" s="13"/>
      <c r="T1070" s="13"/>
      <c r="U1070" s="13"/>
      <c r="V1070" s="34" t="str">
        <f t="shared" si="32"/>
        <v>ОШИБКА</v>
      </c>
      <c r="W1070" s="25" t="e">
        <f t="shared" si="33"/>
        <v>#VALUE!</v>
      </c>
    </row>
    <row r="1071" spans="2:23" x14ac:dyDescent="0.25">
      <c r="B1071" s="16"/>
      <c r="C1071" s="16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36"/>
      <c r="P1071" s="13"/>
      <c r="Q1071" s="13"/>
      <c r="R1071" s="13"/>
      <c r="S1071" s="13"/>
      <c r="T1071" s="13"/>
      <c r="U1071" s="13"/>
      <c r="V1071" s="34" t="str">
        <f t="shared" si="32"/>
        <v>ОШИБКА</v>
      </c>
      <c r="W1071" s="25" t="e">
        <f t="shared" si="33"/>
        <v>#VALUE!</v>
      </c>
    </row>
    <row r="1072" spans="2:23" x14ac:dyDescent="0.25">
      <c r="B1072" s="16"/>
      <c r="C1072" s="16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36"/>
      <c r="P1072" s="13"/>
      <c r="Q1072" s="13"/>
      <c r="R1072" s="13"/>
      <c r="S1072" s="13"/>
      <c r="T1072" s="13"/>
      <c r="U1072" s="13"/>
      <c r="V1072" s="34" t="str">
        <f t="shared" si="32"/>
        <v>ОШИБКА</v>
      </c>
      <c r="W1072" s="25" t="e">
        <f t="shared" si="33"/>
        <v>#VALUE!</v>
      </c>
    </row>
    <row r="1073" spans="2:23" x14ac:dyDescent="0.25">
      <c r="B1073" s="16"/>
      <c r="C1073" s="16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36"/>
      <c r="P1073" s="13"/>
      <c r="Q1073" s="13"/>
      <c r="R1073" s="13"/>
      <c r="S1073" s="13"/>
      <c r="T1073" s="13"/>
      <c r="U1073" s="13"/>
      <c r="V1073" s="34" t="str">
        <f t="shared" si="32"/>
        <v>ОШИБКА</v>
      </c>
      <c r="W1073" s="25" t="e">
        <f t="shared" si="33"/>
        <v>#VALUE!</v>
      </c>
    </row>
    <row r="1074" spans="2:23" x14ac:dyDescent="0.25">
      <c r="B1074" s="16"/>
      <c r="C1074" s="16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36"/>
      <c r="P1074" s="13"/>
      <c r="Q1074" s="13"/>
      <c r="R1074" s="13"/>
      <c r="S1074" s="13"/>
      <c r="T1074" s="13"/>
      <c r="U1074" s="13"/>
      <c r="V1074" s="34" t="str">
        <f t="shared" si="32"/>
        <v>ОШИБКА</v>
      </c>
      <c r="W1074" s="25" t="e">
        <f t="shared" si="33"/>
        <v>#VALUE!</v>
      </c>
    </row>
    <row r="1075" spans="2:23" x14ac:dyDescent="0.25">
      <c r="B1075" s="16"/>
      <c r="C1075" s="16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36"/>
      <c r="P1075" s="13"/>
      <c r="Q1075" s="13"/>
      <c r="R1075" s="13"/>
      <c r="S1075" s="13"/>
      <c r="T1075" s="13"/>
      <c r="U1075" s="13"/>
      <c r="V1075" s="34" t="str">
        <f t="shared" si="32"/>
        <v>ОШИБКА</v>
      </c>
      <c r="W1075" s="25" t="e">
        <f t="shared" si="33"/>
        <v>#VALUE!</v>
      </c>
    </row>
    <row r="1076" spans="2:23" x14ac:dyDescent="0.25">
      <c r="B1076" s="16"/>
      <c r="C1076" s="16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36"/>
      <c r="P1076" s="13"/>
      <c r="Q1076" s="13"/>
      <c r="R1076" s="13"/>
      <c r="S1076" s="13"/>
      <c r="T1076" s="13"/>
      <c r="U1076" s="13"/>
      <c r="V1076" s="34" t="str">
        <f t="shared" si="32"/>
        <v>ОШИБКА</v>
      </c>
      <c r="W1076" s="25" t="e">
        <f t="shared" si="33"/>
        <v>#VALUE!</v>
      </c>
    </row>
    <row r="1077" spans="2:23" x14ac:dyDescent="0.25">
      <c r="B1077" s="16"/>
      <c r="C1077" s="16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36"/>
      <c r="P1077" s="13"/>
      <c r="Q1077" s="13"/>
      <c r="R1077" s="13"/>
      <c r="S1077" s="13"/>
      <c r="T1077" s="13"/>
      <c r="U1077" s="13"/>
      <c r="V1077" s="34" t="str">
        <f t="shared" si="32"/>
        <v>ОШИБКА</v>
      </c>
      <c r="W1077" s="25" t="e">
        <f t="shared" si="33"/>
        <v>#VALUE!</v>
      </c>
    </row>
    <row r="1078" spans="2:23" x14ac:dyDescent="0.25">
      <c r="B1078" s="16"/>
      <c r="C1078" s="16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36"/>
      <c r="P1078" s="13"/>
      <c r="Q1078" s="13"/>
      <c r="R1078" s="13"/>
      <c r="S1078" s="13"/>
      <c r="T1078" s="13"/>
      <c r="U1078" s="13"/>
      <c r="V1078" s="34" t="str">
        <f t="shared" si="32"/>
        <v>ОШИБКА</v>
      </c>
      <c r="W1078" s="25" t="e">
        <f t="shared" si="33"/>
        <v>#VALUE!</v>
      </c>
    </row>
    <row r="1079" spans="2:23" x14ac:dyDescent="0.25">
      <c r="B1079" s="16"/>
      <c r="C1079" s="16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36"/>
      <c r="P1079" s="13"/>
      <c r="Q1079" s="13"/>
      <c r="R1079" s="13"/>
      <c r="S1079" s="13"/>
      <c r="T1079" s="13"/>
      <c r="U1079" s="13"/>
      <c r="V1079" s="34" t="str">
        <f t="shared" si="32"/>
        <v>ОШИБКА</v>
      </c>
      <c r="W1079" s="25" t="e">
        <f t="shared" si="33"/>
        <v>#VALUE!</v>
      </c>
    </row>
    <row r="1080" spans="2:23" x14ac:dyDescent="0.25">
      <c r="B1080" s="16"/>
      <c r="C1080" s="16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36"/>
      <c r="P1080" s="13"/>
      <c r="Q1080" s="13"/>
      <c r="R1080" s="13"/>
      <c r="S1080" s="13"/>
      <c r="T1080" s="13"/>
      <c r="U1080" s="13"/>
      <c r="V1080" s="34" t="str">
        <f t="shared" si="32"/>
        <v>ОШИБКА</v>
      </c>
      <c r="W1080" s="25" t="e">
        <f t="shared" si="33"/>
        <v>#VALUE!</v>
      </c>
    </row>
    <row r="1081" spans="2:23" x14ac:dyDescent="0.25">
      <c r="B1081" s="16"/>
      <c r="C1081" s="16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36"/>
      <c r="P1081" s="13"/>
      <c r="Q1081" s="13"/>
      <c r="R1081" s="13"/>
      <c r="S1081" s="13"/>
      <c r="T1081" s="13"/>
      <c r="U1081" s="13"/>
      <c r="V1081" s="34" t="str">
        <f t="shared" si="32"/>
        <v>ОШИБКА</v>
      </c>
      <c r="W1081" s="25" t="e">
        <f t="shared" si="33"/>
        <v>#VALUE!</v>
      </c>
    </row>
    <row r="1082" spans="2:23" x14ac:dyDescent="0.25">
      <c r="B1082" s="16"/>
      <c r="C1082" s="16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36"/>
      <c r="P1082" s="13"/>
      <c r="Q1082" s="13"/>
      <c r="R1082" s="13"/>
      <c r="S1082" s="13"/>
      <c r="T1082" s="13"/>
      <c r="U1082" s="13"/>
      <c r="V1082" s="34" t="str">
        <f t="shared" si="32"/>
        <v>ОШИБКА</v>
      </c>
      <c r="W1082" s="25" t="e">
        <f t="shared" si="33"/>
        <v>#VALUE!</v>
      </c>
    </row>
    <row r="1083" spans="2:23" x14ac:dyDescent="0.25">
      <c r="B1083" s="16"/>
      <c r="C1083" s="16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36"/>
      <c r="P1083" s="13"/>
      <c r="Q1083" s="13"/>
      <c r="R1083" s="13"/>
      <c r="S1083" s="13"/>
      <c r="T1083" s="13"/>
      <c r="U1083" s="13"/>
      <c r="V1083" s="34" t="str">
        <f t="shared" si="32"/>
        <v>ОШИБКА</v>
      </c>
      <c r="W1083" s="25" t="e">
        <f t="shared" si="33"/>
        <v>#VALUE!</v>
      </c>
    </row>
    <row r="1084" spans="2:23" x14ac:dyDescent="0.25">
      <c r="B1084" s="16"/>
      <c r="C1084" s="16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36"/>
      <c r="P1084" s="13"/>
      <c r="Q1084" s="13"/>
      <c r="R1084" s="13"/>
      <c r="S1084" s="13"/>
      <c r="T1084" s="13"/>
      <c r="U1084" s="13"/>
      <c r="V1084" s="34" t="str">
        <f t="shared" si="32"/>
        <v>ОШИБКА</v>
      </c>
      <c r="W1084" s="25" t="e">
        <f t="shared" si="33"/>
        <v>#VALUE!</v>
      </c>
    </row>
    <row r="1085" spans="2:23" x14ac:dyDescent="0.25">
      <c r="B1085" s="16"/>
      <c r="C1085" s="16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36"/>
      <c r="P1085" s="13"/>
      <c r="Q1085" s="13"/>
      <c r="R1085" s="13"/>
      <c r="S1085" s="13"/>
      <c r="T1085" s="13"/>
      <c r="U1085" s="13"/>
      <c r="V1085" s="34" t="str">
        <f t="shared" si="32"/>
        <v>ОШИБКА</v>
      </c>
      <c r="W1085" s="25" t="e">
        <f t="shared" si="33"/>
        <v>#VALUE!</v>
      </c>
    </row>
    <row r="1086" spans="2:23" x14ac:dyDescent="0.25">
      <c r="B1086" s="16"/>
      <c r="C1086" s="16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36"/>
      <c r="P1086" s="13"/>
      <c r="Q1086" s="13"/>
      <c r="R1086" s="13"/>
      <c r="S1086" s="13"/>
      <c r="T1086" s="13"/>
      <c r="U1086" s="13"/>
      <c r="V1086" s="34" t="str">
        <f t="shared" si="32"/>
        <v>ОШИБКА</v>
      </c>
      <c r="W1086" s="25" t="e">
        <f t="shared" si="33"/>
        <v>#VALUE!</v>
      </c>
    </row>
    <row r="1087" spans="2:23" x14ac:dyDescent="0.25">
      <c r="B1087" s="16"/>
      <c r="C1087" s="16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36"/>
      <c r="P1087" s="13"/>
      <c r="Q1087" s="13"/>
      <c r="R1087" s="13"/>
      <c r="S1087" s="13"/>
      <c r="T1087" s="13"/>
      <c r="U1087" s="13"/>
      <c r="V1087" s="34" t="str">
        <f t="shared" si="32"/>
        <v>ОШИБКА</v>
      </c>
      <c r="W1087" s="25" t="e">
        <f t="shared" si="33"/>
        <v>#VALUE!</v>
      </c>
    </row>
    <row r="1088" spans="2:23" x14ac:dyDescent="0.25">
      <c r="B1088" s="16"/>
      <c r="C1088" s="16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36"/>
      <c r="P1088" s="13"/>
      <c r="Q1088" s="13"/>
      <c r="R1088" s="13"/>
      <c r="S1088" s="13"/>
      <c r="T1088" s="13"/>
      <c r="U1088" s="13"/>
      <c r="V1088" s="34" t="str">
        <f t="shared" si="32"/>
        <v>ОШИБКА</v>
      </c>
      <c r="W1088" s="25" t="e">
        <f t="shared" si="33"/>
        <v>#VALUE!</v>
      </c>
    </row>
    <row r="1089" spans="2:23" x14ac:dyDescent="0.25">
      <c r="B1089" s="16"/>
      <c r="C1089" s="16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36"/>
      <c r="P1089" s="13"/>
      <c r="Q1089" s="13"/>
      <c r="R1089" s="13"/>
      <c r="S1089" s="13"/>
      <c r="T1089" s="13"/>
      <c r="U1089" s="13"/>
      <c r="V1089" s="34" t="str">
        <f t="shared" si="32"/>
        <v>ОШИБКА</v>
      </c>
      <c r="W1089" s="25" t="e">
        <f t="shared" si="33"/>
        <v>#VALUE!</v>
      </c>
    </row>
    <row r="1090" spans="2:23" x14ac:dyDescent="0.25">
      <c r="B1090" s="16"/>
      <c r="C1090" s="16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36"/>
      <c r="P1090" s="13"/>
      <c r="Q1090" s="13"/>
      <c r="R1090" s="13"/>
      <c r="S1090" s="13"/>
      <c r="T1090" s="13"/>
      <c r="U1090" s="13"/>
      <c r="V1090" s="34" t="str">
        <f t="shared" si="32"/>
        <v>ОШИБКА</v>
      </c>
      <c r="W1090" s="25" t="e">
        <f t="shared" si="33"/>
        <v>#VALUE!</v>
      </c>
    </row>
    <row r="1091" spans="2:23" x14ac:dyDescent="0.25">
      <c r="B1091" s="16"/>
      <c r="C1091" s="16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36"/>
      <c r="P1091" s="13"/>
      <c r="Q1091" s="13"/>
      <c r="R1091" s="13"/>
      <c r="S1091" s="13"/>
      <c r="T1091" s="13"/>
      <c r="U1091" s="13"/>
      <c r="V1091" s="34" t="str">
        <f t="shared" si="32"/>
        <v>ОШИБКА</v>
      </c>
      <c r="W1091" s="25" t="e">
        <f t="shared" si="33"/>
        <v>#VALUE!</v>
      </c>
    </row>
    <row r="1092" spans="2:23" x14ac:dyDescent="0.25">
      <c r="B1092" s="16"/>
      <c r="C1092" s="16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36"/>
      <c r="P1092" s="13"/>
      <c r="Q1092" s="13"/>
      <c r="R1092" s="13"/>
      <c r="S1092" s="13"/>
      <c r="T1092" s="13"/>
      <c r="U1092" s="13"/>
      <c r="V1092" s="34" t="str">
        <f t="shared" si="32"/>
        <v>ОШИБКА</v>
      </c>
      <c r="W1092" s="25" t="e">
        <f t="shared" si="33"/>
        <v>#VALUE!</v>
      </c>
    </row>
    <row r="1093" spans="2:23" x14ac:dyDescent="0.25">
      <c r="B1093" s="16"/>
      <c r="C1093" s="16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36"/>
      <c r="P1093" s="13"/>
      <c r="Q1093" s="13"/>
      <c r="R1093" s="13"/>
      <c r="S1093" s="13"/>
      <c r="T1093" s="13"/>
      <c r="U1093" s="13"/>
      <c r="V1093" s="34" t="str">
        <f t="shared" si="32"/>
        <v>ОШИБКА</v>
      </c>
      <c r="W1093" s="25" t="e">
        <f t="shared" si="33"/>
        <v>#VALUE!</v>
      </c>
    </row>
    <row r="1094" spans="2:23" x14ac:dyDescent="0.25">
      <c r="B1094" s="16"/>
      <c r="C1094" s="16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36"/>
      <c r="P1094" s="13"/>
      <c r="Q1094" s="13"/>
      <c r="R1094" s="13"/>
      <c r="S1094" s="13"/>
      <c r="T1094" s="13"/>
      <c r="U1094" s="13"/>
      <c r="V1094" s="34" t="str">
        <f t="shared" si="32"/>
        <v>ОШИБКА</v>
      </c>
      <c r="W1094" s="25" t="e">
        <f t="shared" si="33"/>
        <v>#VALUE!</v>
      </c>
    </row>
    <row r="1095" spans="2:23" x14ac:dyDescent="0.25">
      <c r="B1095" s="16"/>
      <c r="C1095" s="16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36"/>
      <c r="P1095" s="13"/>
      <c r="Q1095" s="13"/>
      <c r="R1095" s="13"/>
      <c r="S1095" s="13"/>
      <c r="T1095" s="13"/>
      <c r="U1095" s="13"/>
      <c r="V1095" s="34" t="str">
        <f t="shared" si="32"/>
        <v>ОШИБКА</v>
      </c>
      <c r="W1095" s="25" t="e">
        <f t="shared" si="33"/>
        <v>#VALUE!</v>
      </c>
    </row>
    <row r="1096" spans="2:23" x14ac:dyDescent="0.25">
      <c r="B1096" s="16"/>
      <c r="C1096" s="16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36"/>
      <c r="P1096" s="13"/>
      <c r="Q1096" s="13"/>
      <c r="R1096" s="13"/>
      <c r="S1096" s="13"/>
      <c r="T1096" s="13"/>
      <c r="U1096" s="13"/>
      <c r="V1096" s="34" t="str">
        <f t="shared" si="32"/>
        <v>ОШИБКА</v>
      </c>
      <c r="W1096" s="25" t="e">
        <f t="shared" si="33"/>
        <v>#VALUE!</v>
      </c>
    </row>
    <row r="1097" spans="2:23" x14ac:dyDescent="0.25">
      <c r="B1097" s="16"/>
      <c r="C1097" s="16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36"/>
      <c r="P1097" s="13"/>
      <c r="Q1097" s="13"/>
      <c r="R1097" s="13"/>
      <c r="S1097" s="13"/>
      <c r="T1097" s="13"/>
      <c r="U1097" s="13"/>
      <c r="V1097" s="34" t="str">
        <f t="shared" ref="V1097:V1160" si="34">IF(OR(B1097="",D1097&gt;1,E1097&gt;1,F1097&gt;1,G1097&gt;1,H1097&gt;1,I1097&gt;1,I1097&gt;1,J1097&gt;1,K1097&gt;1,L1097&gt;1,M1097&gt;1,N1097&gt;1,O1097&gt;2,P1097&gt;3,Q1097&gt;2,R1097&gt;2,S1097&gt;3,T1097&gt;4,U1097&gt;4),"ОШИБКА",SUM(D1097:U1097))</f>
        <v>ОШИБКА</v>
      </c>
      <c r="W1097" s="25" t="e">
        <f t="shared" ref="W1097:W1160" si="35">V1097/31</f>
        <v>#VALUE!</v>
      </c>
    </row>
    <row r="1098" spans="2:23" x14ac:dyDescent="0.25">
      <c r="B1098" s="16"/>
      <c r="C1098" s="16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36"/>
      <c r="P1098" s="13"/>
      <c r="Q1098" s="13"/>
      <c r="R1098" s="13"/>
      <c r="S1098" s="13"/>
      <c r="T1098" s="13"/>
      <c r="U1098" s="13"/>
      <c r="V1098" s="34" t="str">
        <f t="shared" si="34"/>
        <v>ОШИБКА</v>
      </c>
      <c r="W1098" s="25" t="e">
        <f t="shared" si="35"/>
        <v>#VALUE!</v>
      </c>
    </row>
    <row r="1099" spans="2:23" x14ac:dyDescent="0.25">
      <c r="B1099" s="16"/>
      <c r="C1099" s="16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36"/>
      <c r="P1099" s="13"/>
      <c r="Q1099" s="13"/>
      <c r="R1099" s="13"/>
      <c r="S1099" s="13"/>
      <c r="T1099" s="13"/>
      <c r="U1099" s="13"/>
      <c r="V1099" s="34" t="str">
        <f t="shared" si="34"/>
        <v>ОШИБКА</v>
      </c>
      <c r="W1099" s="25" t="e">
        <f t="shared" si="35"/>
        <v>#VALUE!</v>
      </c>
    </row>
    <row r="1100" spans="2:23" x14ac:dyDescent="0.25">
      <c r="B1100" s="16"/>
      <c r="C1100" s="16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36"/>
      <c r="P1100" s="13"/>
      <c r="Q1100" s="13"/>
      <c r="R1100" s="13"/>
      <c r="S1100" s="13"/>
      <c r="T1100" s="13"/>
      <c r="U1100" s="13"/>
      <c r="V1100" s="34" t="str">
        <f t="shared" si="34"/>
        <v>ОШИБКА</v>
      </c>
      <c r="W1100" s="25" t="e">
        <f t="shared" si="35"/>
        <v>#VALUE!</v>
      </c>
    </row>
    <row r="1101" spans="2:23" x14ac:dyDescent="0.25">
      <c r="B1101" s="16"/>
      <c r="C1101" s="16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36"/>
      <c r="P1101" s="13"/>
      <c r="Q1101" s="13"/>
      <c r="R1101" s="13"/>
      <c r="S1101" s="13"/>
      <c r="T1101" s="13"/>
      <c r="U1101" s="13"/>
      <c r="V1101" s="34" t="str">
        <f t="shared" si="34"/>
        <v>ОШИБКА</v>
      </c>
      <c r="W1101" s="25" t="e">
        <f t="shared" si="35"/>
        <v>#VALUE!</v>
      </c>
    </row>
    <row r="1102" spans="2:23" x14ac:dyDescent="0.25">
      <c r="B1102" s="16"/>
      <c r="C1102" s="16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36"/>
      <c r="P1102" s="13"/>
      <c r="Q1102" s="13"/>
      <c r="R1102" s="13"/>
      <c r="S1102" s="13"/>
      <c r="T1102" s="13"/>
      <c r="U1102" s="13"/>
      <c r="V1102" s="34" t="str">
        <f t="shared" si="34"/>
        <v>ОШИБКА</v>
      </c>
      <c r="W1102" s="25" t="e">
        <f t="shared" si="35"/>
        <v>#VALUE!</v>
      </c>
    </row>
    <row r="1103" spans="2:23" x14ac:dyDescent="0.25">
      <c r="B1103" s="16"/>
      <c r="C1103" s="16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36"/>
      <c r="P1103" s="13"/>
      <c r="Q1103" s="13"/>
      <c r="R1103" s="13"/>
      <c r="S1103" s="13"/>
      <c r="T1103" s="13"/>
      <c r="U1103" s="13"/>
      <c r="V1103" s="34" t="str">
        <f t="shared" si="34"/>
        <v>ОШИБКА</v>
      </c>
      <c r="W1103" s="25" t="e">
        <f t="shared" si="35"/>
        <v>#VALUE!</v>
      </c>
    </row>
    <row r="1104" spans="2:23" x14ac:dyDescent="0.25">
      <c r="B1104" s="16"/>
      <c r="C1104" s="16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36"/>
      <c r="P1104" s="13"/>
      <c r="Q1104" s="13"/>
      <c r="R1104" s="13"/>
      <c r="S1104" s="13"/>
      <c r="T1104" s="13"/>
      <c r="U1104" s="13"/>
      <c r="V1104" s="34" t="str">
        <f t="shared" si="34"/>
        <v>ОШИБКА</v>
      </c>
      <c r="W1104" s="25" t="e">
        <f t="shared" si="35"/>
        <v>#VALUE!</v>
      </c>
    </row>
    <row r="1105" spans="2:23" x14ac:dyDescent="0.25">
      <c r="B1105" s="16"/>
      <c r="C1105" s="16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36"/>
      <c r="P1105" s="13"/>
      <c r="Q1105" s="13"/>
      <c r="R1105" s="13"/>
      <c r="S1105" s="13"/>
      <c r="T1105" s="13"/>
      <c r="U1105" s="13"/>
      <c r="V1105" s="34" t="str">
        <f t="shared" si="34"/>
        <v>ОШИБКА</v>
      </c>
      <c r="W1105" s="25" t="e">
        <f t="shared" si="35"/>
        <v>#VALUE!</v>
      </c>
    </row>
    <row r="1106" spans="2:23" x14ac:dyDescent="0.25">
      <c r="B1106" s="16"/>
      <c r="C1106" s="16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36"/>
      <c r="P1106" s="13"/>
      <c r="Q1106" s="13"/>
      <c r="R1106" s="13"/>
      <c r="S1106" s="13"/>
      <c r="T1106" s="13"/>
      <c r="U1106" s="13"/>
      <c r="V1106" s="34" t="str">
        <f t="shared" si="34"/>
        <v>ОШИБКА</v>
      </c>
      <c r="W1106" s="25" t="e">
        <f t="shared" si="35"/>
        <v>#VALUE!</v>
      </c>
    </row>
    <row r="1107" spans="2:23" x14ac:dyDescent="0.25">
      <c r="B1107" s="16"/>
      <c r="C1107" s="16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36"/>
      <c r="P1107" s="13"/>
      <c r="Q1107" s="13"/>
      <c r="R1107" s="13"/>
      <c r="S1107" s="13"/>
      <c r="T1107" s="13"/>
      <c r="U1107" s="13"/>
      <c r="V1107" s="34" t="str">
        <f t="shared" si="34"/>
        <v>ОШИБКА</v>
      </c>
      <c r="W1107" s="25" t="e">
        <f t="shared" si="35"/>
        <v>#VALUE!</v>
      </c>
    </row>
    <row r="1108" spans="2:23" x14ac:dyDescent="0.25">
      <c r="B1108" s="16"/>
      <c r="C1108" s="16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36"/>
      <c r="P1108" s="13"/>
      <c r="Q1108" s="13"/>
      <c r="R1108" s="13"/>
      <c r="S1108" s="13"/>
      <c r="T1108" s="13"/>
      <c r="U1108" s="13"/>
      <c r="V1108" s="34" t="str">
        <f t="shared" si="34"/>
        <v>ОШИБКА</v>
      </c>
      <c r="W1108" s="25" t="e">
        <f t="shared" si="35"/>
        <v>#VALUE!</v>
      </c>
    </row>
    <row r="1109" spans="2:23" x14ac:dyDescent="0.25">
      <c r="B1109" s="16"/>
      <c r="C1109" s="16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36"/>
      <c r="P1109" s="13"/>
      <c r="Q1109" s="13"/>
      <c r="R1109" s="13"/>
      <c r="S1109" s="13"/>
      <c r="T1109" s="13"/>
      <c r="U1109" s="13"/>
      <c r="V1109" s="34" t="str">
        <f t="shared" si="34"/>
        <v>ОШИБКА</v>
      </c>
      <c r="W1109" s="25" t="e">
        <f t="shared" si="35"/>
        <v>#VALUE!</v>
      </c>
    </row>
    <row r="1110" spans="2:23" x14ac:dyDescent="0.25">
      <c r="B1110" s="16"/>
      <c r="C1110" s="16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36"/>
      <c r="P1110" s="13"/>
      <c r="Q1110" s="13"/>
      <c r="R1110" s="13"/>
      <c r="S1110" s="13"/>
      <c r="T1110" s="13"/>
      <c r="U1110" s="13"/>
      <c r="V1110" s="34" t="str">
        <f t="shared" si="34"/>
        <v>ОШИБКА</v>
      </c>
      <c r="W1110" s="25" t="e">
        <f t="shared" si="35"/>
        <v>#VALUE!</v>
      </c>
    </row>
    <row r="1111" spans="2:23" x14ac:dyDescent="0.25">
      <c r="B1111" s="16"/>
      <c r="C1111" s="16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36"/>
      <c r="P1111" s="13"/>
      <c r="Q1111" s="13"/>
      <c r="R1111" s="13"/>
      <c r="S1111" s="13"/>
      <c r="T1111" s="13"/>
      <c r="U1111" s="13"/>
      <c r="V1111" s="34" t="str">
        <f t="shared" si="34"/>
        <v>ОШИБКА</v>
      </c>
      <c r="W1111" s="25" t="e">
        <f t="shared" si="35"/>
        <v>#VALUE!</v>
      </c>
    </row>
    <row r="1112" spans="2:23" x14ac:dyDescent="0.25">
      <c r="B1112" s="16"/>
      <c r="C1112" s="16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36"/>
      <c r="P1112" s="13"/>
      <c r="Q1112" s="13"/>
      <c r="R1112" s="13"/>
      <c r="S1112" s="13"/>
      <c r="T1112" s="13"/>
      <c r="U1112" s="13"/>
      <c r="V1112" s="34" t="str">
        <f t="shared" si="34"/>
        <v>ОШИБКА</v>
      </c>
      <c r="W1112" s="25" t="e">
        <f t="shared" si="35"/>
        <v>#VALUE!</v>
      </c>
    </row>
    <row r="1113" spans="2:23" x14ac:dyDescent="0.25">
      <c r="B1113" s="16"/>
      <c r="C1113" s="16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36"/>
      <c r="P1113" s="13"/>
      <c r="Q1113" s="13"/>
      <c r="R1113" s="13"/>
      <c r="S1113" s="13"/>
      <c r="T1113" s="13"/>
      <c r="U1113" s="13"/>
      <c r="V1113" s="34" t="str">
        <f t="shared" si="34"/>
        <v>ОШИБКА</v>
      </c>
      <c r="W1113" s="25" t="e">
        <f t="shared" si="35"/>
        <v>#VALUE!</v>
      </c>
    </row>
    <row r="1114" spans="2:23" x14ac:dyDescent="0.25">
      <c r="B1114" s="16"/>
      <c r="C1114" s="16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36"/>
      <c r="P1114" s="13"/>
      <c r="Q1114" s="13"/>
      <c r="R1114" s="13"/>
      <c r="S1114" s="13"/>
      <c r="T1114" s="13"/>
      <c r="U1114" s="13"/>
      <c r="V1114" s="34" t="str">
        <f t="shared" si="34"/>
        <v>ОШИБКА</v>
      </c>
      <c r="W1114" s="25" t="e">
        <f t="shared" si="35"/>
        <v>#VALUE!</v>
      </c>
    </row>
    <row r="1115" spans="2:23" x14ac:dyDescent="0.25">
      <c r="B1115" s="16"/>
      <c r="C1115" s="16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36"/>
      <c r="P1115" s="13"/>
      <c r="Q1115" s="13"/>
      <c r="R1115" s="13"/>
      <c r="S1115" s="13"/>
      <c r="T1115" s="13"/>
      <c r="U1115" s="13"/>
      <c r="V1115" s="34" t="str">
        <f t="shared" si="34"/>
        <v>ОШИБКА</v>
      </c>
      <c r="W1115" s="25" t="e">
        <f t="shared" si="35"/>
        <v>#VALUE!</v>
      </c>
    </row>
    <row r="1116" spans="2:23" x14ac:dyDescent="0.25">
      <c r="B1116" s="16"/>
      <c r="C1116" s="16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36"/>
      <c r="P1116" s="13"/>
      <c r="Q1116" s="13"/>
      <c r="R1116" s="13"/>
      <c r="S1116" s="13"/>
      <c r="T1116" s="13"/>
      <c r="U1116" s="13"/>
      <c r="V1116" s="34" t="str">
        <f t="shared" si="34"/>
        <v>ОШИБКА</v>
      </c>
      <c r="W1116" s="25" t="e">
        <f t="shared" si="35"/>
        <v>#VALUE!</v>
      </c>
    </row>
    <row r="1117" spans="2:23" x14ac:dyDescent="0.25">
      <c r="B1117" s="16"/>
      <c r="C1117" s="16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36"/>
      <c r="P1117" s="13"/>
      <c r="Q1117" s="13"/>
      <c r="R1117" s="13"/>
      <c r="S1117" s="13"/>
      <c r="T1117" s="13"/>
      <c r="U1117" s="13"/>
      <c r="V1117" s="34" t="str">
        <f t="shared" si="34"/>
        <v>ОШИБКА</v>
      </c>
      <c r="W1117" s="25" t="e">
        <f t="shared" si="35"/>
        <v>#VALUE!</v>
      </c>
    </row>
    <row r="1118" spans="2:23" x14ac:dyDescent="0.25">
      <c r="B1118" s="16"/>
      <c r="C1118" s="16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36"/>
      <c r="P1118" s="13"/>
      <c r="Q1118" s="13"/>
      <c r="R1118" s="13"/>
      <c r="S1118" s="13"/>
      <c r="T1118" s="13"/>
      <c r="U1118" s="13"/>
      <c r="V1118" s="34" t="str">
        <f t="shared" si="34"/>
        <v>ОШИБКА</v>
      </c>
      <c r="W1118" s="25" t="e">
        <f t="shared" si="35"/>
        <v>#VALUE!</v>
      </c>
    </row>
    <row r="1119" spans="2:23" x14ac:dyDescent="0.25">
      <c r="B1119" s="16"/>
      <c r="C1119" s="16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36"/>
      <c r="P1119" s="13"/>
      <c r="Q1119" s="13"/>
      <c r="R1119" s="13"/>
      <c r="S1119" s="13"/>
      <c r="T1119" s="13"/>
      <c r="U1119" s="13"/>
      <c r="V1119" s="34" t="str">
        <f t="shared" si="34"/>
        <v>ОШИБКА</v>
      </c>
      <c r="W1119" s="25" t="e">
        <f t="shared" si="35"/>
        <v>#VALUE!</v>
      </c>
    </row>
    <row r="1120" spans="2:23" x14ac:dyDescent="0.25">
      <c r="B1120" s="16"/>
      <c r="C1120" s="16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36"/>
      <c r="P1120" s="13"/>
      <c r="Q1120" s="13"/>
      <c r="R1120" s="13"/>
      <c r="S1120" s="13"/>
      <c r="T1120" s="13"/>
      <c r="U1120" s="13"/>
      <c r="V1120" s="34" t="str">
        <f t="shared" si="34"/>
        <v>ОШИБКА</v>
      </c>
      <c r="W1120" s="25" t="e">
        <f t="shared" si="35"/>
        <v>#VALUE!</v>
      </c>
    </row>
    <row r="1121" spans="2:23" x14ac:dyDescent="0.25">
      <c r="B1121" s="16"/>
      <c r="C1121" s="16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36"/>
      <c r="P1121" s="13"/>
      <c r="Q1121" s="13"/>
      <c r="R1121" s="13"/>
      <c r="S1121" s="13"/>
      <c r="T1121" s="13"/>
      <c r="U1121" s="13"/>
      <c r="V1121" s="34" t="str">
        <f t="shared" si="34"/>
        <v>ОШИБКА</v>
      </c>
      <c r="W1121" s="25" t="e">
        <f t="shared" si="35"/>
        <v>#VALUE!</v>
      </c>
    </row>
    <row r="1122" spans="2:23" x14ac:dyDescent="0.25">
      <c r="B1122" s="16"/>
      <c r="C1122" s="16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36"/>
      <c r="P1122" s="13"/>
      <c r="Q1122" s="13"/>
      <c r="R1122" s="13"/>
      <c r="S1122" s="13"/>
      <c r="T1122" s="13"/>
      <c r="U1122" s="13"/>
      <c r="V1122" s="34" t="str">
        <f t="shared" si="34"/>
        <v>ОШИБКА</v>
      </c>
      <c r="W1122" s="25" t="e">
        <f t="shared" si="35"/>
        <v>#VALUE!</v>
      </c>
    </row>
    <row r="1123" spans="2:23" x14ac:dyDescent="0.25">
      <c r="B1123" s="16"/>
      <c r="C1123" s="16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36"/>
      <c r="P1123" s="13"/>
      <c r="Q1123" s="13"/>
      <c r="R1123" s="13"/>
      <c r="S1123" s="13"/>
      <c r="T1123" s="13"/>
      <c r="U1123" s="13"/>
      <c r="V1123" s="34" t="str">
        <f t="shared" si="34"/>
        <v>ОШИБКА</v>
      </c>
      <c r="W1123" s="25" t="e">
        <f t="shared" si="35"/>
        <v>#VALUE!</v>
      </c>
    </row>
    <row r="1124" spans="2:23" x14ac:dyDescent="0.25">
      <c r="B1124" s="16"/>
      <c r="C1124" s="16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36"/>
      <c r="P1124" s="13"/>
      <c r="Q1124" s="13"/>
      <c r="R1124" s="13"/>
      <c r="S1124" s="13"/>
      <c r="T1124" s="13"/>
      <c r="U1124" s="13"/>
      <c r="V1124" s="34" t="str">
        <f t="shared" si="34"/>
        <v>ОШИБКА</v>
      </c>
      <c r="W1124" s="25" t="e">
        <f t="shared" si="35"/>
        <v>#VALUE!</v>
      </c>
    </row>
    <row r="1125" spans="2:23" x14ac:dyDescent="0.25">
      <c r="B1125" s="16"/>
      <c r="C1125" s="16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36"/>
      <c r="P1125" s="13"/>
      <c r="Q1125" s="13"/>
      <c r="R1125" s="13"/>
      <c r="S1125" s="13"/>
      <c r="T1125" s="13"/>
      <c r="U1125" s="13"/>
      <c r="V1125" s="34" t="str">
        <f t="shared" si="34"/>
        <v>ОШИБКА</v>
      </c>
      <c r="W1125" s="25" t="e">
        <f t="shared" si="35"/>
        <v>#VALUE!</v>
      </c>
    </row>
    <row r="1126" spans="2:23" x14ac:dyDescent="0.25">
      <c r="B1126" s="16"/>
      <c r="C1126" s="16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36"/>
      <c r="P1126" s="13"/>
      <c r="Q1126" s="13"/>
      <c r="R1126" s="13"/>
      <c r="S1126" s="13"/>
      <c r="T1126" s="13"/>
      <c r="U1126" s="13"/>
      <c r="V1126" s="34" t="str">
        <f t="shared" si="34"/>
        <v>ОШИБКА</v>
      </c>
      <c r="W1126" s="25" t="e">
        <f t="shared" si="35"/>
        <v>#VALUE!</v>
      </c>
    </row>
    <row r="1127" spans="2:23" x14ac:dyDescent="0.25">
      <c r="B1127" s="16"/>
      <c r="C1127" s="16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36"/>
      <c r="P1127" s="13"/>
      <c r="Q1127" s="13"/>
      <c r="R1127" s="13"/>
      <c r="S1127" s="13"/>
      <c r="T1127" s="13"/>
      <c r="U1127" s="13"/>
      <c r="V1127" s="34" t="str">
        <f t="shared" si="34"/>
        <v>ОШИБКА</v>
      </c>
      <c r="W1127" s="25" t="e">
        <f t="shared" si="35"/>
        <v>#VALUE!</v>
      </c>
    </row>
    <row r="1128" spans="2:23" x14ac:dyDescent="0.25">
      <c r="B1128" s="16"/>
      <c r="C1128" s="16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36"/>
      <c r="P1128" s="13"/>
      <c r="Q1128" s="13"/>
      <c r="R1128" s="13"/>
      <c r="S1128" s="13"/>
      <c r="T1128" s="13"/>
      <c r="U1128" s="13"/>
      <c r="V1128" s="34" t="str">
        <f t="shared" si="34"/>
        <v>ОШИБКА</v>
      </c>
      <c r="W1128" s="25" t="e">
        <f t="shared" si="35"/>
        <v>#VALUE!</v>
      </c>
    </row>
    <row r="1129" spans="2:23" x14ac:dyDescent="0.25">
      <c r="B1129" s="16"/>
      <c r="C1129" s="16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36"/>
      <c r="P1129" s="13"/>
      <c r="Q1129" s="13"/>
      <c r="R1129" s="13"/>
      <c r="S1129" s="13"/>
      <c r="T1129" s="13"/>
      <c r="U1129" s="13"/>
      <c r="V1129" s="34" t="str">
        <f t="shared" si="34"/>
        <v>ОШИБКА</v>
      </c>
      <c r="W1129" s="25" t="e">
        <f t="shared" si="35"/>
        <v>#VALUE!</v>
      </c>
    </row>
    <row r="1130" spans="2:23" x14ac:dyDescent="0.25">
      <c r="B1130" s="16"/>
      <c r="C1130" s="16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36"/>
      <c r="P1130" s="13"/>
      <c r="Q1130" s="13"/>
      <c r="R1130" s="13"/>
      <c r="S1130" s="13"/>
      <c r="T1130" s="13"/>
      <c r="U1130" s="13"/>
      <c r="V1130" s="34" t="str">
        <f t="shared" si="34"/>
        <v>ОШИБКА</v>
      </c>
      <c r="W1130" s="25" t="e">
        <f t="shared" si="35"/>
        <v>#VALUE!</v>
      </c>
    </row>
    <row r="1131" spans="2:23" x14ac:dyDescent="0.25">
      <c r="B1131" s="16"/>
      <c r="C1131" s="16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36"/>
      <c r="P1131" s="13"/>
      <c r="Q1131" s="13"/>
      <c r="R1131" s="13"/>
      <c r="S1131" s="13"/>
      <c r="T1131" s="13"/>
      <c r="U1131" s="13"/>
      <c r="V1131" s="34" t="str">
        <f t="shared" si="34"/>
        <v>ОШИБКА</v>
      </c>
      <c r="W1131" s="25" t="e">
        <f t="shared" si="35"/>
        <v>#VALUE!</v>
      </c>
    </row>
    <row r="1132" spans="2:23" x14ac:dyDescent="0.25">
      <c r="B1132" s="16"/>
      <c r="C1132" s="16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36"/>
      <c r="P1132" s="13"/>
      <c r="Q1132" s="13"/>
      <c r="R1132" s="13"/>
      <c r="S1132" s="13"/>
      <c r="T1132" s="13"/>
      <c r="U1132" s="13"/>
      <c r="V1132" s="34" t="str">
        <f t="shared" si="34"/>
        <v>ОШИБКА</v>
      </c>
      <c r="W1132" s="25" t="e">
        <f t="shared" si="35"/>
        <v>#VALUE!</v>
      </c>
    </row>
    <row r="1133" spans="2:23" x14ac:dyDescent="0.25">
      <c r="B1133" s="16"/>
      <c r="C1133" s="16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36"/>
      <c r="P1133" s="13"/>
      <c r="Q1133" s="13"/>
      <c r="R1133" s="13"/>
      <c r="S1133" s="13"/>
      <c r="T1133" s="13"/>
      <c r="U1133" s="13"/>
      <c r="V1133" s="34" t="str">
        <f t="shared" si="34"/>
        <v>ОШИБКА</v>
      </c>
      <c r="W1133" s="25" t="e">
        <f t="shared" si="35"/>
        <v>#VALUE!</v>
      </c>
    </row>
    <row r="1134" spans="2:23" x14ac:dyDescent="0.25">
      <c r="B1134" s="16"/>
      <c r="C1134" s="16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36"/>
      <c r="P1134" s="13"/>
      <c r="Q1134" s="13"/>
      <c r="R1134" s="13"/>
      <c r="S1134" s="13"/>
      <c r="T1134" s="13"/>
      <c r="U1134" s="13"/>
      <c r="V1134" s="34" t="str">
        <f t="shared" si="34"/>
        <v>ОШИБКА</v>
      </c>
      <c r="W1134" s="25" t="e">
        <f t="shared" si="35"/>
        <v>#VALUE!</v>
      </c>
    </row>
    <row r="1135" spans="2:23" x14ac:dyDescent="0.25">
      <c r="B1135" s="16"/>
      <c r="C1135" s="16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36"/>
      <c r="P1135" s="13"/>
      <c r="Q1135" s="13"/>
      <c r="R1135" s="13"/>
      <c r="S1135" s="13"/>
      <c r="T1135" s="13"/>
      <c r="U1135" s="13"/>
      <c r="V1135" s="34" t="str">
        <f t="shared" si="34"/>
        <v>ОШИБКА</v>
      </c>
      <c r="W1135" s="25" t="e">
        <f t="shared" si="35"/>
        <v>#VALUE!</v>
      </c>
    </row>
    <row r="1136" spans="2:23" x14ac:dyDescent="0.25">
      <c r="B1136" s="16"/>
      <c r="C1136" s="16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36"/>
      <c r="P1136" s="13"/>
      <c r="Q1136" s="13"/>
      <c r="R1136" s="13"/>
      <c r="S1136" s="13"/>
      <c r="T1136" s="13"/>
      <c r="U1136" s="13"/>
      <c r="V1136" s="34" t="str">
        <f t="shared" si="34"/>
        <v>ОШИБКА</v>
      </c>
      <c r="W1136" s="25" t="e">
        <f t="shared" si="35"/>
        <v>#VALUE!</v>
      </c>
    </row>
    <row r="1137" spans="2:23" x14ac:dyDescent="0.25">
      <c r="B1137" s="16"/>
      <c r="C1137" s="16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36"/>
      <c r="P1137" s="13"/>
      <c r="Q1137" s="13"/>
      <c r="R1137" s="13"/>
      <c r="S1137" s="13"/>
      <c r="T1137" s="13"/>
      <c r="U1137" s="13"/>
      <c r="V1137" s="34" t="str">
        <f t="shared" si="34"/>
        <v>ОШИБКА</v>
      </c>
      <c r="W1137" s="25" t="e">
        <f t="shared" si="35"/>
        <v>#VALUE!</v>
      </c>
    </row>
    <row r="1138" spans="2:23" x14ac:dyDescent="0.25">
      <c r="B1138" s="16"/>
      <c r="C1138" s="16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36"/>
      <c r="P1138" s="13"/>
      <c r="Q1138" s="13"/>
      <c r="R1138" s="13"/>
      <c r="S1138" s="13"/>
      <c r="T1138" s="13"/>
      <c r="U1138" s="13"/>
      <c r="V1138" s="34" t="str">
        <f t="shared" si="34"/>
        <v>ОШИБКА</v>
      </c>
      <c r="W1138" s="25" t="e">
        <f t="shared" si="35"/>
        <v>#VALUE!</v>
      </c>
    </row>
    <row r="1139" spans="2:23" x14ac:dyDescent="0.25">
      <c r="B1139" s="16"/>
      <c r="C1139" s="16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36"/>
      <c r="P1139" s="13"/>
      <c r="Q1139" s="13"/>
      <c r="R1139" s="13"/>
      <c r="S1139" s="13"/>
      <c r="T1139" s="13"/>
      <c r="U1139" s="13"/>
      <c r="V1139" s="34" t="str">
        <f t="shared" si="34"/>
        <v>ОШИБКА</v>
      </c>
      <c r="W1139" s="25" t="e">
        <f t="shared" si="35"/>
        <v>#VALUE!</v>
      </c>
    </row>
    <row r="1140" spans="2:23" x14ac:dyDescent="0.25">
      <c r="B1140" s="16"/>
      <c r="C1140" s="16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36"/>
      <c r="P1140" s="13"/>
      <c r="Q1140" s="13"/>
      <c r="R1140" s="13"/>
      <c r="S1140" s="13"/>
      <c r="T1140" s="13"/>
      <c r="U1140" s="13"/>
      <c r="V1140" s="34" t="str">
        <f t="shared" si="34"/>
        <v>ОШИБКА</v>
      </c>
      <c r="W1140" s="25" t="e">
        <f t="shared" si="35"/>
        <v>#VALUE!</v>
      </c>
    </row>
    <row r="1141" spans="2:23" x14ac:dyDescent="0.25">
      <c r="B1141" s="16"/>
      <c r="C1141" s="16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36"/>
      <c r="P1141" s="13"/>
      <c r="Q1141" s="13"/>
      <c r="R1141" s="13"/>
      <c r="S1141" s="13"/>
      <c r="T1141" s="13"/>
      <c r="U1141" s="13"/>
      <c r="V1141" s="34" t="str">
        <f t="shared" si="34"/>
        <v>ОШИБКА</v>
      </c>
      <c r="W1141" s="25" t="e">
        <f t="shared" si="35"/>
        <v>#VALUE!</v>
      </c>
    </row>
    <row r="1142" spans="2:23" x14ac:dyDescent="0.25">
      <c r="B1142" s="16"/>
      <c r="C1142" s="16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36"/>
      <c r="P1142" s="13"/>
      <c r="Q1142" s="13"/>
      <c r="R1142" s="13"/>
      <c r="S1142" s="13"/>
      <c r="T1142" s="13"/>
      <c r="U1142" s="13"/>
      <c r="V1142" s="34" t="str">
        <f t="shared" si="34"/>
        <v>ОШИБКА</v>
      </c>
      <c r="W1142" s="25" t="e">
        <f t="shared" si="35"/>
        <v>#VALUE!</v>
      </c>
    </row>
    <row r="1143" spans="2:23" x14ac:dyDescent="0.25">
      <c r="B1143" s="16"/>
      <c r="C1143" s="16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36"/>
      <c r="P1143" s="13"/>
      <c r="Q1143" s="13"/>
      <c r="R1143" s="13"/>
      <c r="S1143" s="13"/>
      <c r="T1143" s="13"/>
      <c r="U1143" s="13"/>
      <c r="V1143" s="34" t="str">
        <f t="shared" si="34"/>
        <v>ОШИБКА</v>
      </c>
      <c r="W1143" s="25" t="e">
        <f t="shared" si="35"/>
        <v>#VALUE!</v>
      </c>
    </row>
    <row r="1144" spans="2:23" x14ac:dyDescent="0.25">
      <c r="B1144" s="16"/>
      <c r="C1144" s="16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36"/>
      <c r="P1144" s="13"/>
      <c r="Q1144" s="13"/>
      <c r="R1144" s="13"/>
      <c r="S1144" s="13"/>
      <c r="T1144" s="13"/>
      <c r="U1144" s="13"/>
      <c r="V1144" s="34" t="str">
        <f t="shared" si="34"/>
        <v>ОШИБКА</v>
      </c>
      <c r="W1144" s="25" t="e">
        <f t="shared" si="35"/>
        <v>#VALUE!</v>
      </c>
    </row>
    <row r="1145" spans="2:23" x14ac:dyDescent="0.25">
      <c r="B1145" s="16"/>
      <c r="C1145" s="16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36"/>
      <c r="P1145" s="13"/>
      <c r="Q1145" s="13"/>
      <c r="R1145" s="13"/>
      <c r="S1145" s="13"/>
      <c r="T1145" s="13"/>
      <c r="U1145" s="13"/>
      <c r="V1145" s="34" t="str">
        <f t="shared" si="34"/>
        <v>ОШИБКА</v>
      </c>
      <c r="W1145" s="25" t="e">
        <f t="shared" si="35"/>
        <v>#VALUE!</v>
      </c>
    </row>
    <row r="1146" spans="2:23" x14ac:dyDescent="0.25">
      <c r="B1146" s="16"/>
      <c r="C1146" s="16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36"/>
      <c r="P1146" s="13"/>
      <c r="Q1146" s="13"/>
      <c r="R1146" s="13"/>
      <c r="S1146" s="13"/>
      <c r="T1146" s="13"/>
      <c r="U1146" s="13"/>
      <c r="V1146" s="34" t="str">
        <f t="shared" si="34"/>
        <v>ОШИБКА</v>
      </c>
      <c r="W1146" s="25" t="e">
        <f t="shared" si="35"/>
        <v>#VALUE!</v>
      </c>
    </row>
    <row r="1147" spans="2:23" x14ac:dyDescent="0.25">
      <c r="B1147" s="16"/>
      <c r="C1147" s="16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36"/>
      <c r="P1147" s="13"/>
      <c r="Q1147" s="13"/>
      <c r="R1147" s="13"/>
      <c r="S1147" s="13"/>
      <c r="T1147" s="13"/>
      <c r="U1147" s="13"/>
      <c r="V1147" s="34" t="str">
        <f t="shared" si="34"/>
        <v>ОШИБКА</v>
      </c>
      <c r="W1147" s="25" t="e">
        <f t="shared" si="35"/>
        <v>#VALUE!</v>
      </c>
    </row>
    <row r="1148" spans="2:23" x14ac:dyDescent="0.25">
      <c r="B1148" s="16"/>
      <c r="C1148" s="16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36"/>
      <c r="P1148" s="13"/>
      <c r="Q1148" s="13"/>
      <c r="R1148" s="13"/>
      <c r="S1148" s="13"/>
      <c r="T1148" s="13"/>
      <c r="U1148" s="13"/>
      <c r="V1148" s="34" t="str">
        <f t="shared" si="34"/>
        <v>ОШИБКА</v>
      </c>
      <c r="W1148" s="25" t="e">
        <f t="shared" si="35"/>
        <v>#VALUE!</v>
      </c>
    </row>
    <row r="1149" spans="2:23" x14ac:dyDescent="0.25">
      <c r="B1149" s="16"/>
      <c r="C1149" s="16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36"/>
      <c r="P1149" s="13"/>
      <c r="Q1149" s="13"/>
      <c r="R1149" s="13"/>
      <c r="S1149" s="13"/>
      <c r="T1149" s="13"/>
      <c r="U1149" s="13"/>
      <c r="V1149" s="34" t="str">
        <f t="shared" si="34"/>
        <v>ОШИБКА</v>
      </c>
      <c r="W1149" s="25" t="e">
        <f t="shared" si="35"/>
        <v>#VALUE!</v>
      </c>
    </row>
    <row r="1150" spans="2:23" x14ac:dyDescent="0.25">
      <c r="B1150" s="16"/>
      <c r="C1150" s="16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36"/>
      <c r="P1150" s="13"/>
      <c r="Q1150" s="13"/>
      <c r="R1150" s="13"/>
      <c r="S1150" s="13"/>
      <c r="T1150" s="13"/>
      <c r="U1150" s="13"/>
      <c r="V1150" s="34" t="str">
        <f t="shared" si="34"/>
        <v>ОШИБКА</v>
      </c>
      <c r="W1150" s="25" t="e">
        <f t="shared" si="35"/>
        <v>#VALUE!</v>
      </c>
    </row>
    <row r="1151" spans="2:23" x14ac:dyDescent="0.25">
      <c r="B1151" s="16"/>
      <c r="C1151" s="16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36"/>
      <c r="P1151" s="13"/>
      <c r="Q1151" s="13"/>
      <c r="R1151" s="13"/>
      <c r="S1151" s="13"/>
      <c r="T1151" s="13"/>
      <c r="U1151" s="13"/>
      <c r="V1151" s="34" t="str">
        <f t="shared" si="34"/>
        <v>ОШИБКА</v>
      </c>
      <c r="W1151" s="25" t="e">
        <f t="shared" si="35"/>
        <v>#VALUE!</v>
      </c>
    </row>
    <row r="1152" spans="2:23" x14ac:dyDescent="0.25">
      <c r="B1152" s="16"/>
      <c r="C1152" s="16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36"/>
      <c r="P1152" s="13"/>
      <c r="Q1152" s="13"/>
      <c r="R1152" s="13"/>
      <c r="S1152" s="13"/>
      <c r="T1152" s="13"/>
      <c r="U1152" s="13"/>
      <c r="V1152" s="34" t="str">
        <f t="shared" si="34"/>
        <v>ОШИБКА</v>
      </c>
      <c r="W1152" s="25" t="e">
        <f t="shared" si="35"/>
        <v>#VALUE!</v>
      </c>
    </row>
    <row r="1153" spans="2:23" x14ac:dyDescent="0.25">
      <c r="B1153" s="16"/>
      <c r="C1153" s="16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36"/>
      <c r="P1153" s="13"/>
      <c r="Q1153" s="13"/>
      <c r="R1153" s="13"/>
      <c r="S1153" s="13"/>
      <c r="T1153" s="13"/>
      <c r="U1153" s="13"/>
      <c r="V1153" s="34" t="str">
        <f t="shared" si="34"/>
        <v>ОШИБКА</v>
      </c>
      <c r="W1153" s="25" t="e">
        <f t="shared" si="35"/>
        <v>#VALUE!</v>
      </c>
    </row>
    <row r="1154" spans="2:23" x14ac:dyDescent="0.25">
      <c r="B1154" s="16"/>
      <c r="C1154" s="16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36"/>
      <c r="P1154" s="13"/>
      <c r="Q1154" s="13"/>
      <c r="R1154" s="13"/>
      <c r="S1154" s="13"/>
      <c r="T1154" s="13"/>
      <c r="U1154" s="13"/>
      <c r="V1154" s="34" t="str">
        <f t="shared" si="34"/>
        <v>ОШИБКА</v>
      </c>
      <c r="W1154" s="25" t="e">
        <f t="shared" si="35"/>
        <v>#VALUE!</v>
      </c>
    </row>
    <row r="1155" spans="2:23" x14ac:dyDescent="0.25">
      <c r="B1155" s="16"/>
      <c r="C1155" s="16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36"/>
      <c r="P1155" s="13"/>
      <c r="Q1155" s="13"/>
      <c r="R1155" s="13"/>
      <c r="S1155" s="13"/>
      <c r="T1155" s="13"/>
      <c r="U1155" s="13"/>
      <c r="V1155" s="34" t="str">
        <f t="shared" si="34"/>
        <v>ОШИБКА</v>
      </c>
      <c r="W1155" s="25" t="e">
        <f t="shared" si="35"/>
        <v>#VALUE!</v>
      </c>
    </row>
    <row r="1156" spans="2:23" x14ac:dyDescent="0.25">
      <c r="B1156" s="16"/>
      <c r="C1156" s="16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36"/>
      <c r="P1156" s="13"/>
      <c r="Q1156" s="13"/>
      <c r="R1156" s="13"/>
      <c r="S1156" s="13"/>
      <c r="T1156" s="13"/>
      <c r="U1156" s="13"/>
      <c r="V1156" s="34" t="str">
        <f t="shared" si="34"/>
        <v>ОШИБКА</v>
      </c>
      <c r="W1156" s="25" t="e">
        <f t="shared" si="35"/>
        <v>#VALUE!</v>
      </c>
    </row>
    <row r="1157" spans="2:23" x14ac:dyDescent="0.25">
      <c r="B1157" s="16"/>
      <c r="C1157" s="16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36"/>
      <c r="P1157" s="13"/>
      <c r="Q1157" s="13"/>
      <c r="R1157" s="13"/>
      <c r="S1157" s="13"/>
      <c r="T1157" s="13"/>
      <c r="U1157" s="13"/>
      <c r="V1157" s="34" t="str">
        <f t="shared" si="34"/>
        <v>ОШИБКА</v>
      </c>
      <c r="W1157" s="25" t="e">
        <f t="shared" si="35"/>
        <v>#VALUE!</v>
      </c>
    </row>
    <row r="1158" spans="2:23" x14ac:dyDescent="0.25">
      <c r="B1158" s="16"/>
      <c r="C1158" s="16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36"/>
      <c r="P1158" s="13"/>
      <c r="Q1158" s="13"/>
      <c r="R1158" s="13"/>
      <c r="S1158" s="13"/>
      <c r="T1158" s="13"/>
      <c r="U1158" s="13"/>
      <c r="V1158" s="34" t="str">
        <f t="shared" si="34"/>
        <v>ОШИБКА</v>
      </c>
      <c r="W1158" s="25" t="e">
        <f t="shared" si="35"/>
        <v>#VALUE!</v>
      </c>
    </row>
    <row r="1159" spans="2:23" x14ac:dyDescent="0.25">
      <c r="B1159" s="16"/>
      <c r="C1159" s="16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36"/>
      <c r="P1159" s="13"/>
      <c r="Q1159" s="13"/>
      <c r="R1159" s="13"/>
      <c r="S1159" s="13"/>
      <c r="T1159" s="13"/>
      <c r="U1159" s="13"/>
      <c r="V1159" s="34" t="str">
        <f t="shared" si="34"/>
        <v>ОШИБКА</v>
      </c>
      <c r="W1159" s="25" t="e">
        <f t="shared" si="35"/>
        <v>#VALUE!</v>
      </c>
    </row>
    <row r="1160" spans="2:23" x14ac:dyDescent="0.25">
      <c r="B1160" s="16"/>
      <c r="C1160" s="16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36"/>
      <c r="P1160" s="13"/>
      <c r="Q1160" s="13"/>
      <c r="R1160" s="13"/>
      <c r="S1160" s="13"/>
      <c r="T1160" s="13"/>
      <c r="U1160" s="13"/>
      <c r="V1160" s="34" t="str">
        <f t="shared" si="34"/>
        <v>ОШИБКА</v>
      </c>
      <c r="W1160" s="25" t="e">
        <f t="shared" si="35"/>
        <v>#VALUE!</v>
      </c>
    </row>
    <row r="1161" spans="2:23" x14ac:dyDescent="0.25">
      <c r="B1161" s="16"/>
      <c r="C1161" s="16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36"/>
      <c r="P1161" s="13"/>
      <c r="Q1161" s="13"/>
      <c r="R1161" s="13"/>
      <c r="S1161" s="13"/>
      <c r="T1161" s="13"/>
      <c r="U1161" s="13"/>
      <c r="V1161" s="34" t="str">
        <f t="shared" ref="V1161:V1224" si="36">IF(OR(B1161="",D1161&gt;1,E1161&gt;1,F1161&gt;1,G1161&gt;1,H1161&gt;1,I1161&gt;1,I1161&gt;1,J1161&gt;1,K1161&gt;1,L1161&gt;1,M1161&gt;1,N1161&gt;1,O1161&gt;2,P1161&gt;3,Q1161&gt;2,R1161&gt;2,S1161&gt;3,T1161&gt;4,U1161&gt;4),"ОШИБКА",SUM(D1161:U1161))</f>
        <v>ОШИБКА</v>
      </c>
      <c r="W1161" s="25" t="e">
        <f t="shared" ref="W1161:W1224" si="37">V1161/31</f>
        <v>#VALUE!</v>
      </c>
    </row>
    <row r="1162" spans="2:23" x14ac:dyDescent="0.25">
      <c r="B1162" s="16"/>
      <c r="C1162" s="16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36"/>
      <c r="P1162" s="13"/>
      <c r="Q1162" s="13"/>
      <c r="R1162" s="13"/>
      <c r="S1162" s="13"/>
      <c r="T1162" s="13"/>
      <c r="U1162" s="13"/>
      <c r="V1162" s="34" t="str">
        <f t="shared" si="36"/>
        <v>ОШИБКА</v>
      </c>
      <c r="W1162" s="25" t="e">
        <f t="shared" si="37"/>
        <v>#VALUE!</v>
      </c>
    </row>
    <row r="1163" spans="2:23" x14ac:dyDescent="0.25">
      <c r="B1163" s="16"/>
      <c r="C1163" s="16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36"/>
      <c r="P1163" s="13"/>
      <c r="Q1163" s="13"/>
      <c r="R1163" s="13"/>
      <c r="S1163" s="13"/>
      <c r="T1163" s="13"/>
      <c r="U1163" s="13"/>
      <c r="V1163" s="34" t="str">
        <f t="shared" si="36"/>
        <v>ОШИБКА</v>
      </c>
      <c r="W1163" s="25" t="e">
        <f t="shared" si="37"/>
        <v>#VALUE!</v>
      </c>
    </row>
    <row r="1164" spans="2:23" x14ac:dyDescent="0.25">
      <c r="B1164" s="16"/>
      <c r="C1164" s="16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36"/>
      <c r="P1164" s="13"/>
      <c r="Q1164" s="13"/>
      <c r="R1164" s="13"/>
      <c r="S1164" s="13"/>
      <c r="T1164" s="13"/>
      <c r="U1164" s="13"/>
      <c r="V1164" s="34" t="str">
        <f t="shared" si="36"/>
        <v>ОШИБКА</v>
      </c>
      <c r="W1164" s="25" t="e">
        <f t="shared" si="37"/>
        <v>#VALUE!</v>
      </c>
    </row>
    <row r="1165" spans="2:23" x14ac:dyDescent="0.25">
      <c r="B1165" s="16"/>
      <c r="C1165" s="16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36"/>
      <c r="P1165" s="13"/>
      <c r="Q1165" s="13"/>
      <c r="R1165" s="13"/>
      <c r="S1165" s="13"/>
      <c r="T1165" s="13"/>
      <c r="U1165" s="13"/>
      <c r="V1165" s="34" t="str">
        <f t="shared" si="36"/>
        <v>ОШИБКА</v>
      </c>
      <c r="W1165" s="25" t="e">
        <f t="shared" si="37"/>
        <v>#VALUE!</v>
      </c>
    </row>
    <row r="1166" spans="2:23" x14ac:dyDescent="0.25">
      <c r="B1166" s="16"/>
      <c r="C1166" s="16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36"/>
      <c r="P1166" s="13"/>
      <c r="Q1166" s="13"/>
      <c r="R1166" s="13"/>
      <c r="S1166" s="13"/>
      <c r="T1166" s="13"/>
      <c r="U1166" s="13"/>
      <c r="V1166" s="34" t="str">
        <f t="shared" si="36"/>
        <v>ОШИБКА</v>
      </c>
      <c r="W1166" s="25" t="e">
        <f t="shared" si="37"/>
        <v>#VALUE!</v>
      </c>
    </row>
    <row r="1167" spans="2:23" x14ac:dyDescent="0.25">
      <c r="B1167" s="16"/>
      <c r="C1167" s="16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36"/>
      <c r="P1167" s="13"/>
      <c r="Q1167" s="13"/>
      <c r="R1167" s="13"/>
      <c r="S1167" s="13"/>
      <c r="T1167" s="13"/>
      <c r="U1167" s="13"/>
      <c r="V1167" s="34" t="str">
        <f t="shared" si="36"/>
        <v>ОШИБКА</v>
      </c>
      <c r="W1167" s="25" t="e">
        <f t="shared" si="37"/>
        <v>#VALUE!</v>
      </c>
    </row>
    <row r="1168" spans="2:23" x14ac:dyDescent="0.25">
      <c r="B1168" s="16"/>
      <c r="C1168" s="16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36"/>
      <c r="P1168" s="13"/>
      <c r="Q1168" s="13"/>
      <c r="R1168" s="13"/>
      <c r="S1168" s="13"/>
      <c r="T1168" s="13"/>
      <c r="U1168" s="13"/>
      <c r="V1168" s="34" t="str">
        <f t="shared" si="36"/>
        <v>ОШИБКА</v>
      </c>
      <c r="W1168" s="25" t="e">
        <f t="shared" si="37"/>
        <v>#VALUE!</v>
      </c>
    </row>
    <row r="1169" spans="2:23" x14ac:dyDescent="0.25">
      <c r="B1169" s="16"/>
      <c r="C1169" s="16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36"/>
      <c r="P1169" s="13"/>
      <c r="Q1169" s="13"/>
      <c r="R1169" s="13"/>
      <c r="S1169" s="13"/>
      <c r="T1169" s="13"/>
      <c r="U1169" s="13"/>
      <c r="V1169" s="34" t="str">
        <f t="shared" si="36"/>
        <v>ОШИБКА</v>
      </c>
      <c r="W1169" s="25" t="e">
        <f t="shared" si="37"/>
        <v>#VALUE!</v>
      </c>
    </row>
    <row r="1170" spans="2:23" x14ac:dyDescent="0.25">
      <c r="B1170" s="16"/>
      <c r="C1170" s="16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36"/>
      <c r="P1170" s="13"/>
      <c r="Q1170" s="13"/>
      <c r="R1170" s="13"/>
      <c r="S1170" s="13"/>
      <c r="T1170" s="13"/>
      <c r="U1170" s="13"/>
      <c r="V1170" s="34" t="str">
        <f t="shared" si="36"/>
        <v>ОШИБКА</v>
      </c>
      <c r="W1170" s="25" t="e">
        <f t="shared" si="37"/>
        <v>#VALUE!</v>
      </c>
    </row>
    <row r="1171" spans="2:23" x14ac:dyDescent="0.25">
      <c r="B1171" s="16"/>
      <c r="C1171" s="16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36"/>
      <c r="P1171" s="13"/>
      <c r="Q1171" s="13"/>
      <c r="R1171" s="13"/>
      <c r="S1171" s="13"/>
      <c r="T1171" s="13"/>
      <c r="U1171" s="13"/>
      <c r="V1171" s="34" t="str">
        <f t="shared" si="36"/>
        <v>ОШИБКА</v>
      </c>
      <c r="W1171" s="25" t="e">
        <f t="shared" si="37"/>
        <v>#VALUE!</v>
      </c>
    </row>
    <row r="1172" spans="2:23" x14ac:dyDescent="0.25">
      <c r="B1172" s="16"/>
      <c r="C1172" s="16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36"/>
      <c r="P1172" s="13"/>
      <c r="Q1172" s="13"/>
      <c r="R1172" s="13"/>
      <c r="S1172" s="13"/>
      <c r="T1172" s="13"/>
      <c r="U1172" s="13"/>
      <c r="V1172" s="34" t="str">
        <f t="shared" si="36"/>
        <v>ОШИБКА</v>
      </c>
      <c r="W1172" s="25" t="e">
        <f t="shared" si="37"/>
        <v>#VALUE!</v>
      </c>
    </row>
    <row r="1173" spans="2:23" x14ac:dyDescent="0.25">
      <c r="B1173" s="16"/>
      <c r="C1173" s="16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36"/>
      <c r="P1173" s="13"/>
      <c r="Q1173" s="13"/>
      <c r="R1173" s="13"/>
      <c r="S1173" s="13"/>
      <c r="T1173" s="13"/>
      <c r="U1173" s="13"/>
      <c r="V1173" s="34" t="str">
        <f t="shared" si="36"/>
        <v>ОШИБКА</v>
      </c>
      <c r="W1173" s="25" t="e">
        <f t="shared" si="37"/>
        <v>#VALUE!</v>
      </c>
    </row>
    <row r="1174" spans="2:23" x14ac:dyDescent="0.25">
      <c r="B1174" s="16"/>
      <c r="C1174" s="16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36"/>
      <c r="P1174" s="13"/>
      <c r="Q1174" s="13"/>
      <c r="R1174" s="13"/>
      <c r="S1174" s="13"/>
      <c r="T1174" s="13"/>
      <c r="U1174" s="13"/>
      <c r="V1174" s="34" t="str">
        <f t="shared" si="36"/>
        <v>ОШИБКА</v>
      </c>
      <c r="W1174" s="25" t="e">
        <f t="shared" si="37"/>
        <v>#VALUE!</v>
      </c>
    </row>
    <row r="1175" spans="2:23" x14ac:dyDescent="0.25">
      <c r="B1175" s="16"/>
      <c r="C1175" s="16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36"/>
      <c r="P1175" s="13"/>
      <c r="Q1175" s="13"/>
      <c r="R1175" s="13"/>
      <c r="S1175" s="13"/>
      <c r="T1175" s="13"/>
      <c r="U1175" s="13"/>
      <c r="V1175" s="34" t="str">
        <f t="shared" si="36"/>
        <v>ОШИБКА</v>
      </c>
      <c r="W1175" s="25" t="e">
        <f t="shared" si="37"/>
        <v>#VALUE!</v>
      </c>
    </row>
    <row r="1176" spans="2:23" x14ac:dyDescent="0.25">
      <c r="B1176" s="16"/>
      <c r="C1176" s="16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36"/>
      <c r="P1176" s="13"/>
      <c r="Q1176" s="13"/>
      <c r="R1176" s="13"/>
      <c r="S1176" s="13"/>
      <c r="T1176" s="13"/>
      <c r="U1176" s="13"/>
      <c r="V1176" s="34" t="str">
        <f t="shared" si="36"/>
        <v>ОШИБКА</v>
      </c>
      <c r="W1176" s="25" t="e">
        <f t="shared" si="37"/>
        <v>#VALUE!</v>
      </c>
    </row>
    <row r="1177" spans="2:23" x14ac:dyDescent="0.25">
      <c r="B1177" s="16"/>
      <c r="C1177" s="16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36"/>
      <c r="P1177" s="13"/>
      <c r="Q1177" s="13"/>
      <c r="R1177" s="13"/>
      <c r="S1177" s="13"/>
      <c r="T1177" s="13"/>
      <c r="U1177" s="13"/>
      <c r="V1177" s="34" t="str">
        <f t="shared" si="36"/>
        <v>ОШИБКА</v>
      </c>
      <c r="W1177" s="25" t="e">
        <f t="shared" si="37"/>
        <v>#VALUE!</v>
      </c>
    </row>
    <row r="1178" spans="2:23" x14ac:dyDescent="0.25">
      <c r="B1178" s="16"/>
      <c r="C1178" s="16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36"/>
      <c r="P1178" s="13"/>
      <c r="Q1178" s="13"/>
      <c r="R1178" s="13"/>
      <c r="S1178" s="13"/>
      <c r="T1178" s="13"/>
      <c r="U1178" s="13"/>
      <c r="V1178" s="34" t="str">
        <f t="shared" si="36"/>
        <v>ОШИБКА</v>
      </c>
      <c r="W1178" s="25" t="e">
        <f t="shared" si="37"/>
        <v>#VALUE!</v>
      </c>
    </row>
    <row r="1179" spans="2:23" x14ac:dyDescent="0.25">
      <c r="B1179" s="16"/>
      <c r="C1179" s="16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36"/>
      <c r="P1179" s="13"/>
      <c r="Q1179" s="13"/>
      <c r="R1179" s="13"/>
      <c r="S1179" s="13"/>
      <c r="T1179" s="13"/>
      <c r="U1179" s="13"/>
      <c r="V1179" s="34" t="str">
        <f t="shared" si="36"/>
        <v>ОШИБКА</v>
      </c>
      <c r="W1179" s="25" t="e">
        <f t="shared" si="37"/>
        <v>#VALUE!</v>
      </c>
    </row>
    <row r="1180" spans="2:23" x14ac:dyDescent="0.25">
      <c r="B1180" s="16"/>
      <c r="C1180" s="16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36"/>
      <c r="P1180" s="13"/>
      <c r="Q1180" s="13"/>
      <c r="R1180" s="13"/>
      <c r="S1180" s="13"/>
      <c r="T1180" s="13"/>
      <c r="U1180" s="13"/>
      <c r="V1180" s="34" t="str">
        <f t="shared" si="36"/>
        <v>ОШИБКА</v>
      </c>
      <c r="W1180" s="25" t="e">
        <f t="shared" si="37"/>
        <v>#VALUE!</v>
      </c>
    </row>
    <row r="1181" spans="2:23" x14ac:dyDescent="0.25">
      <c r="B1181" s="16"/>
      <c r="C1181" s="16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36"/>
      <c r="P1181" s="13"/>
      <c r="Q1181" s="13"/>
      <c r="R1181" s="13"/>
      <c r="S1181" s="13"/>
      <c r="T1181" s="13"/>
      <c r="U1181" s="13"/>
      <c r="V1181" s="34" t="str">
        <f t="shared" si="36"/>
        <v>ОШИБКА</v>
      </c>
      <c r="W1181" s="25" t="e">
        <f t="shared" si="37"/>
        <v>#VALUE!</v>
      </c>
    </row>
    <row r="1182" spans="2:23" x14ac:dyDescent="0.25">
      <c r="B1182" s="16"/>
      <c r="C1182" s="16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36"/>
      <c r="P1182" s="13"/>
      <c r="Q1182" s="13"/>
      <c r="R1182" s="13"/>
      <c r="S1182" s="13"/>
      <c r="T1182" s="13"/>
      <c r="U1182" s="13"/>
      <c r="V1182" s="34" t="str">
        <f t="shared" si="36"/>
        <v>ОШИБКА</v>
      </c>
      <c r="W1182" s="25" t="e">
        <f t="shared" si="37"/>
        <v>#VALUE!</v>
      </c>
    </row>
    <row r="1183" spans="2:23" x14ac:dyDescent="0.25">
      <c r="B1183" s="16"/>
      <c r="C1183" s="16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36"/>
      <c r="P1183" s="13"/>
      <c r="Q1183" s="13"/>
      <c r="R1183" s="13"/>
      <c r="S1183" s="13"/>
      <c r="T1183" s="13"/>
      <c r="U1183" s="13"/>
      <c r="V1183" s="34" t="str">
        <f t="shared" si="36"/>
        <v>ОШИБКА</v>
      </c>
      <c r="W1183" s="25" t="e">
        <f t="shared" si="37"/>
        <v>#VALUE!</v>
      </c>
    </row>
    <row r="1184" spans="2:23" x14ac:dyDescent="0.25">
      <c r="B1184" s="16"/>
      <c r="C1184" s="16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36"/>
      <c r="P1184" s="13"/>
      <c r="Q1184" s="13"/>
      <c r="R1184" s="13"/>
      <c r="S1184" s="13"/>
      <c r="T1184" s="13"/>
      <c r="U1184" s="13"/>
      <c r="V1184" s="34" t="str">
        <f t="shared" si="36"/>
        <v>ОШИБКА</v>
      </c>
      <c r="W1184" s="25" t="e">
        <f t="shared" si="37"/>
        <v>#VALUE!</v>
      </c>
    </row>
    <row r="1185" spans="2:23" x14ac:dyDescent="0.25">
      <c r="B1185" s="16"/>
      <c r="C1185" s="16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36"/>
      <c r="P1185" s="13"/>
      <c r="Q1185" s="13"/>
      <c r="R1185" s="13"/>
      <c r="S1185" s="13"/>
      <c r="T1185" s="13"/>
      <c r="U1185" s="13"/>
      <c r="V1185" s="34" t="str">
        <f t="shared" si="36"/>
        <v>ОШИБКА</v>
      </c>
      <c r="W1185" s="25" t="e">
        <f t="shared" si="37"/>
        <v>#VALUE!</v>
      </c>
    </row>
    <row r="1186" spans="2:23" x14ac:dyDescent="0.25">
      <c r="B1186" s="16"/>
      <c r="C1186" s="16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36"/>
      <c r="P1186" s="13"/>
      <c r="Q1186" s="13"/>
      <c r="R1186" s="13"/>
      <c r="S1186" s="13"/>
      <c r="T1186" s="13"/>
      <c r="U1186" s="13"/>
      <c r="V1186" s="34" t="str">
        <f t="shared" si="36"/>
        <v>ОШИБКА</v>
      </c>
      <c r="W1186" s="25" t="e">
        <f t="shared" si="37"/>
        <v>#VALUE!</v>
      </c>
    </row>
    <row r="1187" spans="2:23" x14ac:dyDescent="0.25">
      <c r="B1187" s="16"/>
      <c r="C1187" s="16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36"/>
      <c r="P1187" s="13"/>
      <c r="Q1187" s="13"/>
      <c r="R1187" s="13"/>
      <c r="S1187" s="13"/>
      <c r="T1187" s="13"/>
      <c r="U1187" s="13"/>
      <c r="V1187" s="34" t="str">
        <f t="shared" si="36"/>
        <v>ОШИБКА</v>
      </c>
      <c r="W1187" s="25" t="e">
        <f t="shared" si="37"/>
        <v>#VALUE!</v>
      </c>
    </row>
    <row r="1188" spans="2:23" x14ac:dyDescent="0.25">
      <c r="B1188" s="16"/>
      <c r="C1188" s="16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36"/>
      <c r="P1188" s="13"/>
      <c r="Q1188" s="13"/>
      <c r="R1188" s="13"/>
      <c r="S1188" s="13"/>
      <c r="T1188" s="13"/>
      <c r="U1188" s="13"/>
      <c r="V1188" s="34" t="str">
        <f t="shared" si="36"/>
        <v>ОШИБКА</v>
      </c>
      <c r="W1188" s="25" t="e">
        <f t="shared" si="37"/>
        <v>#VALUE!</v>
      </c>
    </row>
    <row r="1189" spans="2:23" x14ac:dyDescent="0.25">
      <c r="B1189" s="16"/>
      <c r="C1189" s="16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36"/>
      <c r="P1189" s="13"/>
      <c r="Q1189" s="13"/>
      <c r="R1189" s="13"/>
      <c r="S1189" s="13"/>
      <c r="T1189" s="13"/>
      <c r="U1189" s="13"/>
      <c r="V1189" s="34" t="str">
        <f t="shared" si="36"/>
        <v>ОШИБКА</v>
      </c>
      <c r="W1189" s="25" t="e">
        <f t="shared" si="37"/>
        <v>#VALUE!</v>
      </c>
    </row>
    <row r="1190" spans="2:23" x14ac:dyDescent="0.25">
      <c r="B1190" s="16"/>
      <c r="C1190" s="16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36"/>
      <c r="P1190" s="13"/>
      <c r="Q1190" s="13"/>
      <c r="R1190" s="13"/>
      <c r="S1190" s="13"/>
      <c r="T1190" s="13"/>
      <c r="U1190" s="13"/>
      <c r="V1190" s="34" t="str">
        <f t="shared" si="36"/>
        <v>ОШИБКА</v>
      </c>
      <c r="W1190" s="25" t="e">
        <f t="shared" si="37"/>
        <v>#VALUE!</v>
      </c>
    </row>
    <row r="1191" spans="2:23" x14ac:dyDescent="0.25">
      <c r="B1191" s="16"/>
      <c r="C1191" s="16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36"/>
      <c r="P1191" s="13"/>
      <c r="Q1191" s="13"/>
      <c r="R1191" s="13"/>
      <c r="S1191" s="13"/>
      <c r="T1191" s="13"/>
      <c r="U1191" s="13"/>
      <c r="V1191" s="34" t="str">
        <f t="shared" si="36"/>
        <v>ОШИБКА</v>
      </c>
      <c r="W1191" s="25" t="e">
        <f t="shared" si="37"/>
        <v>#VALUE!</v>
      </c>
    </row>
    <row r="1192" spans="2:23" x14ac:dyDescent="0.25">
      <c r="B1192" s="16"/>
      <c r="C1192" s="16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36"/>
      <c r="P1192" s="13"/>
      <c r="Q1192" s="13"/>
      <c r="R1192" s="13"/>
      <c r="S1192" s="13"/>
      <c r="T1192" s="13"/>
      <c r="U1192" s="13"/>
      <c r="V1192" s="34" t="str">
        <f t="shared" si="36"/>
        <v>ОШИБКА</v>
      </c>
      <c r="W1192" s="25" t="e">
        <f t="shared" si="37"/>
        <v>#VALUE!</v>
      </c>
    </row>
    <row r="1193" spans="2:23" x14ac:dyDescent="0.25">
      <c r="B1193" s="16"/>
      <c r="C1193" s="16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36"/>
      <c r="P1193" s="13"/>
      <c r="Q1193" s="13"/>
      <c r="R1193" s="13"/>
      <c r="S1193" s="13"/>
      <c r="T1193" s="13"/>
      <c r="U1193" s="13"/>
      <c r="V1193" s="34" t="str">
        <f t="shared" si="36"/>
        <v>ОШИБКА</v>
      </c>
      <c r="W1193" s="25" t="e">
        <f t="shared" si="37"/>
        <v>#VALUE!</v>
      </c>
    </row>
    <row r="1194" spans="2:23" x14ac:dyDescent="0.25">
      <c r="B1194" s="16"/>
      <c r="C1194" s="16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36"/>
      <c r="P1194" s="13"/>
      <c r="Q1194" s="13"/>
      <c r="R1194" s="13"/>
      <c r="S1194" s="13"/>
      <c r="T1194" s="13"/>
      <c r="U1194" s="13"/>
      <c r="V1194" s="34" t="str">
        <f t="shared" si="36"/>
        <v>ОШИБКА</v>
      </c>
      <c r="W1194" s="25" t="e">
        <f t="shared" si="37"/>
        <v>#VALUE!</v>
      </c>
    </row>
    <row r="1195" spans="2:23" x14ac:dyDescent="0.25">
      <c r="B1195" s="16"/>
      <c r="C1195" s="16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36"/>
      <c r="P1195" s="13"/>
      <c r="Q1195" s="13"/>
      <c r="R1195" s="13"/>
      <c r="S1195" s="13"/>
      <c r="T1195" s="13"/>
      <c r="U1195" s="13"/>
      <c r="V1195" s="34" t="str">
        <f t="shared" si="36"/>
        <v>ОШИБКА</v>
      </c>
      <c r="W1195" s="25" t="e">
        <f t="shared" si="37"/>
        <v>#VALUE!</v>
      </c>
    </row>
    <row r="1196" spans="2:23" x14ac:dyDescent="0.25">
      <c r="B1196" s="16"/>
      <c r="C1196" s="16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36"/>
      <c r="P1196" s="13"/>
      <c r="Q1196" s="13"/>
      <c r="R1196" s="13"/>
      <c r="S1196" s="13"/>
      <c r="T1196" s="13"/>
      <c r="U1196" s="13"/>
      <c r="V1196" s="34" t="str">
        <f t="shared" si="36"/>
        <v>ОШИБКА</v>
      </c>
      <c r="W1196" s="25" t="e">
        <f t="shared" si="37"/>
        <v>#VALUE!</v>
      </c>
    </row>
    <row r="1197" spans="2:23" x14ac:dyDescent="0.25">
      <c r="B1197" s="16"/>
      <c r="C1197" s="16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36"/>
      <c r="P1197" s="13"/>
      <c r="Q1197" s="13"/>
      <c r="R1197" s="13"/>
      <c r="S1197" s="13"/>
      <c r="T1197" s="13"/>
      <c r="U1197" s="13"/>
      <c r="V1197" s="34" t="str">
        <f t="shared" si="36"/>
        <v>ОШИБКА</v>
      </c>
      <c r="W1197" s="25" t="e">
        <f t="shared" si="37"/>
        <v>#VALUE!</v>
      </c>
    </row>
    <row r="1198" spans="2:23" x14ac:dyDescent="0.25">
      <c r="B1198" s="16"/>
      <c r="C1198" s="16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36"/>
      <c r="P1198" s="13"/>
      <c r="Q1198" s="13"/>
      <c r="R1198" s="13"/>
      <c r="S1198" s="13"/>
      <c r="T1198" s="13"/>
      <c r="U1198" s="13"/>
      <c r="V1198" s="34" t="str">
        <f t="shared" si="36"/>
        <v>ОШИБКА</v>
      </c>
      <c r="W1198" s="25" t="e">
        <f t="shared" si="37"/>
        <v>#VALUE!</v>
      </c>
    </row>
    <row r="1199" spans="2:23" x14ac:dyDescent="0.25">
      <c r="B1199" s="16"/>
      <c r="C1199" s="16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36"/>
      <c r="P1199" s="13"/>
      <c r="Q1199" s="13"/>
      <c r="R1199" s="13"/>
      <c r="S1199" s="13"/>
      <c r="T1199" s="13"/>
      <c r="U1199" s="13"/>
      <c r="V1199" s="34" t="str">
        <f t="shared" si="36"/>
        <v>ОШИБКА</v>
      </c>
      <c r="W1199" s="25" t="e">
        <f t="shared" si="37"/>
        <v>#VALUE!</v>
      </c>
    </row>
    <row r="1200" spans="2:23" x14ac:dyDescent="0.25">
      <c r="B1200" s="16"/>
      <c r="C1200" s="16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36"/>
      <c r="P1200" s="13"/>
      <c r="Q1200" s="13"/>
      <c r="R1200" s="13"/>
      <c r="S1200" s="13"/>
      <c r="T1200" s="13"/>
      <c r="U1200" s="13"/>
      <c r="V1200" s="34" t="str">
        <f t="shared" si="36"/>
        <v>ОШИБКА</v>
      </c>
      <c r="W1200" s="25" t="e">
        <f t="shared" si="37"/>
        <v>#VALUE!</v>
      </c>
    </row>
    <row r="1201" spans="2:23" x14ac:dyDescent="0.25">
      <c r="B1201" s="16"/>
      <c r="C1201" s="16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36"/>
      <c r="P1201" s="13"/>
      <c r="Q1201" s="13"/>
      <c r="R1201" s="13"/>
      <c r="S1201" s="13"/>
      <c r="T1201" s="13"/>
      <c r="U1201" s="13"/>
      <c r="V1201" s="34" t="str">
        <f t="shared" si="36"/>
        <v>ОШИБКА</v>
      </c>
      <c r="W1201" s="25" t="e">
        <f t="shared" si="37"/>
        <v>#VALUE!</v>
      </c>
    </row>
    <row r="1202" spans="2:23" x14ac:dyDescent="0.25">
      <c r="B1202" s="16"/>
      <c r="C1202" s="16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36"/>
      <c r="P1202" s="13"/>
      <c r="Q1202" s="13"/>
      <c r="R1202" s="13"/>
      <c r="S1202" s="13"/>
      <c r="T1202" s="13"/>
      <c r="U1202" s="13"/>
      <c r="V1202" s="34" t="str">
        <f t="shared" si="36"/>
        <v>ОШИБКА</v>
      </c>
      <c r="W1202" s="25" t="e">
        <f t="shared" si="37"/>
        <v>#VALUE!</v>
      </c>
    </row>
    <row r="1203" spans="2:23" x14ac:dyDescent="0.25">
      <c r="B1203" s="16"/>
      <c r="C1203" s="16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36"/>
      <c r="P1203" s="13"/>
      <c r="Q1203" s="13"/>
      <c r="R1203" s="13"/>
      <c r="S1203" s="13"/>
      <c r="T1203" s="13"/>
      <c r="U1203" s="13"/>
      <c r="V1203" s="34" t="str">
        <f t="shared" si="36"/>
        <v>ОШИБКА</v>
      </c>
      <c r="W1203" s="25" t="e">
        <f t="shared" si="37"/>
        <v>#VALUE!</v>
      </c>
    </row>
    <row r="1204" spans="2:23" x14ac:dyDescent="0.25">
      <c r="B1204" s="16"/>
      <c r="C1204" s="16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36"/>
      <c r="P1204" s="13"/>
      <c r="Q1204" s="13"/>
      <c r="R1204" s="13"/>
      <c r="S1204" s="13"/>
      <c r="T1204" s="13"/>
      <c r="U1204" s="13"/>
      <c r="V1204" s="34" t="str">
        <f t="shared" si="36"/>
        <v>ОШИБКА</v>
      </c>
      <c r="W1204" s="25" t="e">
        <f t="shared" si="37"/>
        <v>#VALUE!</v>
      </c>
    </row>
    <row r="1205" spans="2:23" x14ac:dyDescent="0.25">
      <c r="B1205" s="16"/>
      <c r="C1205" s="16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36"/>
      <c r="P1205" s="13"/>
      <c r="Q1205" s="13"/>
      <c r="R1205" s="13"/>
      <c r="S1205" s="13"/>
      <c r="T1205" s="13"/>
      <c r="U1205" s="13"/>
      <c r="V1205" s="34" t="str">
        <f t="shared" si="36"/>
        <v>ОШИБКА</v>
      </c>
      <c r="W1205" s="25" t="e">
        <f t="shared" si="37"/>
        <v>#VALUE!</v>
      </c>
    </row>
    <row r="1206" spans="2:23" x14ac:dyDescent="0.25">
      <c r="B1206" s="16"/>
      <c r="C1206" s="16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36"/>
      <c r="P1206" s="13"/>
      <c r="Q1206" s="13"/>
      <c r="R1206" s="13"/>
      <c r="S1206" s="13"/>
      <c r="T1206" s="13"/>
      <c r="U1206" s="13"/>
      <c r="V1206" s="34" t="str">
        <f t="shared" si="36"/>
        <v>ОШИБКА</v>
      </c>
      <c r="W1206" s="25" t="e">
        <f t="shared" si="37"/>
        <v>#VALUE!</v>
      </c>
    </row>
    <row r="1207" spans="2:23" x14ac:dyDescent="0.25">
      <c r="B1207" s="16"/>
      <c r="C1207" s="16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36"/>
      <c r="P1207" s="13"/>
      <c r="Q1207" s="13"/>
      <c r="R1207" s="13"/>
      <c r="S1207" s="13"/>
      <c r="T1207" s="13"/>
      <c r="U1207" s="13"/>
      <c r="V1207" s="34" t="str">
        <f t="shared" si="36"/>
        <v>ОШИБКА</v>
      </c>
      <c r="W1207" s="25" t="e">
        <f t="shared" si="37"/>
        <v>#VALUE!</v>
      </c>
    </row>
    <row r="1208" spans="2:23" x14ac:dyDescent="0.25">
      <c r="B1208" s="16"/>
      <c r="C1208" s="16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36"/>
      <c r="P1208" s="13"/>
      <c r="Q1208" s="13"/>
      <c r="R1208" s="13"/>
      <c r="S1208" s="13"/>
      <c r="T1208" s="13"/>
      <c r="U1208" s="13"/>
      <c r="V1208" s="34" t="str">
        <f t="shared" si="36"/>
        <v>ОШИБКА</v>
      </c>
      <c r="W1208" s="25" t="e">
        <f t="shared" si="37"/>
        <v>#VALUE!</v>
      </c>
    </row>
    <row r="1209" spans="2:23" x14ac:dyDescent="0.25">
      <c r="B1209" s="16"/>
      <c r="C1209" s="16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36"/>
      <c r="P1209" s="13"/>
      <c r="Q1209" s="13"/>
      <c r="R1209" s="13"/>
      <c r="S1209" s="13"/>
      <c r="T1209" s="13"/>
      <c r="U1209" s="13"/>
      <c r="V1209" s="34" t="str">
        <f t="shared" si="36"/>
        <v>ОШИБКА</v>
      </c>
      <c r="W1209" s="25" t="e">
        <f t="shared" si="37"/>
        <v>#VALUE!</v>
      </c>
    </row>
    <row r="1210" spans="2:23" x14ac:dyDescent="0.25">
      <c r="B1210" s="16"/>
      <c r="C1210" s="16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36"/>
      <c r="P1210" s="13"/>
      <c r="Q1210" s="13"/>
      <c r="R1210" s="13"/>
      <c r="S1210" s="13"/>
      <c r="T1210" s="13"/>
      <c r="U1210" s="13"/>
      <c r="V1210" s="34" t="str">
        <f t="shared" si="36"/>
        <v>ОШИБКА</v>
      </c>
      <c r="W1210" s="25" t="e">
        <f t="shared" si="37"/>
        <v>#VALUE!</v>
      </c>
    </row>
    <row r="1211" spans="2:23" x14ac:dyDescent="0.25">
      <c r="B1211" s="16"/>
      <c r="C1211" s="16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36"/>
      <c r="P1211" s="13"/>
      <c r="Q1211" s="13"/>
      <c r="R1211" s="13"/>
      <c r="S1211" s="13"/>
      <c r="T1211" s="13"/>
      <c r="U1211" s="13"/>
      <c r="V1211" s="34" t="str">
        <f t="shared" si="36"/>
        <v>ОШИБКА</v>
      </c>
      <c r="W1211" s="25" t="e">
        <f t="shared" si="37"/>
        <v>#VALUE!</v>
      </c>
    </row>
    <row r="1212" spans="2:23" x14ac:dyDescent="0.25">
      <c r="B1212" s="16"/>
      <c r="C1212" s="16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36"/>
      <c r="P1212" s="13"/>
      <c r="Q1212" s="13"/>
      <c r="R1212" s="13"/>
      <c r="S1212" s="13"/>
      <c r="T1212" s="13"/>
      <c r="U1212" s="13"/>
      <c r="V1212" s="34" t="str">
        <f t="shared" si="36"/>
        <v>ОШИБКА</v>
      </c>
      <c r="W1212" s="25" t="e">
        <f t="shared" si="37"/>
        <v>#VALUE!</v>
      </c>
    </row>
    <row r="1213" spans="2:23" x14ac:dyDescent="0.25">
      <c r="B1213" s="16"/>
      <c r="C1213" s="16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36"/>
      <c r="P1213" s="13"/>
      <c r="Q1213" s="13"/>
      <c r="R1213" s="13"/>
      <c r="S1213" s="13"/>
      <c r="T1213" s="13"/>
      <c r="U1213" s="13"/>
      <c r="V1213" s="34" t="str">
        <f t="shared" si="36"/>
        <v>ОШИБКА</v>
      </c>
      <c r="W1213" s="25" t="e">
        <f t="shared" si="37"/>
        <v>#VALUE!</v>
      </c>
    </row>
    <row r="1214" spans="2:23" x14ac:dyDescent="0.25">
      <c r="B1214" s="16"/>
      <c r="C1214" s="16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36"/>
      <c r="P1214" s="13"/>
      <c r="Q1214" s="13"/>
      <c r="R1214" s="13"/>
      <c r="S1214" s="13"/>
      <c r="T1214" s="13"/>
      <c r="U1214" s="13"/>
      <c r="V1214" s="34" t="str">
        <f t="shared" si="36"/>
        <v>ОШИБКА</v>
      </c>
      <c r="W1214" s="25" t="e">
        <f t="shared" si="37"/>
        <v>#VALUE!</v>
      </c>
    </row>
    <row r="1215" spans="2:23" x14ac:dyDescent="0.25">
      <c r="B1215" s="16"/>
      <c r="C1215" s="16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36"/>
      <c r="P1215" s="13"/>
      <c r="Q1215" s="13"/>
      <c r="R1215" s="13"/>
      <c r="S1215" s="13"/>
      <c r="T1215" s="13"/>
      <c r="U1215" s="13"/>
      <c r="V1215" s="34" t="str">
        <f t="shared" si="36"/>
        <v>ОШИБКА</v>
      </c>
      <c r="W1215" s="25" t="e">
        <f t="shared" si="37"/>
        <v>#VALUE!</v>
      </c>
    </row>
    <row r="1216" spans="2:23" x14ac:dyDescent="0.25">
      <c r="B1216" s="16"/>
      <c r="C1216" s="16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36"/>
      <c r="P1216" s="13"/>
      <c r="Q1216" s="13"/>
      <c r="R1216" s="13"/>
      <c r="S1216" s="13"/>
      <c r="T1216" s="13"/>
      <c r="U1216" s="13"/>
      <c r="V1216" s="34" t="str">
        <f t="shared" si="36"/>
        <v>ОШИБКА</v>
      </c>
      <c r="W1216" s="25" t="e">
        <f t="shared" si="37"/>
        <v>#VALUE!</v>
      </c>
    </row>
    <row r="1217" spans="2:23" x14ac:dyDescent="0.25">
      <c r="B1217" s="16"/>
      <c r="C1217" s="16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36"/>
      <c r="P1217" s="13"/>
      <c r="Q1217" s="13"/>
      <c r="R1217" s="13"/>
      <c r="S1217" s="13"/>
      <c r="T1217" s="13"/>
      <c r="U1217" s="13"/>
      <c r="V1217" s="34" t="str">
        <f t="shared" si="36"/>
        <v>ОШИБКА</v>
      </c>
      <c r="W1217" s="25" t="e">
        <f t="shared" si="37"/>
        <v>#VALUE!</v>
      </c>
    </row>
    <row r="1218" spans="2:23" x14ac:dyDescent="0.25">
      <c r="B1218" s="16"/>
      <c r="C1218" s="16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36"/>
      <c r="P1218" s="13"/>
      <c r="Q1218" s="13"/>
      <c r="R1218" s="13"/>
      <c r="S1218" s="13"/>
      <c r="T1218" s="13"/>
      <c r="U1218" s="13"/>
      <c r="V1218" s="34" t="str">
        <f t="shared" si="36"/>
        <v>ОШИБКА</v>
      </c>
      <c r="W1218" s="25" t="e">
        <f t="shared" si="37"/>
        <v>#VALUE!</v>
      </c>
    </row>
    <row r="1219" spans="2:23" x14ac:dyDescent="0.25">
      <c r="B1219" s="16"/>
      <c r="C1219" s="16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36"/>
      <c r="P1219" s="13"/>
      <c r="Q1219" s="13"/>
      <c r="R1219" s="13"/>
      <c r="S1219" s="13"/>
      <c r="T1219" s="13"/>
      <c r="U1219" s="13"/>
      <c r="V1219" s="34" t="str">
        <f t="shared" si="36"/>
        <v>ОШИБКА</v>
      </c>
      <c r="W1219" s="25" t="e">
        <f t="shared" si="37"/>
        <v>#VALUE!</v>
      </c>
    </row>
    <row r="1220" spans="2:23" x14ac:dyDescent="0.25">
      <c r="B1220" s="16"/>
      <c r="C1220" s="16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36"/>
      <c r="P1220" s="13"/>
      <c r="Q1220" s="13"/>
      <c r="R1220" s="13"/>
      <c r="S1220" s="13"/>
      <c r="T1220" s="13"/>
      <c r="U1220" s="13"/>
      <c r="V1220" s="34" t="str">
        <f t="shared" si="36"/>
        <v>ОШИБКА</v>
      </c>
      <c r="W1220" s="25" t="e">
        <f t="shared" si="37"/>
        <v>#VALUE!</v>
      </c>
    </row>
    <row r="1221" spans="2:23" x14ac:dyDescent="0.25">
      <c r="B1221" s="16"/>
      <c r="C1221" s="16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36"/>
      <c r="P1221" s="13"/>
      <c r="Q1221" s="13"/>
      <c r="R1221" s="13"/>
      <c r="S1221" s="13"/>
      <c r="T1221" s="13"/>
      <c r="U1221" s="13"/>
      <c r="V1221" s="34" t="str">
        <f t="shared" si="36"/>
        <v>ОШИБКА</v>
      </c>
      <c r="W1221" s="25" t="e">
        <f t="shared" si="37"/>
        <v>#VALUE!</v>
      </c>
    </row>
    <row r="1222" spans="2:23" x14ac:dyDescent="0.25">
      <c r="B1222" s="16"/>
      <c r="C1222" s="16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36"/>
      <c r="P1222" s="13"/>
      <c r="Q1222" s="13"/>
      <c r="R1222" s="13"/>
      <c r="S1222" s="13"/>
      <c r="T1222" s="13"/>
      <c r="U1222" s="13"/>
      <c r="V1222" s="34" t="str">
        <f t="shared" si="36"/>
        <v>ОШИБКА</v>
      </c>
      <c r="W1222" s="25" t="e">
        <f t="shared" si="37"/>
        <v>#VALUE!</v>
      </c>
    </row>
    <row r="1223" spans="2:23" x14ac:dyDescent="0.25">
      <c r="B1223" s="16"/>
      <c r="C1223" s="16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36"/>
      <c r="P1223" s="13"/>
      <c r="Q1223" s="13"/>
      <c r="R1223" s="13"/>
      <c r="S1223" s="13"/>
      <c r="T1223" s="13"/>
      <c r="U1223" s="13"/>
      <c r="V1223" s="34" t="str">
        <f t="shared" si="36"/>
        <v>ОШИБКА</v>
      </c>
      <c r="W1223" s="25" t="e">
        <f t="shared" si="37"/>
        <v>#VALUE!</v>
      </c>
    </row>
    <row r="1224" spans="2:23" x14ac:dyDescent="0.25">
      <c r="B1224" s="16"/>
      <c r="C1224" s="16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36"/>
      <c r="P1224" s="13"/>
      <c r="Q1224" s="13"/>
      <c r="R1224" s="13"/>
      <c r="S1224" s="13"/>
      <c r="T1224" s="13"/>
      <c r="U1224" s="13"/>
      <c r="V1224" s="34" t="str">
        <f t="shared" si="36"/>
        <v>ОШИБКА</v>
      </c>
      <c r="W1224" s="25" t="e">
        <f t="shared" si="37"/>
        <v>#VALUE!</v>
      </c>
    </row>
    <row r="1225" spans="2:23" x14ac:dyDescent="0.25">
      <c r="B1225" s="16"/>
      <c r="C1225" s="16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36"/>
      <c r="P1225" s="13"/>
      <c r="Q1225" s="13"/>
      <c r="R1225" s="13"/>
      <c r="S1225" s="13"/>
      <c r="T1225" s="13"/>
      <c r="U1225" s="13"/>
      <c r="V1225" s="34" t="str">
        <f t="shared" ref="V1225:V1288" si="38">IF(OR(B1225="",D1225&gt;1,E1225&gt;1,F1225&gt;1,G1225&gt;1,H1225&gt;1,I1225&gt;1,I1225&gt;1,J1225&gt;1,K1225&gt;1,L1225&gt;1,M1225&gt;1,N1225&gt;1,O1225&gt;2,P1225&gt;3,Q1225&gt;2,R1225&gt;2,S1225&gt;3,T1225&gt;4,U1225&gt;4),"ОШИБКА",SUM(D1225:U1225))</f>
        <v>ОШИБКА</v>
      </c>
      <c r="W1225" s="25" t="e">
        <f t="shared" ref="W1225:W1288" si="39">V1225/31</f>
        <v>#VALUE!</v>
      </c>
    </row>
    <row r="1226" spans="2:23" x14ac:dyDescent="0.25">
      <c r="B1226" s="16"/>
      <c r="C1226" s="16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36"/>
      <c r="P1226" s="13"/>
      <c r="Q1226" s="13"/>
      <c r="R1226" s="13"/>
      <c r="S1226" s="13"/>
      <c r="T1226" s="13"/>
      <c r="U1226" s="13"/>
      <c r="V1226" s="34" t="str">
        <f t="shared" si="38"/>
        <v>ОШИБКА</v>
      </c>
      <c r="W1226" s="25" t="e">
        <f t="shared" si="39"/>
        <v>#VALUE!</v>
      </c>
    </row>
    <row r="1227" spans="2:23" x14ac:dyDescent="0.25">
      <c r="B1227" s="16"/>
      <c r="C1227" s="16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36"/>
      <c r="P1227" s="13"/>
      <c r="Q1227" s="13"/>
      <c r="R1227" s="13"/>
      <c r="S1227" s="13"/>
      <c r="T1227" s="13"/>
      <c r="U1227" s="13"/>
      <c r="V1227" s="34" t="str">
        <f t="shared" si="38"/>
        <v>ОШИБКА</v>
      </c>
      <c r="W1227" s="25" t="e">
        <f t="shared" si="39"/>
        <v>#VALUE!</v>
      </c>
    </row>
    <row r="1228" spans="2:23" x14ac:dyDescent="0.25">
      <c r="B1228" s="16"/>
      <c r="C1228" s="16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36"/>
      <c r="P1228" s="13"/>
      <c r="Q1228" s="13"/>
      <c r="R1228" s="13"/>
      <c r="S1228" s="13"/>
      <c r="T1228" s="13"/>
      <c r="U1228" s="13"/>
      <c r="V1228" s="34" t="str">
        <f t="shared" si="38"/>
        <v>ОШИБКА</v>
      </c>
      <c r="W1228" s="25" t="e">
        <f t="shared" si="39"/>
        <v>#VALUE!</v>
      </c>
    </row>
    <row r="1229" spans="2:23" x14ac:dyDescent="0.25">
      <c r="B1229" s="16"/>
      <c r="C1229" s="16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36"/>
      <c r="P1229" s="13"/>
      <c r="Q1229" s="13"/>
      <c r="R1229" s="13"/>
      <c r="S1229" s="13"/>
      <c r="T1229" s="13"/>
      <c r="U1229" s="13"/>
      <c r="V1229" s="34" t="str">
        <f t="shared" si="38"/>
        <v>ОШИБКА</v>
      </c>
      <c r="W1229" s="25" t="e">
        <f t="shared" si="39"/>
        <v>#VALUE!</v>
      </c>
    </row>
    <row r="1230" spans="2:23" x14ac:dyDescent="0.25">
      <c r="B1230" s="16"/>
      <c r="C1230" s="16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36"/>
      <c r="P1230" s="13"/>
      <c r="Q1230" s="13"/>
      <c r="R1230" s="13"/>
      <c r="S1230" s="13"/>
      <c r="T1230" s="13"/>
      <c r="U1230" s="13"/>
      <c r="V1230" s="34" t="str">
        <f t="shared" si="38"/>
        <v>ОШИБКА</v>
      </c>
      <c r="W1230" s="25" t="e">
        <f t="shared" si="39"/>
        <v>#VALUE!</v>
      </c>
    </row>
    <row r="1231" spans="2:23" x14ac:dyDescent="0.25">
      <c r="B1231" s="16"/>
      <c r="C1231" s="16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36"/>
      <c r="P1231" s="13"/>
      <c r="Q1231" s="13"/>
      <c r="R1231" s="13"/>
      <c r="S1231" s="13"/>
      <c r="T1231" s="13"/>
      <c r="U1231" s="13"/>
      <c r="V1231" s="34" t="str">
        <f t="shared" si="38"/>
        <v>ОШИБКА</v>
      </c>
      <c r="W1231" s="25" t="e">
        <f t="shared" si="39"/>
        <v>#VALUE!</v>
      </c>
    </row>
    <row r="1232" spans="2:23" x14ac:dyDescent="0.25">
      <c r="B1232" s="16"/>
      <c r="C1232" s="16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36"/>
      <c r="P1232" s="13"/>
      <c r="Q1232" s="13"/>
      <c r="R1232" s="13"/>
      <c r="S1232" s="13"/>
      <c r="T1232" s="13"/>
      <c r="U1232" s="13"/>
      <c r="V1232" s="34" t="str">
        <f t="shared" si="38"/>
        <v>ОШИБКА</v>
      </c>
      <c r="W1232" s="25" t="e">
        <f t="shared" si="39"/>
        <v>#VALUE!</v>
      </c>
    </row>
    <row r="1233" spans="2:23" x14ac:dyDescent="0.25">
      <c r="B1233" s="16"/>
      <c r="C1233" s="16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36"/>
      <c r="P1233" s="13"/>
      <c r="Q1233" s="13"/>
      <c r="R1233" s="13"/>
      <c r="S1233" s="13"/>
      <c r="T1233" s="13"/>
      <c r="U1233" s="13"/>
      <c r="V1233" s="34" t="str">
        <f t="shared" si="38"/>
        <v>ОШИБКА</v>
      </c>
      <c r="W1233" s="25" t="e">
        <f t="shared" si="39"/>
        <v>#VALUE!</v>
      </c>
    </row>
    <row r="1234" spans="2:23" x14ac:dyDescent="0.25">
      <c r="B1234" s="16"/>
      <c r="C1234" s="16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36"/>
      <c r="P1234" s="13"/>
      <c r="Q1234" s="13"/>
      <c r="R1234" s="13"/>
      <c r="S1234" s="13"/>
      <c r="T1234" s="13"/>
      <c r="U1234" s="13"/>
      <c r="V1234" s="34" t="str">
        <f t="shared" si="38"/>
        <v>ОШИБКА</v>
      </c>
      <c r="W1234" s="25" t="e">
        <f t="shared" si="39"/>
        <v>#VALUE!</v>
      </c>
    </row>
    <row r="1235" spans="2:23" x14ac:dyDescent="0.25">
      <c r="B1235" s="16"/>
      <c r="C1235" s="16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36"/>
      <c r="P1235" s="13"/>
      <c r="Q1235" s="13"/>
      <c r="R1235" s="13"/>
      <c r="S1235" s="13"/>
      <c r="T1235" s="13"/>
      <c r="U1235" s="13"/>
      <c r="V1235" s="34" t="str">
        <f t="shared" si="38"/>
        <v>ОШИБКА</v>
      </c>
      <c r="W1235" s="25" t="e">
        <f t="shared" si="39"/>
        <v>#VALUE!</v>
      </c>
    </row>
    <row r="1236" spans="2:23" x14ac:dyDescent="0.25">
      <c r="B1236" s="16"/>
      <c r="C1236" s="16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36"/>
      <c r="P1236" s="13"/>
      <c r="Q1236" s="13"/>
      <c r="R1236" s="13"/>
      <c r="S1236" s="13"/>
      <c r="T1236" s="13"/>
      <c r="U1236" s="13"/>
      <c r="V1236" s="34" t="str">
        <f t="shared" si="38"/>
        <v>ОШИБКА</v>
      </c>
      <c r="W1236" s="25" t="e">
        <f t="shared" si="39"/>
        <v>#VALUE!</v>
      </c>
    </row>
    <row r="1237" spans="2:23" x14ac:dyDescent="0.25">
      <c r="B1237" s="16"/>
      <c r="C1237" s="16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36"/>
      <c r="P1237" s="13"/>
      <c r="Q1237" s="13"/>
      <c r="R1237" s="13"/>
      <c r="S1237" s="13"/>
      <c r="T1237" s="13"/>
      <c r="U1237" s="13"/>
      <c r="V1237" s="34" t="str">
        <f t="shared" si="38"/>
        <v>ОШИБКА</v>
      </c>
      <c r="W1237" s="25" t="e">
        <f t="shared" si="39"/>
        <v>#VALUE!</v>
      </c>
    </row>
    <row r="1238" spans="2:23" x14ac:dyDescent="0.25">
      <c r="B1238" s="16"/>
      <c r="C1238" s="16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36"/>
      <c r="P1238" s="13"/>
      <c r="Q1238" s="13"/>
      <c r="R1238" s="13"/>
      <c r="S1238" s="13"/>
      <c r="T1238" s="13"/>
      <c r="U1238" s="13"/>
      <c r="V1238" s="34" t="str">
        <f t="shared" si="38"/>
        <v>ОШИБКА</v>
      </c>
      <c r="W1238" s="25" t="e">
        <f t="shared" si="39"/>
        <v>#VALUE!</v>
      </c>
    </row>
    <row r="1239" spans="2:23" x14ac:dyDescent="0.25">
      <c r="B1239" s="16"/>
      <c r="C1239" s="16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36"/>
      <c r="P1239" s="13"/>
      <c r="Q1239" s="13"/>
      <c r="R1239" s="13"/>
      <c r="S1239" s="13"/>
      <c r="T1239" s="13"/>
      <c r="U1239" s="13"/>
      <c r="V1239" s="34" t="str">
        <f t="shared" si="38"/>
        <v>ОШИБКА</v>
      </c>
      <c r="W1239" s="25" t="e">
        <f t="shared" si="39"/>
        <v>#VALUE!</v>
      </c>
    </row>
    <row r="1240" spans="2:23" x14ac:dyDescent="0.25">
      <c r="B1240" s="16"/>
      <c r="C1240" s="16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36"/>
      <c r="P1240" s="13"/>
      <c r="Q1240" s="13"/>
      <c r="R1240" s="13"/>
      <c r="S1240" s="13"/>
      <c r="T1240" s="13"/>
      <c r="U1240" s="13"/>
      <c r="V1240" s="34" t="str">
        <f t="shared" si="38"/>
        <v>ОШИБКА</v>
      </c>
      <c r="W1240" s="25" t="e">
        <f t="shared" si="39"/>
        <v>#VALUE!</v>
      </c>
    </row>
    <row r="1241" spans="2:23" x14ac:dyDescent="0.25">
      <c r="B1241" s="16"/>
      <c r="C1241" s="16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36"/>
      <c r="P1241" s="13"/>
      <c r="Q1241" s="13"/>
      <c r="R1241" s="13"/>
      <c r="S1241" s="13"/>
      <c r="T1241" s="13"/>
      <c r="U1241" s="13"/>
      <c r="V1241" s="34" t="str">
        <f t="shared" si="38"/>
        <v>ОШИБКА</v>
      </c>
      <c r="W1241" s="25" t="e">
        <f t="shared" si="39"/>
        <v>#VALUE!</v>
      </c>
    </row>
    <row r="1242" spans="2:23" x14ac:dyDescent="0.25">
      <c r="B1242" s="16"/>
      <c r="C1242" s="16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36"/>
      <c r="P1242" s="13"/>
      <c r="Q1242" s="13"/>
      <c r="R1242" s="13"/>
      <c r="S1242" s="13"/>
      <c r="T1242" s="13"/>
      <c r="U1242" s="13"/>
      <c r="V1242" s="34" t="str">
        <f t="shared" si="38"/>
        <v>ОШИБКА</v>
      </c>
      <c r="W1242" s="25" t="e">
        <f t="shared" si="39"/>
        <v>#VALUE!</v>
      </c>
    </row>
    <row r="1243" spans="2:23" x14ac:dyDescent="0.25">
      <c r="B1243" s="16"/>
      <c r="C1243" s="16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36"/>
      <c r="P1243" s="13"/>
      <c r="Q1243" s="13"/>
      <c r="R1243" s="13"/>
      <c r="S1243" s="13"/>
      <c r="T1243" s="13"/>
      <c r="U1243" s="13"/>
      <c r="V1243" s="34" t="str">
        <f t="shared" si="38"/>
        <v>ОШИБКА</v>
      </c>
      <c r="W1243" s="25" t="e">
        <f t="shared" si="39"/>
        <v>#VALUE!</v>
      </c>
    </row>
    <row r="1244" spans="2:23" x14ac:dyDescent="0.25">
      <c r="B1244" s="16"/>
      <c r="C1244" s="16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36"/>
      <c r="P1244" s="13"/>
      <c r="Q1244" s="13"/>
      <c r="R1244" s="13"/>
      <c r="S1244" s="13"/>
      <c r="T1244" s="13"/>
      <c r="U1244" s="13"/>
      <c r="V1244" s="34" t="str">
        <f t="shared" si="38"/>
        <v>ОШИБКА</v>
      </c>
      <c r="W1244" s="25" t="e">
        <f t="shared" si="39"/>
        <v>#VALUE!</v>
      </c>
    </row>
    <row r="1245" spans="2:23" x14ac:dyDescent="0.25">
      <c r="B1245" s="16"/>
      <c r="C1245" s="16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36"/>
      <c r="P1245" s="13"/>
      <c r="Q1245" s="13"/>
      <c r="R1245" s="13"/>
      <c r="S1245" s="13"/>
      <c r="T1245" s="13"/>
      <c r="U1245" s="13"/>
      <c r="V1245" s="34" t="str">
        <f t="shared" si="38"/>
        <v>ОШИБКА</v>
      </c>
      <c r="W1245" s="25" t="e">
        <f t="shared" si="39"/>
        <v>#VALUE!</v>
      </c>
    </row>
    <row r="1246" spans="2:23" x14ac:dyDescent="0.25">
      <c r="B1246" s="16"/>
      <c r="C1246" s="16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36"/>
      <c r="P1246" s="13"/>
      <c r="Q1246" s="13"/>
      <c r="R1246" s="13"/>
      <c r="S1246" s="13"/>
      <c r="T1246" s="13"/>
      <c r="U1246" s="13"/>
      <c r="V1246" s="34" t="str">
        <f t="shared" si="38"/>
        <v>ОШИБКА</v>
      </c>
      <c r="W1246" s="25" t="e">
        <f t="shared" si="39"/>
        <v>#VALUE!</v>
      </c>
    </row>
    <row r="1247" spans="2:23" x14ac:dyDescent="0.25">
      <c r="B1247" s="16"/>
      <c r="C1247" s="16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36"/>
      <c r="P1247" s="13"/>
      <c r="Q1247" s="13"/>
      <c r="R1247" s="13"/>
      <c r="S1247" s="13"/>
      <c r="T1247" s="13"/>
      <c r="U1247" s="13"/>
      <c r="V1247" s="34" t="str">
        <f t="shared" si="38"/>
        <v>ОШИБКА</v>
      </c>
      <c r="W1247" s="25" t="e">
        <f t="shared" si="39"/>
        <v>#VALUE!</v>
      </c>
    </row>
    <row r="1248" spans="2:23" x14ac:dyDescent="0.25">
      <c r="B1248" s="16"/>
      <c r="C1248" s="16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36"/>
      <c r="P1248" s="13"/>
      <c r="Q1248" s="13"/>
      <c r="R1248" s="13"/>
      <c r="S1248" s="13"/>
      <c r="T1248" s="13"/>
      <c r="U1248" s="13"/>
      <c r="V1248" s="34" t="str">
        <f t="shared" si="38"/>
        <v>ОШИБКА</v>
      </c>
      <c r="W1248" s="25" t="e">
        <f t="shared" si="39"/>
        <v>#VALUE!</v>
      </c>
    </row>
    <row r="1249" spans="2:23" x14ac:dyDescent="0.25">
      <c r="B1249" s="16"/>
      <c r="C1249" s="16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36"/>
      <c r="P1249" s="13"/>
      <c r="Q1249" s="13"/>
      <c r="R1249" s="13"/>
      <c r="S1249" s="13"/>
      <c r="T1249" s="13"/>
      <c r="U1249" s="13"/>
      <c r="V1249" s="34" t="str">
        <f t="shared" si="38"/>
        <v>ОШИБКА</v>
      </c>
      <c r="W1249" s="25" t="e">
        <f t="shared" si="39"/>
        <v>#VALUE!</v>
      </c>
    </row>
    <row r="1250" spans="2:23" x14ac:dyDescent="0.25">
      <c r="B1250" s="16"/>
      <c r="C1250" s="16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36"/>
      <c r="P1250" s="13"/>
      <c r="Q1250" s="13"/>
      <c r="R1250" s="13"/>
      <c r="S1250" s="13"/>
      <c r="T1250" s="13"/>
      <c r="U1250" s="13"/>
      <c r="V1250" s="34" t="str">
        <f t="shared" si="38"/>
        <v>ОШИБКА</v>
      </c>
      <c r="W1250" s="25" t="e">
        <f t="shared" si="39"/>
        <v>#VALUE!</v>
      </c>
    </row>
    <row r="1251" spans="2:23" x14ac:dyDescent="0.25">
      <c r="B1251" s="16"/>
      <c r="C1251" s="16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36"/>
      <c r="P1251" s="13"/>
      <c r="Q1251" s="13"/>
      <c r="R1251" s="13"/>
      <c r="S1251" s="13"/>
      <c r="T1251" s="13"/>
      <c r="U1251" s="13"/>
      <c r="V1251" s="34" t="str">
        <f t="shared" si="38"/>
        <v>ОШИБКА</v>
      </c>
      <c r="W1251" s="25" t="e">
        <f t="shared" si="39"/>
        <v>#VALUE!</v>
      </c>
    </row>
    <row r="1252" spans="2:23" x14ac:dyDescent="0.25">
      <c r="B1252" s="16"/>
      <c r="C1252" s="16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36"/>
      <c r="P1252" s="13"/>
      <c r="Q1252" s="13"/>
      <c r="R1252" s="13"/>
      <c r="S1252" s="13"/>
      <c r="T1252" s="13"/>
      <c r="U1252" s="13"/>
      <c r="V1252" s="34" t="str">
        <f t="shared" si="38"/>
        <v>ОШИБКА</v>
      </c>
      <c r="W1252" s="25" t="e">
        <f t="shared" si="39"/>
        <v>#VALUE!</v>
      </c>
    </row>
    <row r="1253" spans="2:23" x14ac:dyDescent="0.25">
      <c r="B1253" s="16"/>
      <c r="C1253" s="16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36"/>
      <c r="P1253" s="13"/>
      <c r="Q1253" s="13"/>
      <c r="R1253" s="13"/>
      <c r="S1253" s="13"/>
      <c r="T1253" s="13"/>
      <c r="U1253" s="13"/>
      <c r="V1253" s="34" t="str">
        <f t="shared" si="38"/>
        <v>ОШИБКА</v>
      </c>
      <c r="W1253" s="25" t="e">
        <f t="shared" si="39"/>
        <v>#VALUE!</v>
      </c>
    </row>
    <row r="1254" spans="2:23" x14ac:dyDescent="0.25">
      <c r="B1254" s="16"/>
      <c r="C1254" s="16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36"/>
      <c r="P1254" s="13"/>
      <c r="Q1254" s="13"/>
      <c r="R1254" s="13"/>
      <c r="S1254" s="13"/>
      <c r="T1254" s="13"/>
      <c r="U1254" s="13"/>
      <c r="V1254" s="34" t="str">
        <f t="shared" si="38"/>
        <v>ОШИБКА</v>
      </c>
      <c r="W1254" s="25" t="e">
        <f t="shared" si="39"/>
        <v>#VALUE!</v>
      </c>
    </row>
    <row r="1255" spans="2:23" x14ac:dyDescent="0.25">
      <c r="B1255" s="16"/>
      <c r="C1255" s="16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36"/>
      <c r="P1255" s="13"/>
      <c r="Q1255" s="13"/>
      <c r="R1255" s="13"/>
      <c r="S1255" s="13"/>
      <c r="T1255" s="13"/>
      <c r="U1255" s="13"/>
      <c r="V1255" s="34" t="str">
        <f t="shared" si="38"/>
        <v>ОШИБКА</v>
      </c>
      <c r="W1255" s="25" t="e">
        <f t="shared" si="39"/>
        <v>#VALUE!</v>
      </c>
    </row>
    <row r="1256" spans="2:23" x14ac:dyDescent="0.25">
      <c r="B1256" s="16"/>
      <c r="C1256" s="16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36"/>
      <c r="P1256" s="13"/>
      <c r="Q1256" s="13"/>
      <c r="R1256" s="13"/>
      <c r="S1256" s="13"/>
      <c r="T1256" s="13"/>
      <c r="U1256" s="13"/>
      <c r="V1256" s="34" t="str">
        <f t="shared" si="38"/>
        <v>ОШИБКА</v>
      </c>
      <c r="W1256" s="25" t="e">
        <f t="shared" si="39"/>
        <v>#VALUE!</v>
      </c>
    </row>
    <row r="1257" spans="2:23" x14ac:dyDescent="0.25">
      <c r="B1257" s="16"/>
      <c r="C1257" s="16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36"/>
      <c r="P1257" s="13"/>
      <c r="Q1257" s="13"/>
      <c r="R1257" s="13"/>
      <c r="S1257" s="13"/>
      <c r="T1257" s="13"/>
      <c r="U1257" s="13"/>
      <c r="V1257" s="34" t="str">
        <f t="shared" si="38"/>
        <v>ОШИБКА</v>
      </c>
      <c r="W1257" s="25" t="e">
        <f t="shared" si="39"/>
        <v>#VALUE!</v>
      </c>
    </row>
    <row r="1258" spans="2:23" x14ac:dyDescent="0.25">
      <c r="B1258" s="16"/>
      <c r="C1258" s="16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36"/>
      <c r="P1258" s="13"/>
      <c r="Q1258" s="13"/>
      <c r="R1258" s="13"/>
      <c r="S1258" s="13"/>
      <c r="T1258" s="13"/>
      <c r="U1258" s="13"/>
      <c r="V1258" s="34" t="str">
        <f t="shared" si="38"/>
        <v>ОШИБКА</v>
      </c>
      <c r="W1258" s="25" t="e">
        <f t="shared" si="39"/>
        <v>#VALUE!</v>
      </c>
    </row>
    <row r="1259" spans="2:23" x14ac:dyDescent="0.25">
      <c r="B1259" s="16"/>
      <c r="C1259" s="16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36"/>
      <c r="P1259" s="13"/>
      <c r="Q1259" s="13"/>
      <c r="R1259" s="13"/>
      <c r="S1259" s="13"/>
      <c r="T1259" s="13"/>
      <c r="U1259" s="13"/>
      <c r="V1259" s="34" t="str">
        <f t="shared" si="38"/>
        <v>ОШИБКА</v>
      </c>
      <c r="W1259" s="25" t="e">
        <f t="shared" si="39"/>
        <v>#VALUE!</v>
      </c>
    </row>
    <row r="1260" spans="2:23" x14ac:dyDescent="0.25">
      <c r="B1260" s="16"/>
      <c r="C1260" s="16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36"/>
      <c r="P1260" s="13"/>
      <c r="Q1260" s="13"/>
      <c r="R1260" s="13"/>
      <c r="S1260" s="13"/>
      <c r="T1260" s="13"/>
      <c r="U1260" s="13"/>
      <c r="V1260" s="34" t="str">
        <f t="shared" si="38"/>
        <v>ОШИБКА</v>
      </c>
      <c r="W1260" s="25" t="e">
        <f t="shared" si="39"/>
        <v>#VALUE!</v>
      </c>
    </row>
    <row r="1261" spans="2:23" x14ac:dyDescent="0.25">
      <c r="B1261" s="16"/>
      <c r="C1261" s="16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36"/>
      <c r="P1261" s="13"/>
      <c r="Q1261" s="13"/>
      <c r="R1261" s="13"/>
      <c r="S1261" s="13"/>
      <c r="T1261" s="13"/>
      <c r="U1261" s="13"/>
      <c r="V1261" s="34" t="str">
        <f t="shared" si="38"/>
        <v>ОШИБКА</v>
      </c>
      <c r="W1261" s="25" t="e">
        <f t="shared" si="39"/>
        <v>#VALUE!</v>
      </c>
    </row>
    <row r="1262" spans="2:23" x14ac:dyDescent="0.25">
      <c r="B1262" s="16"/>
      <c r="C1262" s="16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36"/>
      <c r="P1262" s="13"/>
      <c r="Q1262" s="13"/>
      <c r="R1262" s="13"/>
      <c r="S1262" s="13"/>
      <c r="T1262" s="13"/>
      <c r="U1262" s="13"/>
      <c r="V1262" s="34" t="str">
        <f t="shared" si="38"/>
        <v>ОШИБКА</v>
      </c>
      <c r="W1262" s="25" t="e">
        <f t="shared" si="39"/>
        <v>#VALUE!</v>
      </c>
    </row>
    <row r="1263" spans="2:23" x14ac:dyDescent="0.25">
      <c r="B1263" s="16"/>
      <c r="C1263" s="16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36"/>
      <c r="P1263" s="13"/>
      <c r="Q1263" s="13"/>
      <c r="R1263" s="13"/>
      <c r="S1263" s="13"/>
      <c r="T1263" s="13"/>
      <c r="U1263" s="13"/>
      <c r="V1263" s="34" t="str">
        <f t="shared" si="38"/>
        <v>ОШИБКА</v>
      </c>
      <c r="W1263" s="25" t="e">
        <f t="shared" si="39"/>
        <v>#VALUE!</v>
      </c>
    </row>
    <row r="1264" spans="2:23" x14ac:dyDescent="0.25">
      <c r="B1264" s="16"/>
      <c r="C1264" s="16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36"/>
      <c r="P1264" s="13"/>
      <c r="Q1264" s="13"/>
      <c r="R1264" s="13"/>
      <c r="S1264" s="13"/>
      <c r="T1264" s="13"/>
      <c r="U1264" s="13"/>
      <c r="V1264" s="34" t="str">
        <f t="shared" si="38"/>
        <v>ОШИБКА</v>
      </c>
      <c r="W1264" s="25" t="e">
        <f t="shared" si="39"/>
        <v>#VALUE!</v>
      </c>
    </row>
    <row r="1265" spans="2:23" x14ac:dyDescent="0.25">
      <c r="B1265" s="16"/>
      <c r="C1265" s="16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36"/>
      <c r="P1265" s="13"/>
      <c r="Q1265" s="13"/>
      <c r="R1265" s="13"/>
      <c r="S1265" s="13"/>
      <c r="T1265" s="13"/>
      <c r="U1265" s="13"/>
      <c r="V1265" s="34" t="str">
        <f t="shared" si="38"/>
        <v>ОШИБКА</v>
      </c>
      <c r="W1265" s="25" t="e">
        <f t="shared" si="39"/>
        <v>#VALUE!</v>
      </c>
    </row>
    <row r="1266" spans="2:23" x14ac:dyDescent="0.25">
      <c r="B1266" s="16"/>
      <c r="C1266" s="16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36"/>
      <c r="P1266" s="13"/>
      <c r="Q1266" s="13"/>
      <c r="R1266" s="13"/>
      <c r="S1266" s="13"/>
      <c r="T1266" s="13"/>
      <c r="U1266" s="13"/>
      <c r="V1266" s="34" t="str">
        <f t="shared" si="38"/>
        <v>ОШИБКА</v>
      </c>
      <c r="W1266" s="25" t="e">
        <f t="shared" si="39"/>
        <v>#VALUE!</v>
      </c>
    </row>
    <row r="1267" spans="2:23" x14ac:dyDescent="0.25">
      <c r="B1267" s="16"/>
      <c r="C1267" s="16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36"/>
      <c r="P1267" s="13"/>
      <c r="Q1267" s="13"/>
      <c r="R1267" s="13"/>
      <c r="S1267" s="13"/>
      <c r="T1267" s="13"/>
      <c r="U1267" s="13"/>
      <c r="V1267" s="34" t="str">
        <f t="shared" si="38"/>
        <v>ОШИБКА</v>
      </c>
      <c r="W1267" s="25" t="e">
        <f t="shared" si="39"/>
        <v>#VALUE!</v>
      </c>
    </row>
    <row r="1268" spans="2:23" x14ac:dyDescent="0.25">
      <c r="B1268" s="16"/>
      <c r="C1268" s="16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36"/>
      <c r="P1268" s="13"/>
      <c r="Q1268" s="13"/>
      <c r="R1268" s="13"/>
      <c r="S1268" s="13"/>
      <c r="T1268" s="13"/>
      <c r="U1268" s="13"/>
      <c r="V1268" s="34" t="str">
        <f t="shared" si="38"/>
        <v>ОШИБКА</v>
      </c>
      <c r="W1268" s="25" t="e">
        <f t="shared" si="39"/>
        <v>#VALUE!</v>
      </c>
    </row>
    <row r="1269" spans="2:23" x14ac:dyDescent="0.25">
      <c r="B1269" s="16"/>
      <c r="C1269" s="16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36"/>
      <c r="P1269" s="13"/>
      <c r="Q1269" s="13"/>
      <c r="R1269" s="13"/>
      <c r="S1269" s="13"/>
      <c r="T1269" s="13"/>
      <c r="U1269" s="13"/>
      <c r="V1269" s="34" t="str">
        <f t="shared" si="38"/>
        <v>ОШИБКА</v>
      </c>
      <c r="W1269" s="25" t="e">
        <f t="shared" si="39"/>
        <v>#VALUE!</v>
      </c>
    </row>
    <row r="1270" spans="2:23" x14ac:dyDescent="0.25">
      <c r="B1270" s="16"/>
      <c r="C1270" s="16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36"/>
      <c r="P1270" s="13"/>
      <c r="Q1270" s="13"/>
      <c r="R1270" s="13"/>
      <c r="S1270" s="13"/>
      <c r="T1270" s="13"/>
      <c r="U1270" s="13"/>
      <c r="V1270" s="34" t="str">
        <f t="shared" si="38"/>
        <v>ОШИБКА</v>
      </c>
      <c r="W1270" s="25" t="e">
        <f t="shared" si="39"/>
        <v>#VALUE!</v>
      </c>
    </row>
    <row r="1271" spans="2:23" x14ac:dyDescent="0.25">
      <c r="B1271" s="16"/>
      <c r="C1271" s="16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36"/>
      <c r="P1271" s="13"/>
      <c r="Q1271" s="13"/>
      <c r="R1271" s="13"/>
      <c r="S1271" s="13"/>
      <c r="T1271" s="13"/>
      <c r="U1271" s="13"/>
      <c r="V1271" s="34" t="str">
        <f t="shared" si="38"/>
        <v>ОШИБКА</v>
      </c>
      <c r="W1271" s="25" t="e">
        <f t="shared" si="39"/>
        <v>#VALUE!</v>
      </c>
    </row>
    <row r="1272" spans="2:23" x14ac:dyDescent="0.25">
      <c r="B1272" s="16"/>
      <c r="C1272" s="16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36"/>
      <c r="P1272" s="13"/>
      <c r="Q1272" s="13"/>
      <c r="R1272" s="13"/>
      <c r="S1272" s="13"/>
      <c r="T1272" s="13"/>
      <c r="U1272" s="13"/>
      <c r="V1272" s="34" t="str">
        <f t="shared" si="38"/>
        <v>ОШИБКА</v>
      </c>
      <c r="W1272" s="25" t="e">
        <f t="shared" si="39"/>
        <v>#VALUE!</v>
      </c>
    </row>
    <row r="1273" spans="2:23" x14ac:dyDescent="0.25">
      <c r="B1273" s="16"/>
      <c r="C1273" s="16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36"/>
      <c r="P1273" s="13"/>
      <c r="Q1273" s="13"/>
      <c r="R1273" s="13"/>
      <c r="S1273" s="13"/>
      <c r="T1273" s="13"/>
      <c r="U1273" s="13"/>
      <c r="V1273" s="34" t="str">
        <f t="shared" si="38"/>
        <v>ОШИБКА</v>
      </c>
      <c r="W1273" s="25" t="e">
        <f t="shared" si="39"/>
        <v>#VALUE!</v>
      </c>
    </row>
    <row r="1274" spans="2:23" x14ac:dyDescent="0.25">
      <c r="B1274" s="16"/>
      <c r="C1274" s="16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36"/>
      <c r="P1274" s="13"/>
      <c r="Q1274" s="13"/>
      <c r="R1274" s="13"/>
      <c r="S1274" s="13"/>
      <c r="T1274" s="13"/>
      <c r="U1274" s="13"/>
      <c r="V1274" s="34" t="str">
        <f t="shared" si="38"/>
        <v>ОШИБКА</v>
      </c>
      <c r="W1274" s="25" t="e">
        <f t="shared" si="39"/>
        <v>#VALUE!</v>
      </c>
    </row>
    <row r="1275" spans="2:23" x14ac:dyDescent="0.25">
      <c r="B1275" s="16"/>
      <c r="C1275" s="16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36"/>
      <c r="P1275" s="13"/>
      <c r="Q1275" s="13"/>
      <c r="R1275" s="13"/>
      <c r="S1275" s="13"/>
      <c r="T1275" s="13"/>
      <c r="U1275" s="13"/>
      <c r="V1275" s="34" t="str">
        <f t="shared" si="38"/>
        <v>ОШИБКА</v>
      </c>
      <c r="W1275" s="25" t="e">
        <f t="shared" si="39"/>
        <v>#VALUE!</v>
      </c>
    </row>
    <row r="1276" spans="2:23" x14ac:dyDescent="0.25">
      <c r="B1276" s="16"/>
      <c r="C1276" s="16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36"/>
      <c r="P1276" s="13"/>
      <c r="Q1276" s="13"/>
      <c r="R1276" s="13"/>
      <c r="S1276" s="13"/>
      <c r="T1276" s="13"/>
      <c r="U1276" s="13"/>
      <c r="V1276" s="34" t="str">
        <f t="shared" si="38"/>
        <v>ОШИБКА</v>
      </c>
      <c r="W1276" s="25" t="e">
        <f t="shared" si="39"/>
        <v>#VALUE!</v>
      </c>
    </row>
    <row r="1277" spans="2:23" x14ac:dyDescent="0.25">
      <c r="B1277" s="16"/>
      <c r="C1277" s="16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36"/>
      <c r="P1277" s="13"/>
      <c r="Q1277" s="13"/>
      <c r="R1277" s="13"/>
      <c r="S1277" s="13"/>
      <c r="T1277" s="13"/>
      <c r="U1277" s="13"/>
      <c r="V1277" s="34" t="str">
        <f t="shared" si="38"/>
        <v>ОШИБКА</v>
      </c>
      <c r="W1277" s="25" t="e">
        <f t="shared" si="39"/>
        <v>#VALUE!</v>
      </c>
    </row>
    <row r="1278" spans="2:23" x14ac:dyDescent="0.25">
      <c r="B1278" s="16"/>
      <c r="C1278" s="16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36"/>
      <c r="P1278" s="13"/>
      <c r="Q1278" s="13"/>
      <c r="R1278" s="13"/>
      <c r="S1278" s="13"/>
      <c r="T1278" s="13"/>
      <c r="U1278" s="13"/>
      <c r="V1278" s="34" t="str">
        <f t="shared" si="38"/>
        <v>ОШИБКА</v>
      </c>
      <c r="W1278" s="25" t="e">
        <f t="shared" si="39"/>
        <v>#VALUE!</v>
      </c>
    </row>
    <row r="1279" spans="2:23" x14ac:dyDescent="0.25">
      <c r="B1279" s="16"/>
      <c r="C1279" s="16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36"/>
      <c r="P1279" s="13"/>
      <c r="Q1279" s="13"/>
      <c r="R1279" s="13"/>
      <c r="S1279" s="13"/>
      <c r="T1279" s="13"/>
      <c r="U1279" s="13"/>
      <c r="V1279" s="34" t="str">
        <f t="shared" si="38"/>
        <v>ОШИБКА</v>
      </c>
      <c r="W1279" s="25" t="e">
        <f t="shared" si="39"/>
        <v>#VALUE!</v>
      </c>
    </row>
    <row r="1280" spans="2:23" x14ac:dyDescent="0.25">
      <c r="B1280" s="16"/>
      <c r="C1280" s="16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36"/>
      <c r="P1280" s="13"/>
      <c r="Q1280" s="13"/>
      <c r="R1280" s="13"/>
      <c r="S1280" s="13"/>
      <c r="T1280" s="13"/>
      <c r="U1280" s="13"/>
      <c r="V1280" s="34" t="str">
        <f t="shared" si="38"/>
        <v>ОШИБКА</v>
      </c>
      <c r="W1280" s="25" t="e">
        <f t="shared" si="39"/>
        <v>#VALUE!</v>
      </c>
    </row>
    <row r="1281" spans="2:23" x14ac:dyDescent="0.25">
      <c r="B1281" s="16"/>
      <c r="C1281" s="16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36"/>
      <c r="P1281" s="13"/>
      <c r="Q1281" s="13"/>
      <c r="R1281" s="13"/>
      <c r="S1281" s="13"/>
      <c r="T1281" s="13"/>
      <c r="U1281" s="13"/>
      <c r="V1281" s="34" t="str">
        <f t="shared" si="38"/>
        <v>ОШИБКА</v>
      </c>
      <c r="W1281" s="25" t="e">
        <f t="shared" si="39"/>
        <v>#VALUE!</v>
      </c>
    </row>
    <row r="1282" spans="2:23" x14ac:dyDescent="0.25">
      <c r="B1282" s="16"/>
      <c r="C1282" s="16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36"/>
      <c r="P1282" s="13"/>
      <c r="Q1282" s="13"/>
      <c r="R1282" s="13"/>
      <c r="S1282" s="13"/>
      <c r="T1282" s="13"/>
      <c r="U1282" s="13"/>
      <c r="V1282" s="34" t="str">
        <f t="shared" si="38"/>
        <v>ОШИБКА</v>
      </c>
      <c r="W1282" s="25" t="e">
        <f t="shared" si="39"/>
        <v>#VALUE!</v>
      </c>
    </row>
    <row r="1283" spans="2:23" x14ac:dyDescent="0.25">
      <c r="B1283" s="16"/>
      <c r="C1283" s="16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36"/>
      <c r="P1283" s="13"/>
      <c r="Q1283" s="13"/>
      <c r="R1283" s="13"/>
      <c r="S1283" s="13"/>
      <c r="T1283" s="13"/>
      <c r="U1283" s="13"/>
      <c r="V1283" s="34" t="str">
        <f t="shared" si="38"/>
        <v>ОШИБКА</v>
      </c>
      <c r="W1283" s="25" t="e">
        <f t="shared" si="39"/>
        <v>#VALUE!</v>
      </c>
    </row>
    <row r="1284" spans="2:23" x14ac:dyDescent="0.25">
      <c r="B1284" s="16"/>
      <c r="C1284" s="16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36"/>
      <c r="P1284" s="13"/>
      <c r="Q1284" s="13"/>
      <c r="R1284" s="13"/>
      <c r="S1284" s="13"/>
      <c r="T1284" s="13"/>
      <c r="U1284" s="13"/>
      <c r="V1284" s="34" t="str">
        <f t="shared" si="38"/>
        <v>ОШИБКА</v>
      </c>
      <c r="W1284" s="25" t="e">
        <f t="shared" si="39"/>
        <v>#VALUE!</v>
      </c>
    </row>
    <row r="1285" spans="2:23" x14ac:dyDescent="0.25">
      <c r="B1285" s="16"/>
      <c r="C1285" s="16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36"/>
      <c r="P1285" s="13"/>
      <c r="Q1285" s="13"/>
      <c r="R1285" s="13"/>
      <c r="S1285" s="13"/>
      <c r="T1285" s="13"/>
      <c r="U1285" s="13"/>
      <c r="V1285" s="34" t="str">
        <f t="shared" si="38"/>
        <v>ОШИБКА</v>
      </c>
      <c r="W1285" s="25" t="e">
        <f t="shared" si="39"/>
        <v>#VALUE!</v>
      </c>
    </row>
    <row r="1286" spans="2:23" x14ac:dyDescent="0.25">
      <c r="B1286" s="16"/>
      <c r="C1286" s="16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36"/>
      <c r="P1286" s="13"/>
      <c r="Q1286" s="13"/>
      <c r="R1286" s="13"/>
      <c r="S1286" s="13"/>
      <c r="T1286" s="13"/>
      <c r="U1286" s="13"/>
      <c r="V1286" s="34" t="str">
        <f t="shared" si="38"/>
        <v>ОШИБКА</v>
      </c>
      <c r="W1286" s="25" t="e">
        <f t="shared" si="39"/>
        <v>#VALUE!</v>
      </c>
    </row>
    <row r="1287" spans="2:23" x14ac:dyDescent="0.25">
      <c r="B1287" s="16"/>
      <c r="C1287" s="16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36"/>
      <c r="P1287" s="13"/>
      <c r="Q1287" s="13"/>
      <c r="R1287" s="13"/>
      <c r="S1287" s="13"/>
      <c r="T1287" s="13"/>
      <c r="U1287" s="13"/>
      <c r="V1287" s="34" t="str">
        <f t="shared" si="38"/>
        <v>ОШИБКА</v>
      </c>
      <c r="W1287" s="25" t="e">
        <f t="shared" si="39"/>
        <v>#VALUE!</v>
      </c>
    </row>
    <row r="1288" spans="2:23" x14ac:dyDescent="0.25">
      <c r="B1288" s="16"/>
      <c r="C1288" s="16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36"/>
      <c r="P1288" s="13"/>
      <c r="Q1288" s="13"/>
      <c r="R1288" s="13"/>
      <c r="S1288" s="13"/>
      <c r="T1288" s="13"/>
      <c r="U1288" s="13"/>
      <c r="V1288" s="34" t="str">
        <f t="shared" si="38"/>
        <v>ОШИБКА</v>
      </c>
      <c r="W1288" s="25" t="e">
        <f t="shared" si="39"/>
        <v>#VALUE!</v>
      </c>
    </row>
    <row r="1289" spans="2:23" x14ac:dyDescent="0.25">
      <c r="B1289" s="16"/>
      <c r="C1289" s="16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36"/>
      <c r="P1289" s="13"/>
      <c r="Q1289" s="13"/>
      <c r="R1289" s="13"/>
      <c r="S1289" s="13"/>
      <c r="T1289" s="13"/>
      <c r="U1289" s="13"/>
      <c r="V1289" s="34" t="str">
        <f t="shared" ref="V1289:V1352" si="40">IF(OR(B1289="",D1289&gt;1,E1289&gt;1,F1289&gt;1,G1289&gt;1,H1289&gt;1,I1289&gt;1,I1289&gt;1,J1289&gt;1,K1289&gt;1,L1289&gt;1,M1289&gt;1,N1289&gt;1,O1289&gt;2,P1289&gt;3,Q1289&gt;2,R1289&gt;2,S1289&gt;3,T1289&gt;4,U1289&gt;4),"ОШИБКА",SUM(D1289:U1289))</f>
        <v>ОШИБКА</v>
      </c>
      <c r="W1289" s="25" t="e">
        <f t="shared" ref="W1289:W1352" si="41">V1289/31</f>
        <v>#VALUE!</v>
      </c>
    </row>
    <row r="1290" spans="2:23" x14ac:dyDescent="0.25">
      <c r="B1290" s="16"/>
      <c r="C1290" s="16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36"/>
      <c r="P1290" s="13"/>
      <c r="Q1290" s="13"/>
      <c r="R1290" s="13"/>
      <c r="S1290" s="13"/>
      <c r="T1290" s="13"/>
      <c r="U1290" s="13"/>
      <c r="V1290" s="34" t="str">
        <f t="shared" si="40"/>
        <v>ОШИБКА</v>
      </c>
      <c r="W1290" s="25" t="e">
        <f t="shared" si="41"/>
        <v>#VALUE!</v>
      </c>
    </row>
    <row r="1291" spans="2:23" x14ac:dyDescent="0.25">
      <c r="B1291" s="16"/>
      <c r="C1291" s="16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36"/>
      <c r="P1291" s="13"/>
      <c r="Q1291" s="13"/>
      <c r="R1291" s="13"/>
      <c r="S1291" s="13"/>
      <c r="T1291" s="13"/>
      <c r="U1291" s="13"/>
      <c r="V1291" s="34" t="str">
        <f t="shared" si="40"/>
        <v>ОШИБКА</v>
      </c>
      <c r="W1291" s="25" t="e">
        <f t="shared" si="41"/>
        <v>#VALUE!</v>
      </c>
    </row>
    <row r="1292" spans="2:23" x14ac:dyDescent="0.25">
      <c r="B1292" s="16"/>
      <c r="C1292" s="16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36"/>
      <c r="P1292" s="13"/>
      <c r="Q1292" s="13"/>
      <c r="R1292" s="13"/>
      <c r="S1292" s="13"/>
      <c r="T1292" s="13"/>
      <c r="U1292" s="13"/>
      <c r="V1292" s="34" t="str">
        <f t="shared" si="40"/>
        <v>ОШИБКА</v>
      </c>
      <c r="W1292" s="25" t="e">
        <f t="shared" si="41"/>
        <v>#VALUE!</v>
      </c>
    </row>
    <row r="1293" spans="2:23" x14ac:dyDescent="0.25">
      <c r="B1293" s="16"/>
      <c r="C1293" s="16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36"/>
      <c r="P1293" s="13"/>
      <c r="Q1293" s="13"/>
      <c r="R1293" s="13"/>
      <c r="S1293" s="13"/>
      <c r="T1293" s="13"/>
      <c r="U1293" s="13"/>
      <c r="V1293" s="34" t="str">
        <f t="shared" si="40"/>
        <v>ОШИБКА</v>
      </c>
      <c r="W1293" s="25" t="e">
        <f t="shared" si="41"/>
        <v>#VALUE!</v>
      </c>
    </row>
    <row r="1294" spans="2:23" x14ac:dyDescent="0.25">
      <c r="B1294" s="16"/>
      <c r="C1294" s="16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36"/>
      <c r="P1294" s="13"/>
      <c r="Q1294" s="13"/>
      <c r="R1294" s="13"/>
      <c r="S1294" s="13"/>
      <c r="T1294" s="13"/>
      <c r="U1294" s="13"/>
      <c r="V1294" s="34" t="str">
        <f t="shared" si="40"/>
        <v>ОШИБКА</v>
      </c>
      <c r="W1294" s="25" t="e">
        <f t="shared" si="41"/>
        <v>#VALUE!</v>
      </c>
    </row>
    <row r="1295" spans="2:23" x14ac:dyDescent="0.25">
      <c r="B1295" s="16"/>
      <c r="C1295" s="16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36"/>
      <c r="P1295" s="13"/>
      <c r="Q1295" s="13"/>
      <c r="R1295" s="13"/>
      <c r="S1295" s="13"/>
      <c r="T1295" s="13"/>
      <c r="U1295" s="13"/>
      <c r="V1295" s="34" t="str">
        <f t="shared" si="40"/>
        <v>ОШИБКА</v>
      </c>
      <c r="W1295" s="25" t="e">
        <f t="shared" si="41"/>
        <v>#VALUE!</v>
      </c>
    </row>
    <row r="1296" spans="2:23" x14ac:dyDescent="0.25">
      <c r="B1296" s="16"/>
      <c r="C1296" s="16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36"/>
      <c r="P1296" s="13"/>
      <c r="Q1296" s="13"/>
      <c r="R1296" s="13"/>
      <c r="S1296" s="13"/>
      <c r="T1296" s="13"/>
      <c r="U1296" s="13"/>
      <c r="V1296" s="34" t="str">
        <f t="shared" si="40"/>
        <v>ОШИБКА</v>
      </c>
      <c r="W1296" s="25" t="e">
        <f t="shared" si="41"/>
        <v>#VALUE!</v>
      </c>
    </row>
    <row r="1297" spans="2:23" x14ac:dyDescent="0.25">
      <c r="B1297" s="16"/>
      <c r="C1297" s="16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36"/>
      <c r="P1297" s="13"/>
      <c r="Q1297" s="13"/>
      <c r="R1297" s="13"/>
      <c r="S1297" s="13"/>
      <c r="T1297" s="13"/>
      <c r="U1297" s="13"/>
      <c r="V1297" s="34" t="str">
        <f t="shared" si="40"/>
        <v>ОШИБКА</v>
      </c>
      <c r="W1297" s="25" t="e">
        <f t="shared" si="41"/>
        <v>#VALUE!</v>
      </c>
    </row>
    <row r="1298" spans="2:23" x14ac:dyDescent="0.25">
      <c r="B1298" s="16"/>
      <c r="C1298" s="16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36"/>
      <c r="P1298" s="13"/>
      <c r="Q1298" s="13"/>
      <c r="R1298" s="13"/>
      <c r="S1298" s="13"/>
      <c r="T1298" s="13"/>
      <c r="U1298" s="13"/>
      <c r="V1298" s="34" t="str">
        <f t="shared" si="40"/>
        <v>ОШИБКА</v>
      </c>
      <c r="W1298" s="25" t="e">
        <f t="shared" si="41"/>
        <v>#VALUE!</v>
      </c>
    </row>
    <row r="1299" spans="2:23" x14ac:dyDescent="0.25">
      <c r="B1299" s="16"/>
      <c r="C1299" s="16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36"/>
      <c r="P1299" s="13"/>
      <c r="Q1299" s="13"/>
      <c r="R1299" s="13"/>
      <c r="S1299" s="13"/>
      <c r="T1299" s="13"/>
      <c r="U1299" s="13"/>
      <c r="V1299" s="34" t="str">
        <f t="shared" si="40"/>
        <v>ОШИБКА</v>
      </c>
      <c r="W1299" s="25" t="e">
        <f t="shared" si="41"/>
        <v>#VALUE!</v>
      </c>
    </row>
    <row r="1300" spans="2:23" x14ac:dyDescent="0.25">
      <c r="B1300" s="16"/>
      <c r="C1300" s="16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36"/>
      <c r="P1300" s="13"/>
      <c r="Q1300" s="13"/>
      <c r="R1300" s="13"/>
      <c r="S1300" s="13"/>
      <c r="T1300" s="13"/>
      <c r="U1300" s="13"/>
      <c r="V1300" s="34" t="str">
        <f t="shared" si="40"/>
        <v>ОШИБКА</v>
      </c>
      <c r="W1300" s="25" t="e">
        <f t="shared" si="41"/>
        <v>#VALUE!</v>
      </c>
    </row>
    <row r="1301" spans="2:23" x14ac:dyDescent="0.25">
      <c r="B1301" s="16"/>
      <c r="C1301" s="16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36"/>
      <c r="P1301" s="13"/>
      <c r="Q1301" s="13"/>
      <c r="R1301" s="13"/>
      <c r="S1301" s="13"/>
      <c r="T1301" s="13"/>
      <c r="U1301" s="13"/>
      <c r="V1301" s="34" t="str">
        <f t="shared" si="40"/>
        <v>ОШИБКА</v>
      </c>
      <c r="W1301" s="25" t="e">
        <f t="shared" si="41"/>
        <v>#VALUE!</v>
      </c>
    </row>
    <row r="1302" spans="2:23" x14ac:dyDescent="0.25">
      <c r="B1302" s="16"/>
      <c r="C1302" s="16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36"/>
      <c r="P1302" s="13"/>
      <c r="Q1302" s="13"/>
      <c r="R1302" s="13"/>
      <c r="S1302" s="13"/>
      <c r="T1302" s="13"/>
      <c r="U1302" s="13"/>
      <c r="V1302" s="34" t="str">
        <f t="shared" si="40"/>
        <v>ОШИБКА</v>
      </c>
      <c r="W1302" s="25" t="e">
        <f t="shared" si="41"/>
        <v>#VALUE!</v>
      </c>
    </row>
    <row r="1303" spans="2:23" x14ac:dyDescent="0.25">
      <c r="B1303" s="16"/>
      <c r="C1303" s="16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36"/>
      <c r="P1303" s="13"/>
      <c r="Q1303" s="13"/>
      <c r="R1303" s="13"/>
      <c r="S1303" s="13"/>
      <c r="T1303" s="13"/>
      <c r="U1303" s="13"/>
      <c r="V1303" s="34" t="str">
        <f t="shared" si="40"/>
        <v>ОШИБКА</v>
      </c>
      <c r="W1303" s="25" t="e">
        <f t="shared" si="41"/>
        <v>#VALUE!</v>
      </c>
    </row>
    <row r="1304" spans="2:23" x14ac:dyDescent="0.25">
      <c r="B1304" s="16"/>
      <c r="C1304" s="16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36"/>
      <c r="P1304" s="13"/>
      <c r="Q1304" s="13"/>
      <c r="R1304" s="13"/>
      <c r="S1304" s="13"/>
      <c r="T1304" s="13"/>
      <c r="U1304" s="13"/>
      <c r="V1304" s="34" t="str">
        <f t="shared" si="40"/>
        <v>ОШИБКА</v>
      </c>
      <c r="W1304" s="25" t="e">
        <f t="shared" si="41"/>
        <v>#VALUE!</v>
      </c>
    </row>
    <row r="1305" spans="2:23" x14ac:dyDescent="0.25">
      <c r="B1305" s="16"/>
      <c r="C1305" s="16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36"/>
      <c r="P1305" s="13"/>
      <c r="Q1305" s="13"/>
      <c r="R1305" s="13"/>
      <c r="S1305" s="13"/>
      <c r="T1305" s="13"/>
      <c r="U1305" s="13"/>
      <c r="V1305" s="34" t="str">
        <f t="shared" si="40"/>
        <v>ОШИБКА</v>
      </c>
      <c r="W1305" s="25" t="e">
        <f t="shared" si="41"/>
        <v>#VALUE!</v>
      </c>
    </row>
    <row r="1306" spans="2:23" x14ac:dyDescent="0.25">
      <c r="B1306" s="16"/>
      <c r="C1306" s="16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36"/>
      <c r="P1306" s="13"/>
      <c r="Q1306" s="13"/>
      <c r="R1306" s="13"/>
      <c r="S1306" s="13"/>
      <c r="T1306" s="13"/>
      <c r="U1306" s="13"/>
      <c r="V1306" s="34" t="str">
        <f t="shared" si="40"/>
        <v>ОШИБКА</v>
      </c>
      <c r="W1306" s="25" t="e">
        <f t="shared" si="41"/>
        <v>#VALUE!</v>
      </c>
    </row>
    <row r="1307" spans="2:23" x14ac:dyDescent="0.25">
      <c r="B1307" s="16"/>
      <c r="C1307" s="16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36"/>
      <c r="P1307" s="13"/>
      <c r="Q1307" s="13"/>
      <c r="R1307" s="13"/>
      <c r="S1307" s="13"/>
      <c r="T1307" s="13"/>
      <c r="U1307" s="13"/>
      <c r="V1307" s="34" t="str">
        <f t="shared" si="40"/>
        <v>ОШИБКА</v>
      </c>
      <c r="W1307" s="25" t="e">
        <f t="shared" si="41"/>
        <v>#VALUE!</v>
      </c>
    </row>
    <row r="1308" spans="2:23" x14ac:dyDescent="0.25">
      <c r="B1308" s="16"/>
      <c r="C1308" s="16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36"/>
      <c r="P1308" s="13"/>
      <c r="Q1308" s="13"/>
      <c r="R1308" s="13"/>
      <c r="S1308" s="13"/>
      <c r="T1308" s="13"/>
      <c r="U1308" s="13"/>
      <c r="V1308" s="34" t="str">
        <f t="shared" si="40"/>
        <v>ОШИБКА</v>
      </c>
      <c r="W1308" s="25" t="e">
        <f t="shared" si="41"/>
        <v>#VALUE!</v>
      </c>
    </row>
    <row r="1309" spans="2:23" x14ac:dyDescent="0.25">
      <c r="B1309" s="16"/>
      <c r="C1309" s="16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36"/>
      <c r="P1309" s="13"/>
      <c r="Q1309" s="13"/>
      <c r="R1309" s="13"/>
      <c r="S1309" s="13"/>
      <c r="T1309" s="13"/>
      <c r="U1309" s="13"/>
      <c r="V1309" s="34" t="str">
        <f t="shared" si="40"/>
        <v>ОШИБКА</v>
      </c>
      <c r="W1309" s="25" t="e">
        <f t="shared" si="41"/>
        <v>#VALUE!</v>
      </c>
    </row>
    <row r="1310" spans="2:23" x14ac:dyDescent="0.25">
      <c r="B1310" s="16"/>
      <c r="C1310" s="16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36"/>
      <c r="P1310" s="13"/>
      <c r="Q1310" s="13"/>
      <c r="R1310" s="13"/>
      <c r="S1310" s="13"/>
      <c r="T1310" s="13"/>
      <c r="U1310" s="13"/>
      <c r="V1310" s="34" t="str">
        <f t="shared" si="40"/>
        <v>ОШИБКА</v>
      </c>
      <c r="W1310" s="25" t="e">
        <f t="shared" si="41"/>
        <v>#VALUE!</v>
      </c>
    </row>
    <row r="1311" spans="2:23" x14ac:dyDescent="0.25">
      <c r="B1311" s="16"/>
      <c r="C1311" s="16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36"/>
      <c r="P1311" s="13"/>
      <c r="Q1311" s="13"/>
      <c r="R1311" s="13"/>
      <c r="S1311" s="13"/>
      <c r="T1311" s="13"/>
      <c r="U1311" s="13"/>
      <c r="V1311" s="34" t="str">
        <f t="shared" si="40"/>
        <v>ОШИБКА</v>
      </c>
      <c r="W1311" s="25" t="e">
        <f t="shared" si="41"/>
        <v>#VALUE!</v>
      </c>
    </row>
    <row r="1312" spans="2:23" x14ac:dyDescent="0.25">
      <c r="B1312" s="16"/>
      <c r="C1312" s="16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36"/>
      <c r="P1312" s="13"/>
      <c r="Q1312" s="13"/>
      <c r="R1312" s="13"/>
      <c r="S1312" s="13"/>
      <c r="T1312" s="13"/>
      <c r="U1312" s="13"/>
      <c r="V1312" s="34" t="str">
        <f t="shared" si="40"/>
        <v>ОШИБКА</v>
      </c>
      <c r="W1312" s="25" t="e">
        <f t="shared" si="41"/>
        <v>#VALUE!</v>
      </c>
    </row>
    <row r="1313" spans="2:23" x14ac:dyDescent="0.25">
      <c r="B1313" s="16"/>
      <c r="C1313" s="16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36"/>
      <c r="P1313" s="13"/>
      <c r="Q1313" s="13"/>
      <c r="R1313" s="13"/>
      <c r="S1313" s="13"/>
      <c r="T1313" s="13"/>
      <c r="U1313" s="13"/>
      <c r="V1313" s="34" t="str">
        <f t="shared" si="40"/>
        <v>ОШИБКА</v>
      </c>
      <c r="W1313" s="25" t="e">
        <f t="shared" si="41"/>
        <v>#VALUE!</v>
      </c>
    </row>
    <row r="1314" spans="2:23" x14ac:dyDescent="0.25">
      <c r="B1314" s="16"/>
      <c r="C1314" s="16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36"/>
      <c r="P1314" s="13"/>
      <c r="Q1314" s="13"/>
      <c r="R1314" s="13"/>
      <c r="S1314" s="13"/>
      <c r="T1314" s="13"/>
      <c r="U1314" s="13"/>
      <c r="V1314" s="34" t="str">
        <f t="shared" si="40"/>
        <v>ОШИБКА</v>
      </c>
      <c r="W1314" s="25" t="e">
        <f t="shared" si="41"/>
        <v>#VALUE!</v>
      </c>
    </row>
    <row r="1315" spans="2:23" x14ac:dyDescent="0.25">
      <c r="B1315" s="16"/>
      <c r="C1315" s="16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36"/>
      <c r="P1315" s="13"/>
      <c r="Q1315" s="13"/>
      <c r="R1315" s="13"/>
      <c r="S1315" s="13"/>
      <c r="T1315" s="13"/>
      <c r="U1315" s="13"/>
      <c r="V1315" s="34" t="str">
        <f t="shared" si="40"/>
        <v>ОШИБКА</v>
      </c>
      <c r="W1315" s="25" t="e">
        <f t="shared" si="41"/>
        <v>#VALUE!</v>
      </c>
    </row>
    <row r="1316" spans="2:23" x14ac:dyDescent="0.25">
      <c r="B1316" s="16"/>
      <c r="C1316" s="16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36"/>
      <c r="P1316" s="13"/>
      <c r="Q1316" s="13"/>
      <c r="R1316" s="13"/>
      <c r="S1316" s="13"/>
      <c r="T1316" s="13"/>
      <c r="U1316" s="13"/>
      <c r="V1316" s="34" t="str">
        <f t="shared" si="40"/>
        <v>ОШИБКА</v>
      </c>
      <c r="W1316" s="25" t="e">
        <f t="shared" si="41"/>
        <v>#VALUE!</v>
      </c>
    </row>
    <row r="1317" spans="2:23" x14ac:dyDescent="0.25">
      <c r="B1317" s="16"/>
      <c r="C1317" s="16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36"/>
      <c r="P1317" s="13"/>
      <c r="Q1317" s="13"/>
      <c r="R1317" s="13"/>
      <c r="S1317" s="13"/>
      <c r="T1317" s="13"/>
      <c r="U1317" s="13"/>
      <c r="V1317" s="34" t="str">
        <f t="shared" si="40"/>
        <v>ОШИБКА</v>
      </c>
      <c r="W1317" s="25" t="e">
        <f t="shared" si="41"/>
        <v>#VALUE!</v>
      </c>
    </row>
    <row r="1318" spans="2:23" x14ac:dyDescent="0.25">
      <c r="B1318" s="16"/>
      <c r="C1318" s="16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36"/>
      <c r="P1318" s="13"/>
      <c r="Q1318" s="13"/>
      <c r="R1318" s="13"/>
      <c r="S1318" s="13"/>
      <c r="T1318" s="13"/>
      <c r="U1318" s="13"/>
      <c r="V1318" s="34" t="str">
        <f t="shared" si="40"/>
        <v>ОШИБКА</v>
      </c>
      <c r="W1318" s="25" t="e">
        <f t="shared" si="41"/>
        <v>#VALUE!</v>
      </c>
    </row>
    <row r="1319" spans="2:23" x14ac:dyDescent="0.25">
      <c r="B1319" s="16"/>
      <c r="C1319" s="16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36"/>
      <c r="P1319" s="13"/>
      <c r="Q1319" s="13"/>
      <c r="R1319" s="13"/>
      <c r="S1319" s="13"/>
      <c r="T1319" s="13"/>
      <c r="U1319" s="13"/>
      <c r="V1319" s="34" t="str">
        <f t="shared" si="40"/>
        <v>ОШИБКА</v>
      </c>
      <c r="W1319" s="25" t="e">
        <f t="shared" si="41"/>
        <v>#VALUE!</v>
      </c>
    </row>
    <row r="1320" spans="2:23" x14ac:dyDescent="0.25">
      <c r="B1320" s="16"/>
      <c r="C1320" s="16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36"/>
      <c r="P1320" s="13"/>
      <c r="Q1320" s="13"/>
      <c r="R1320" s="13"/>
      <c r="S1320" s="13"/>
      <c r="T1320" s="13"/>
      <c r="U1320" s="13"/>
      <c r="V1320" s="34" t="str">
        <f t="shared" si="40"/>
        <v>ОШИБКА</v>
      </c>
      <c r="W1320" s="25" t="e">
        <f t="shared" si="41"/>
        <v>#VALUE!</v>
      </c>
    </row>
    <row r="1321" spans="2:23" x14ac:dyDescent="0.25">
      <c r="B1321" s="16"/>
      <c r="C1321" s="16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36"/>
      <c r="P1321" s="13"/>
      <c r="Q1321" s="13"/>
      <c r="R1321" s="13"/>
      <c r="S1321" s="13"/>
      <c r="T1321" s="13"/>
      <c r="U1321" s="13"/>
      <c r="V1321" s="34" t="str">
        <f t="shared" si="40"/>
        <v>ОШИБКА</v>
      </c>
      <c r="W1321" s="25" t="e">
        <f t="shared" si="41"/>
        <v>#VALUE!</v>
      </c>
    </row>
    <row r="1322" spans="2:23" x14ac:dyDescent="0.25">
      <c r="B1322" s="16"/>
      <c r="C1322" s="16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36"/>
      <c r="P1322" s="13"/>
      <c r="Q1322" s="13"/>
      <c r="R1322" s="13"/>
      <c r="S1322" s="13"/>
      <c r="T1322" s="13"/>
      <c r="U1322" s="13"/>
      <c r="V1322" s="34" t="str">
        <f t="shared" si="40"/>
        <v>ОШИБКА</v>
      </c>
      <c r="W1322" s="25" t="e">
        <f t="shared" si="41"/>
        <v>#VALUE!</v>
      </c>
    </row>
    <row r="1323" spans="2:23" x14ac:dyDescent="0.25">
      <c r="B1323" s="16"/>
      <c r="C1323" s="16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36"/>
      <c r="P1323" s="13"/>
      <c r="Q1323" s="13"/>
      <c r="R1323" s="13"/>
      <c r="S1323" s="13"/>
      <c r="T1323" s="13"/>
      <c r="U1323" s="13"/>
      <c r="V1323" s="34" t="str">
        <f t="shared" si="40"/>
        <v>ОШИБКА</v>
      </c>
      <c r="W1323" s="25" t="e">
        <f t="shared" si="41"/>
        <v>#VALUE!</v>
      </c>
    </row>
    <row r="1324" spans="2:23" x14ac:dyDescent="0.25">
      <c r="B1324" s="16"/>
      <c r="C1324" s="16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36"/>
      <c r="P1324" s="13"/>
      <c r="Q1324" s="13"/>
      <c r="R1324" s="13"/>
      <c r="S1324" s="13"/>
      <c r="T1324" s="13"/>
      <c r="U1324" s="13"/>
      <c r="V1324" s="34" t="str">
        <f t="shared" si="40"/>
        <v>ОШИБКА</v>
      </c>
      <c r="W1324" s="25" t="e">
        <f t="shared" si="41"/>
        <v>#VALUE!</v>
      </c>
    </row>
    <row r="1325" spans="2:23" x14ac:dyDescent="0.25">
      <c r="B1325" s="16"/>
      <c r="C1325" s="16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36"/>
      <c r="P1325" s="13"/>
      <c r="Q1325" s="13"/>
      <c r="R1325" s="13"/>
      <c r="S1325" s="13"/>
      <c r="T1325" s="13"/>
      <c r="U1325" s="13"/>
      <c r="V1325" s="34" t="str">
        <f t="shared" si="40"/>
        <v>ОШИБКА</v>
      </c>
      <c r="W1325" s="25" t="e">
        <f t="shared" si="41"/>
        <v>#VALUE!</v>
      </c>
    </row>
    <row r="1326" spans="2:23" x14ac:dyDescent="0.25">
      <c r="B1326" s="16"/>
      <c r="C1326" s="16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36"/>
      <c r="P1326" s="13"/>
      <c r="Q1326" s="13"/>
      <c r="R1326" s="13"/>
      <c r="S1326" s="13"/>
      <c r="T1326" s="13"/>
      <c r="U1326" s="13"/>
      <c r="V1326" s="34" t="str">
        <f t="shared" si="40"/>
        <v>ОШИБКА</v>
      </c>
      <c r="W1326" s="25" t="e">
        <f t="shared" si="41"/>
        <v>#VALUE!</v>
      </c>
    </row>
    <row r="1327" spans="2:23" x14ac:dyDescent="0.25">
      <c r="B1327" s="16"/>
      <c r="C1327" s="16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36"/>
      <c r="P1327" s="13"/>
      <c r="Q1327" s="13"/>
      <c r="R1327" s="13"/>
      <c r="S1327" s="13"/>
      <c r="T1327" s="13"/>
      <c r="U1327" s="13"/>
      <c r="V1327" s="34" t="str">
        <f t="shared" si="40"/>
        <v>ОШИБКА</v>
      </c>
      <c r="W1327" s="25" t="e">
        <f t="shared" si="41"/>
        <v>#VALUE!</v>
      </c>
    </row>
    <row r="1328" spans="2:23" x14ac:dyDescent="0.25">
      <c r="B1328" s="16"/>
      <c r="C1328" s="16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36"/>
      <c r="P1328" s="13"/>
      <c r="Q1328" s="13"/>
      <c r="R1328" s="13"/>
      <c r="S1328" s="13"/>
      <c r="T1328" s="13"/>
      <c r="U1328" s="13"/>
      <c r="V1328" s="34" t="str">
        <f t="shared" si="40"/>
        <v>ОШИБКА</v>
      </c>
      <c r="W1328" s="25" t="e">
        <f t="shared" si="41"/>
        <v>#VALUE!</v>
      </c>
    </row>
    <row r="1329" spans="2:23" x14ac:dyDescent="0.25">
      <c r="B1329" s="16"/>
      <c r="C1329" s="16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36"/>
      <c r="P1329" s="13"/>
      <c r="Q1329" s="13"/>
      <c r="R1329" s="13"/>
      <c r="S1329" s="13"/>
      <c r="T1329" s="13"/>
      <c r="U1329" s="13"/>
      <c r="V1329" s="34" t="str">
        <f t="shared" si="40"/>
        <v>ОШИБКА</v>
      </c>
      <c r="W1329" s="25" t="e">
        <f t="shared" si="41"/>
        <v>#VALUE!</v>
      </c>
    </row>
    <row r="1330" spans="2:23" x14ac:dyDescent="0.25">
      <c r="B1330" s="16"/>
      <c r="C1330" s="16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36"/>
      <c r="P1330" s="13"/>
      <c r="Q1330" s="13"/>
      <c r="R1330" s="13"/>
      <c r="S1330" s="13"/>
      <c r="T1330" s="13"/>
      <c r="U1330" s="13"/>
      <c r="V1330" s="34" t="str">
        <f t="shared" si="40"/>
        <v>ОШИБКА</v>
      </c>
      <c r="W1330" s="25" t="e">
        <f t="shared" si="41"/>
        <v>#VALUE!</v>
      </c>
    </row>
    <row r="1331" spans="2:23" x14ac:dyDescent="0.25">
      <c r="B1331" s="16"/>
      <c r="C1331" s="16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36"/>
      <c r="P1331" s="13"/>
      <c r="Q1331" s="13"/>
      <c r="R1331" s="13"/>
      <c r="S1331" s="13"/>
      <c r="T1331" s="13"/>
      <c r="U1331" s="13"/>
      <c r="V1331" s="34" t="str">
        <f t="shared" si="40"/>
        <v>ОШИБКА</v>
      </c>
      <c r="W1331" s="25" t="e">
        <f t="shared" si="41"/>
        <v>#VALUE!</v>
      </c>
    </row>
    <row r="1332" spans="2:23" x14ac:dyDescent="0.25">
      <c r="B1332" s="16"/>
      <c r="C1332" s="16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36"/>
      <c r="P1332" s="13"/>
      <c r="Q1332" s="13"/>
      <c r="R1332" s="13"/>
      <c r="S1332" s="13"/>
      <c r="T1332" s="13"/>
      <c r="U1332" s="13"/>
      <c r="V1332" s="34" t="str">
        <f t="shared" si="40"/>
        <v>ОШИБКА</v>
      </c>
      <c r="W1332" s="25" t="e">
        <f t="shared" si="41"/>
        <v>#VALUE!</v>
      </c>
    </row>
    <row r="1333" spans="2:23" x14ac:dyDescent="0.25">
      <c r="B1333" s="16"/>
      <c r="C1333" s="16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36"/>
      <c r="P1333" s="13"/>
      <c r="Q1333" s="13"/>
      <c r="R1333" s="13"/>
      <c r="S1333" s="13"/>
      <c r="T1333" s="13"/>
      <c r="U1333" s="13"/>
      <c r="V1333" s="34" t="str">
        <f t="shared" si="40"/>
        <v>ОШИБКА</v>
      </c>
      <c r="W1333" s="25" t="e">
        <f t="shared" si="41"/>
        <v>#VALUE!</v>
      </c>
    </row>
    <row r="1334" spans="2:23" x14ac:dyDescent="0.25">
      <c r="B1334" s="16"/>
      <c r="C1334" s="16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36"/>
      <c r="P1334" s="13"/>
      <c r="Q1334" s="13"/>
      <c r="R1334" s="13"/>
      <c r="S1334" s="13"/>
      <c r="T1334" s="13"/>
      <c r="U1334" s="13"/>
      <c r="V1334" s="34" t="str">
        <f t="shared" si="40"/>
        <v>ОШИБКА</v>
      </c>
      <c r="W1334" s="25" t="e">
        <f t="shared" si="41"/>
        <v>#VALUE!</v>
      </c>
    </row>
    <row r="1335" spans="2:23" x14ac:dyDescent="0.25">
      <c r="B1335" s="16"/>
      <c r="C1335" s="16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36"/>
      <c r="P1335" s="13"/>
      <c r="Q1335" s="13"/>
      <c r="R1335" s="13"/>
      <c r="S1335" s="13"/>
      <c r="T1335" s="13"/>
      <c r="U1335" s="13"/>
      <c r="V1335" s="34" t="str">
        <f t="shared" si="40"/>
        <v>ОШИБКА</v>
      </c>
      <c r="W1335" s="25" t="e">
        <f t="shared" si="41"/>
        <v>#VALUE!</v>
      </c>
    </row>
    <row r="1336" spans="2:23" x14ac:dyDescent="0.25">
      <c r="B1336" s="16"/>
      <c r="C1336" s="16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36"/>
      <c r="P1336" s="13"/>
      <c r="Q1336" s="13"/>
      <c r="R1336" s="13"/>
      <c r="S1336" s="13"/>
      <c r="T1336" s="13"/>
      <c r="U1336" s="13"/>
      <c r="V1336" s="34" t="str">
        <f t="shared" si="40"/>
        <v>ОШИБКА</v>
      </c>
      <c r="W1336" s="25" t="e">
        <f t="shared" si="41"/>
        <v>#VALUE!</v>
      </c>
    </row>
    <row r="1337" spans="2:23" x14ac:dyDescent="0.25">
      <c r="B1337" s="16"/>
      <c r="C1337" s="16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36"/>
      <c r="P1337" s="13"/>
      <c r="Q1337" s="13"/>
      <c r="R1337" s="13"/>
      <c r="S1337" s="13"/>
      <c r="T1337" s="13"/>
      <c r="U1337" s="13"/>
      <c r="V1337" s="34" t="str">
        <f t="shared" si="40"/>
        <v>ОШИБКА</v>
      </c>
      <c r="W1337" s="25" t="e">
        <f t="shared" si="41"/>
        <v>#VALUE!</v>
      </c>
    </row>
    <row r="1338" spans="2:23" x14ac:dyDescent="0.25">
      <c r="B1338" s="16"/>
      <c r="C1338" s="16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36"/>
      <c r="P1338" s="13"/>
      <c r="Q1338" s="13"/>
      <c r="R1338" s="13"/>
      <c r="S1338" s="13"/>
      <c r="T1338" s="13"/>
      <c r="U1338" s="13"/>
      <c r="V1338" s="34" t="str">
        <f t="shared" si="40"/>
        <v>ОШИБКА</v>
      </c>
      <c r="W1338" s="25" t="e">
        <f t="shared" si="41"/>
        <v>#VALUE!</v>
      </c>
    </row>
    <row r="1339" spans="2:23" x14ac:dyDescent="0.25">
      <c r="B1339" s="16"/>
      <c r="C1339" s="16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36"/>
      <c r="P1339" s="13"/>
      <c r="Q1339" s="13"/>
      <c r="R1339" s="13"/>
      <c r="S1339" s="13"/>
      <c r="T1339" s="13"/>
      <c r="U1339" s="13"/>
      <c r="V1339" s="34" t="str">
        <f t="shared" si="40"/>
        <v>ОШИБКА</v>
      </c>
      <c r="W1339" s="25" t="e">
        <f t="shared" si="41"/>
        <v>#VALUE!</v>
      </c>
    </row>
    <row r="1340" spans="2:23" x14ac:dyDescent="0.25">
      <c r="B1340" s="16"/>
      <c r="C1340" s="16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36"/>
      <c r="P1340" s="13"/>
      <c r="Q1340" s="13"/>
      <c r="R1340" s="13"/>
      <c r="S1340" s="13"/>
      <c r="T1340" s="13"/>
      <c r="U1340" s="13"/>
      <c r="V1340" s="34" t="str">
        <f t="shared" si="40"/>
        <v>ОШИБКА</v>
      </c>
      <c r="W1340" s="25" t="e">
        <f t="shared" si="41"/>
        <v>#VALUE!</v>
      </c>
    </row>
    <row r="1341" spans="2:23" x14ac:dyDescent="0.25">
      <c r="B1341" s="16"/>
      <c r="C1341" s="16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36"/>
      <c r="P1341" s="13"/>
      <c r="Q1341" s="13"/>
      <c r="R1341" s="13"/>
      <c r="S1341" s="13"/>
      <c r="T1341" s="13"/>
      <c r="U1341" s="13"/>
      <c r="V1341" s="34" t="str">
        <f t="shared" si="40"/>
        <v>ОШИБКА</v>
      </c>
      <c r="W1341" s="25" t="e">
        <f t="shared" si="41"/>
        <v>#VALUE!</v>
      </c>
    </row>
    <row r="1342" spans="2:23" x14ac:dyDescent="0.25">
      <c r="B1342" s="16"/>
      <c r="C1342" s="16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36"/>
      <c r="P1342" s="13"/>
      <c r="Q1342" s="13"/>
      <c r="R1342" s="13"/>
      <c r="S1342" s="13"/>
      <c r="T1342" s="13"/>
      <c r="U1342" s="13"/>
      <c r="V1342" s="34" t="str">
        <f t="shared" si="40"/>
        <v>ОШИБКА</v>
      </c>
      <c r="W1342" s="25" t="e">
        <f t="shared" si="41"/>
        <v>#VALUE!</v>
      </c>
    </row>
    <row r="1343" spans="2:23" x14ac:dyDescent="0.25">
      <c r="B1343" s="16"/>
      <c r="C1343" s="16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36"/>
      <c r="P1343" s="13"/>
      <c r="Q1343" s="13"/>
      <c r="R1343" s="13"/>
      <c r="S1343" s="13"/>
      <c r="T1343" s="13"/>
      <c r="U1343" s="13"/>
      <c r="V1343" s="34" t="str">
        <f t="shared" si="40"/>
        <v>ОШИБКА</v>
      </c>
      <c r="W1343" s="25" t="e">
        <f t="shared" si="41"/>
        <v>#VALUE!</v>
      </c>
    </row>
    <row r="1344" spans="2:23" x14ac:dyDescent="0.25">
      <c r="B1344" s="16"/>
      <c r="C1344" s="16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36"/>
      <c r="P1344" s="13"/>
      <c r="Q1344" s="13"/>
      <c r="R1344" s="13"/>
      <c r="S1344" s="13"/>
      <c r="T1344" s="13"/>
      <c r="U1344" s="13"/>
      <c r="V1344" s="34" t="str">
        <f t="shared" si="40"/>
        <v>ОШИБКА</v>
      </c>
      <c r="W1344" s="25" t="e">
        <f t="shared" si="41"/>
        <v>#VALUE!</v>
      </c>
    </row>
    <row r="1345" spans="2:23" x14ac:dyDescent="0.25">
      <c r="B1345" s="16"/>
      <c r="C1345" s="16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36"/>
      <c r="P1345" s="13"/>
      <c r="Q1345" s="13"/>
      <c r="R1345" s="13"/>
      <c r="S1345" s="13"/>
      <c r="T1345" s="13"/>
      <c r="U1345" s="13"/>
      <c r="V1345" s="34" t="str">
        <f t="shared" si="40"/>
        <v>ОШИБКА</v>
      </c>
      <c r="W1345" s="25" t="e">
        <f t="shared" si="41"/>
        <v>#VALUE!</v>
      </c>
    </row>
    <row r="1346" spans="2:23" x14ac:dyDescent="0.25">
      <c r="B1346" s="16"/>
      <c r="C1346" s="16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36"/>
      <c r="P1346" s="13"/>
      <c r="Q1346" s="13"/>
      <c r="R1346" s="13"/>
      <c r="S1346" s="13"/>
      <c r="T1346" s="13"/>
      <c r="U1346" s="13"/>
      <c r="V1346" s="34" t="str">
        <f t="shared" si="40"/>
        <v>ОШИБКА</v>
      </c>
      <c r="W1346" s="25" t="e">
        <f t="shared" si="41"/>
        <v>#VALUE!</v>
      </c>
    </row>
    <row r="1347" spans="2:23" x14ac:dyDescent="0.25">
      <c r="B1347" s="16"/>
      <c r="C1347" s="16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36"/>
      <c r="P1347" s="13"/>
      <c r="Q1347" s="13"/>
      <c r="R1347" s="13"/>
      <c r="S1347" s="13"/>
      <c r="T1347" s="13"/>
      <c r="U1347" s="13"/>
      <c r="V1347" s="34" t="str">
        <f t="shared" si="40"/>
        <v>ОШИБКА</v>
      </c>
      <c r="W1347" s="25" t="e">
        <f t="shared" si="41"/>
        <v>#VALUE!</v>
      </c>
    </row>
    <row r="1348" spans="2:23" x14ac:dyDescent="0.25">
      <c r="B1348" s="16"/>
      <c r="C1348" s="16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36"/>
      <c r="P1348" s="13"/>
      <c r="Q1348" s="13"/>
      <c r="R1348" s="13"/>
      <c r="S1348" s="13"/>
      <c r="T1348" s="13"/>
      <c r="U1348" s="13"/>
      <c r="V1348" s="34" t="str">
        <f t="shared" si="40"/>
        <v>ОШИБКА</v>
      </c>
      <c r="W1348" s="25" t="e">
        <f t="shared" si="41"/>
        <v>#VALUE!</v>
      </c>
    </row>
    <row r="1349" spans="2:23" x14ac:dyDescent="0.25">
      <c r="B1349" s="16"/>
      <c r="C1349" s="16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36"/>
      <c r="P1349" s="13"/>
      <c r="Q1349" s="13"/>
      <c r="R1349" s="13"/>
      <c r="S1349" s="13"/>
      <c r="T1349" s="13"/>
      <c r="U1349" s="13"/>
      <c r="V1349" s="34" t="str">
        <f t="shared" si="40"/>
        <v>ОШИБКА</v>
      </c>
      <c r="W1349" s="25" t="e">
        <f t="shared" si="41"/>
        <v>#VALUE!</v>
      </c>
    </row>
    <row r="1350" spans="2:23" x14ac:dyDescent="0.25">
      <c r="B1350" s="16"/>
      <c r="C1350" s="16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36"/>
      <c r="P1350" s="13"/>
      <c r="Q1350" s="13"/>
      <c r="R1350" s="13"/>
      <c r="S1350" s="13"/>
      <c r="T1350" s="13"/>
      <c r="U1350" s="13"/>
      <c r="V1350" s="34" t="str">
        <f t="shared" si="40"/>
        <v>ОШИБКА</v>
      </c>
      <c r="W1350" s="25" t="e">
        <f t="shared" si="41"/>
        <v>#VALUE!</v>
      </c>
    </row>
    <row r="1351" spans="2:23" x14ac:dyDescent="0.25">
      <c r="B1351" s="16"/>
      <c r="C1351" s="16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36"/>
      <c r="P1351" s="13"/>
      <c r="Q1351" s="13"/>
      <c r="R1351" s="13"/>
      <c r="S1351" s="13"/>
      <c r="T1351" s="13"/>
      <c r="U1351" s="13"/>
      <c r="V1351" s="34" t="str">
        <f t="shared" si="40"/>
        <v>ОШИБКА</v>
      </c>
      <c r="W1351" s="25" t="e">
        <f t="shared" si="41"/>
        <v>#VALUE!</v>
      </c>
    </row>
    <row r="1352" spans="2:23" x14ac:dyDescent="0.25">
      <c r="B1352" s="16"/>
      <c r="C1352" s="16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36"/>
      <c r="P1352" s="13"/>
      <c r="Q1352" s="13"/>
      <c r="R1352" s="13"/>
      <c r="S1352" s="13"/>
      <c r="T1352" s="13"/>
      <c r="U1352" s="13"/>
      <c r="V1352" s="34" t="str">
        <f t="shared" si="40"/>
        <v>ОШИБКА</v>
      </c>
      <c r="W1352" s="25" t="e">
        <f t="shared" si="41"/>
        <v>#VALUE!</v>
      </c>
    </row>
    <row r="1353" spans="2:23" x14ac:dyDescent="0.25">
      <c r="B1353" s="16"/>
      <c r="C1353" s="16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36"/>
      <c r="P1353" s="13"/>
      <c r="Q1353" s="13"/>
      <c r="R1353" s="13"/>
      <c r="S1353" s="13"/>
      <c r="T1353" s="13"/>
      <c r="U1353" s="13"/>
      <c r="V1353" s="34" t="str">
        <f t="shared" ref="V1353:V1416" si="42">IF(OR(B1353="",D1353&gt;1,E1353&gt;1,F1353&gt;1,G1353&gt;1,H1353&gt;1,I1353&gt;1,I1353&gt;1,J1353&gt;1,K1353&gt;1,L1353&gt;1,M1353&gt;1,N1353&gt;1,O1353&gt;2,P1353&gt;3,Q1353&gt;2,R1353&gt;2,S1353&gt;3,T1353&gt;4,U1353&gt;4),"ОШИБКА",SUM(D1353:U1353))</f>
        <v>ОШИБКА</v>
      </c>
      <c r="W1353" s="25" t="e">
        <f t="shared" ref="W1353:W1416" si="43">V1353/31</f>
        <v>#VALUE!</v>
      </c>
    </row>
    <row r="1354" spans="2:23" x14ac:dyDescent="0.25">
      <c r="B1354" s="16"/>
      <c r="C1354" s="16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36"/>
      <c r="P1354" s="13"/>
      <c r="Q1354" s="13"/>
      <c r="R1354" s="13"/>
      <c r="S1354" s="13"/>
      <c r="T1354" s="13"/>
      <c r="U1354" s="13"/>
      <c r="V1354" s="34" t="str">
        <f t="shared" si="42"/>
        <v>ОШИБКА</v>
      </c>
      <c r="W1354" s="25" t="e">
        <f t="shared" si="43"/>
        <v>#VALUE!</v>
      </c>
    </row>
    <row r="1355" spans="2:23" x14ac:dyDescent="0.25">
      <c r="B1355" s="16"/>
      <c r="C1355" s="16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36"/>
      <c r="P1355" s="13"/>
      <c r="Q1355" s="13"/>
      <c r="R1355" s="13"/>
      <c r="S1355" s="13"/>
      <c r="T1355" s="13"/>
      <c r="U1355" s="13"/>
      <c r="V1355" s="34" t="str">
        <f t="shared" si="42"/>
        <v>ОШИБКА</v>
      </c>
      <c r="W1355" s="25" t="e">
        <f t="shared" si="43"/>
        <v>#VALUE!</v>
      </c>
    </row>
    <row r="1356" spans="2:23" x14ac:dyDescent="0.25">
      <c r="B1356" s="16"/>
      <c r="C1356" s="16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36"/>
      <c r="P1356" s="13"/>
      <c r="Q1356" s="13"/>
      <c r="R1356" s="13"/>
      <c r="S1356" s="13"/>
      <c r="T1356" s="13"/>
      <c r="U1356" s="13"/>
      <c r="V1356" s="34" t="str">
        <f t="shared" si="42"/>
        <v>ОШИБКА</v>
      </c>
      <c r="W1356" s="25" t="e">
        <f t="shared" si="43"/>
        <v>#VALUE!</v>
      </c>
    </row>
    <row r="1357" spans="2:23" x14ac:dyDescent="0.25">
      <c r="B1357" s="16"/>
      <c r="C1357" s="16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36"/>
      <c r="P1357" s="13"/>
      <c r="Q1357" s="13"/>
      <c r="R1357" s="13"/>
      <c r="S1357" s="13"/>
      <c r="T1357" s="13"/>
      <c r="U1357" s="13"/>
      <c r="V1357" s="34" t="str">
        <f t="shared" si="42"/>
        <v>ОШИБКА</v>
      </c>
      <c r="W1357" s="25" t="e">
        <f t="shared" si="43"/>
        <v>#VALUE!</v>
      </c>
    </row>
    <row r="1358" spans="2:23" x14ac:dyDescent="0.25">
      <c r="B1358" s="16"/>
      <c r="C1358" s="16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36"/>
      <c r="P1358" s="13"/>
      <c r="Q1358" s="13"/>
      <c r="R1358" s="13"/>
      <c r="S1358" s="13"/>
      <c r="T1358" s="13"/>
      <c r="U1358" s="13"/>
      <c r="V1358" s="34" t="str">
        <f t="shared" si="42"/>
        <v>ОШИБКА</v>
      </c>
      <c r="W1358" s="25" t="e">
        <f t="shared" si="43"/>
        <v>#VALUE!</v>
      </c>
    </row>
    <row r="1359" spans="2:23" x14ac:dyDescent="0.25">
      <c r="B1359" s="16"/>
      <c r="C1359" s="16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36"/>
      <c r="P1359" s="13"/>
      <c r="Q1359" s="13"/>
      <c r="R1359" s="13"/>
      <c r="S1359" s="13"/>
      <c r="T1359" s="13"/>
      <c r="U1359" s="13"/>
      <c r="V1359" s="34" t="str">
        <f t="shared" si="42"/>
        <v>ОШИБКА</v>
      </c>
      <c r="W1359" s="25" t="e">
        <f t="shared" si="43"/>
        <v>#VALUE!</v>
      </c>
    </row>
    <row r="1360" spans="2:23" x14ac:dyDescent="0.25">
      <c r="B1360" s="16"/>
      <c r="C1360" s="16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36"/>
      <c r="P1360" s="13"/>
      <c r="Q1360" s="13"/>
      <c r="R1360" s="13"/>
      <c r="S1360" s="13"/>
      <c r="T1360" s="13"/>
      <c r="U1360" s="13"/>
      <c r="V1360" s="34" t="str">
        <f t="shared" si="42"/>
        <v>ОШИБКА</v>
      </c>
      <c r="W1360" s="25" t="e">
        <f t="shared" si="43"/>
        <v>#VALUE!</v>
      </c>
    </row>
    <row r="1361" spans="2:23" x14ac:dyDescent="0.25">
      <c r="B1361" s="16"/>
      <c r="C1361" s="16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36"/>
      <c r="P1361" s="13"/>
      <c r="Q1361" s="13"/>
      <c r="R1361" s="13"/>
      <c r="S1361" s="13"/>
      <c r="T1361" s="13"/>
      <c r="U1361" s="13"/>
      <c r="V1361" s="34" t="str">
        <f t="shared" si="42"/>
        <v>ОШИБКА</v>
      </c>
      <c r="W1361" s="25" t="e">
        <f t="shared" si="43"/>
        <v>#VALUE!</v>
      </c>
    </row>
    <row r="1362" spans="2:23" x14ac:dyDescent="0.25">
      <c r="B1362" s="16"/>
      <c r="C1362" s="16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36"/>
      <c r="P1362" s="13"/>
      <c r="Q1362" s="13"/>
      <c r="R1362" s="13"/>
      <c r="S1362" s="13"/>
      <c r="T1362" s="13"/>
      <c r="U1362" s="13"/>
      <c r="V1362" s="34" t="str">
        <f t="shared" si="42"/>
        <v>ОШИБКА</v>
      </c>
      <c r="W1362" s="25" t="e">
        <f t="shared" si="43"/>
        <v>#VALUE!</v>
      </c>
    </row>
    <row r="1363" spans="2:23" x14ac:dyDescent="0.25">
      <c r="B1363" s="16"/>
      <c r="C1363" s="16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36"/>
      <c r="P1363" s="13"/>
      <c r="Q1363" s="13"/>
      <c r="R1363" s="13"/>
      <c r="S1363" s="13"/>
      <c r="T1363" s="13"/>
      <c r="U1363" s="13"/>
      <c r="V1363" s="34" t="str">
        <f t="shared" si="42"/>
        <v>ОШИБКА</v>
      </c>
      <c r="W1363" s="25" t="e">
        <f t="shared" si="43"/>
        <v>#VALUE!</v>
      </c>
    </row>
    <row r="1364" spans="2:23" x14ac:dyDescent="0.25">
      <c r="B1364" s="16"/>
      <c r="C1364" s="16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36"/>
      <c r="P1364" s="13"/>
      <c r="Q1364" s="13"/>
      <c r="R1364" s="13"/>
      <c r="S1364" s="13"/>
      <c r="T1364" s="13"/>
      <c r="U1364" s="13"/>
      <c r="V1364" s="34" t="str">
        <f t="shared" si="42"/>
        <v>ОШИБКА</v>
      </c>
      <c r="W1364" s="25" t="e">
        <f t="shared" si="43"/>
        <v>#VALUE!</v>
      </c>
    </row>
    <row r="1365" spans="2:23" x14ac:dyDescent="0.25">
      <c r="B1365" s="16"/>
      <c r="C1365" s="16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36"/>
      <c r="P1365" s="13"/>
      <c r="Q1365" s="13"/>
      <c r="R1365" s="13"/>
      <c r="S1365" s="13"/>
      <c r="T1365" s="13"/>
      <c r="U1365" s="13"/>
      <c r="V1365" s="34" t="str">
        <f t="shared" si="42"/>
        <v>ОШИБКА</v>
      </c>
      <c r="W1365" s="25" t="e">
        <f t="shared" si="43"/>
        <v>#VALUE!</v>
      </c>
    </row>
    <row r="1366" spans="2:23" x14ac:dyDescent="0.25">
      <c r="B1366" s="16"/>
      <c r="C1366" s="16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36"/>
      <c r="P1366" s="13"/>
      <c r="Q1366" s="13"/>
      <c r="R1366" s="13"/>
      <c r="S1366" s="13"/>
      <c r="T1366" s="13"/>
      <c r="U1366" s="13"/>
      <c r="V1366" s="34" t="str">
        <f t="shared" si="42"/>
        <v>ОШИБКА</v>
      </c>
      <c r="W1366" s="25" t="e">
        <f t="shared" si="43"/>
        <v>#VALUE!</v>
      </c>
    </row>
    <row r="1367" spans="2:23" x14ac:dyDescent="0.25">
      <c r="B1367" s="16"/>
      <c r="C1367" s="16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36"/>
      <c r="P1367" s="13"/>
      <c r="Q1367" s="13"/>
      <c r="R1367" s="13"/>
      <c r="S1367" s="13"/>
      <c r="T1367" s="13"/>
      <c r="U1367" s="13"/>
      <c r="V1367" s="34" t="str">
        <f t="shared" si="42"/>
        <v>ОШИБКА</v>
      </c>
      <c r="W1367" s="25" t="e">
        <f t="shared" si="43"/>
        <v>#VALUE!</v>
      </c>
    </row>
    <row r="1368" spans="2:23" x14ac:dyDescent="0.25">
      <c r="B1368" s="16"/>
      <c r="C1368" s="16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36"/>
      <c r="P1368" s="13"/>
      <c r="Q1368" s="13"/>
      <c r="R1368" s="13"/>
      <c r="S1368" s="13"/>
      <c r="T1368" s="13"/>
      <c r="U1368" s="13"/>
      <c r="V1368" s="34" t="str">
        <f t="shared" si="42"/>
        <v>ОШИБКА</v>
      </c>
      <c r="W1368" s="25" t="e">
        <f t="shared" si="43"/>
        <v>#VALUE!</v>
      </c>
    </row>
    <row r="1369" spans="2:23" x14ac:dyDescent="0.25">
      <c r="B1369" s="16"/>
      <c r="C1369" s="16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36"/>
      <c r="P1369" s="13"/>
      <c r="Q1369" s="13"/>
      <c r="R1369" s="13"/>
      <c r="S1369" s="13"/>
      <c r="T1369" s="13"/>
      <c r="U1369" s="13"/>
      <c r="V1369" s="34" t="str">
        <f t="shared" si="42"/>
        <v>ОШИБКА</v>
      </c>
      <c r="W1369" s="25" t="e">
        <f t="shared" si="43"/>
        <v>#VALUE!</v>
      </c>
    </row>
    <row r="1370" spans="2:23" x14ac:dyDescent="0.25">
      <c r="B1370" s="16"/>
      <c r="C1370" s="16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36"/>
      <c r="P1370" s="13"/>
      <c r="Q1370" s="13"/>
      <c r="R1370" s="13"/>
      <c r="S1370" s="13"/>
      <c r="T1370" s="13"/>
      <c r="U1370" s="13"/>
      <c r="V1370" s="34" t="str">
        <f t="shared" si="42"/>
        <v>ОШИБКА</v>
      </c>
      <c r="W1370" s="25" t="e">
        <f t="shared" si="43"/>
        <v>#VALUE!</v>
      </c>
    </row>
    <row r="1371" spans="2:23" x14ac:dyDescent="0.25">
      <c r="B1371" s="16"/>
      <c r="C1371" s="16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36"/>
      <c r="P1371" s="13"/>
      <c r="Q1371" s="13"/>
      <c r="R1371" s="13"/>
      <c r="S1371" s="13"/>
      <c r="T1371" s="13"/>
      <c r="U1371" s="13"/>
      <c r="V1371" s="34" t="str">
        <f t="shared" si="42"/>
        <v>ОШИБКА</v>
      </c>
      <c r="W1371" s="25" t="e">
        <f t="shared" si="43"/>
        <v>#VALUE!</v>
      </c>
    </row>
    <row r="1372" spans="2:23" x14ac:dyDescent="0.25">
      <c r="B1372" s="16"/>
      <c r="C1372" s="16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36"/>
      <c r="P1372" s="13"/>
      <c r="Q1372" s="13"/>
      <c r="R1372" s="13"/>
      <c r="S1372" s="13"/>
      <c r="T1372" s="13"/>
      <c r="U1372" s="13"/>
      <c r="V1372" s="34" t="str">
        <f t="shared" si="42"/>
        <v>ОШИБКА</v>
      </c>
      <c r="W1372" s="25" t="e">
        <f t="shared" si="43"/>
        <v>#VALUE!</v>
      </c>
    </row>
    <row r="1373" spans="2:23" x14ac:dyDescent="0.25">
      <c r="B1373" s="16"/>
      <c r="C1373" s="16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36"/>
      <c r="P1373" s="13"/>
      <c r="Q1373" s="13"/>
      <c r="R1373" s="13"/>
      <c r="S1373" s="13"/>
      <c r="T1373" s="13"/>
      <c r="U1373" s="13"/>
      <c r="V1373" s="34" t="str">
        <f t="shared" si="42"/>
        <v>ОШИБКА</v>
      </c>
      <c r="W1373" s="25" t="e">
        <f t="shared" si="43"/>
        <v>#VALUE!</v>
      </c>
    </row>
    <row r="1374" spans="2:23" x14ac:dyDescent="0.25">
      <c r="B1374" s="16"/>
      <c r="C1374" s="16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36"/>
      <c r="P1374" s="13"/>
      <c r="Q1374" s="13"/>
      <c r="R1374" s="13"/>
      <c r="S1374" s="13"/>
      <c r="T1374" s="13"/>
      <c r="U1374" s="13"/>
      <c r="V1374" s="34" t="str">
        <f t="shared" si="42"/>
        <v>ОШИБКА</v>
      </c>
      <c r="W1374" s="25" t="e">
        <f t="shared" si="43"/>
        <v>#VALUE!</v>
      </c>
    </row>
    <row r="1375" spans="2:23" x14ac:dyDescent="0.25">
      <c r="B1375" s="16"/>
      <c r="C1375" s="16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36"/>
      <c r="P1375" s="13"/>
      <c r="Q1375" s="13"/>
      <c r="R1375" s="13"/>
      <c r="S1375" s="13"/>
      <c r="T1375" s="13"/>
      <c r="U1375" s="13"/>
      <c r="V1375" s="34" t="str">
        <f t="shared" si="42"/>
        <v>ОШИБКА</v>
      </c>
      <c r="W1375" s="25" t="e">
        <f t="shared" si="43"/>
        <v>#VALUE!</v>
      </c>
    </row>
    <row r="1376" spans="2:23" x14ac:dyDescent="0.25">
      <c r="B1376" s="16"/>
      <c r="C1376" s="16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36"/>
      <c r="P1376" s="13"/>
      <c r="Q1376" s="13"/>
      <c r="R1376" s="13"/>
      <c r="S1376" s="13"/>
      <c r="T1376" s="13"/>
      <c r="U1376" s="13"/>
      <c r="V1376" s="34" t="str">
        <f t="shared" si="42"/>
        <v>ОШИБКА</v>
      </c>
      <c r="W1376" s="25" t="e">
        <f t="shared" si="43"/>
        <v>#VALUE!</v>
      </c>
    </row>
    <row r="1377" spans="2:23" x14ac:dyDescent="0.25">
      <c r="B1377" s="16"/>
      <c r="C1377" s="16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36"/>
      <c r="P1377" s="13"/>
      <c r="Q1377" s="13"/>
      <c r="R1377" s="13"/>
      <c r="S1377" s="13"/>
      <c r="T1377" s="13"/>
      <c r="U1377" s="13"/>
      <c r="V1377" s="34" t="str">
        <f t="shared" si="42"/>
        <v>ОШИБКА</v>
      </c>
      <c r="W1377" s="25" t="e">
        <f t="shared" si="43"/>
        <v>#VALUE!</v>
      </c>
    </row>
    <row r="1378" spans="2:23" x14ac:dyDescent="0.25">
      <c r="B1378" s="16"/>
      <c r="C1378" s="16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36"/>
      <c r="P1378" s="13"/>
      <c r="Q1378" s="13"/>
      <c r="R1378" s="13"/>
      <c r="S1378" s="13"/>
      <c r="T1378" s="13"/>
      <c r="U1378" s="13"/>
      <c r="V1378" s="34" t="str">
        <f t="shared" si="42"/>
        <v>ОШИБКА</v>
      </c>
      <c r="W1378" s="25" t="e">
        <f t="shared" si="43"/>
        <v>#VALUE!</v>
      </c>
    </row>
    <row r="1379" spans="2:23" x14ac:dyDescent="0.25">
      <c r="B1379" s="16"/>
      <c r="C1379" s="16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36"/>
      <c r="P1379" s="13"/>
      <c r="Q1379" s="13"/>
      <c r="R1379" s="13"/>
      <c r="S1379" s="13"/>
      <c r="T1379" s="13"/>
      <c r="U1379" s="13"/>
      <c r="V1379" s="34" t="str">
        <f t="shared" si="42"/>
        <v>ОШИБКА</v>
      </c>
      <c r="W1379" s="25" t="e">
        <f t="shared" si="43"/>
        <v>#VALUE!</v>
      </c>
    </row>
    <row r="1380" spans="2:23" x14ac:dyDescent="0.25">
      <c r="B1380" s="16"/>
      <c r="C1380" s="16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36"/>
      <c r="P1380" s="13"/>
      <c r="Q1380" s="13"/>
      <c r="R1380" s="13"/>
      <c r="S1380" s="13"/>
      <c r="T1380" s="13"/>
      <c r="U1380" s="13"/>
      <c r="V1380" s="34" t="str">
        <f t="shared" si="42"/>
        <v>ОШИБКА</v>
      </c>
      <c r="W1380" s="25" t="e">
        <f t="shared" si="43"/>
        <v>#VALUE!</v>
      </c>
    </row>
    <row r="1381" spans="2:23" x14ac:dyDescent="0.25">
      <c r="B1381" s="16"/>
      <c r="C1381" s="16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36"/>
      <c r="P1381" s="13"/>
      <c r="Q1381" s="13"/>
      <c r="R1381" s="13"/>
      <c r="S1381" s="13"/>
      <c r="T1381" s="13"/>
      <c r="U1381" s="13"/>
      <c r="V1381" s="34" t="str">
        <f t="shared" si="42"/>
        <v>ОШИБКА</v>
      </c>
      <c r="W1381" s="25" t="e">
        <f t="shared" si="43"/>
        <v>#VALUE!</v>
      </c>
    </row>
    <row r="1382" spans="2:23" x14ac:dyDescent="0.25">
      <c r="B1382" s="16"/>
      <c r="C1382" s="16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36"/>
      <c r="P1382" s="13"/>
      <c r="Q1382" s="13"/>
      <c r="R1382" s="13"/>
      <c r="S1382" s="13"/>
      <c r="T1382" s="13"/>
      <c r="U1382" s="13"/>
      <c r="V1382" s="34" t="str">
        <f t="shared" si="42"/>
        <v>ОШИБКА</v>
      </c>
      <c r="W1382" s="25" t="e">
        <f t="shared" si="43"/>
        <v>#VALUE!</v>
      </c>
    </row>
    <row r="1383" spans="2:23" x14ac:dyDescent="0.25">
      <c r="B1383" s="16"/>
      <c r="C1383" s="16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36"/>
      <c r="P1383" s="13"/>
      <c r="Q1383" s="13"/>
      <c r="R1383" s="13"/>
      <c r="S1383" s="13"/>
      <c r="T1383" s="13"/>
      <c r="U1383" s="13"/>
      <c r="V1383" s="34" t="str">
        <f t="shared" si="42"/>
        <v>ОШИБКА</v>
      </c>
      <c r="W1383" s="25" t="e">
        <f t="shared" si="43"/>
        <v>#VALUE!</v>
      </c>
    </row>
    <row r="1384" spans="2:23" x14ac:dyDescent="0.25">
      <c r="B1384" s="16"/>
      <c r="C1384" s="16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36"/>
      <c r="P1384" s="13"/>
      <c r="Q1384" s="13"/>
      <c r="R1384" s="13"/>
      <c r="S1384" s="13"/>
      <c r="T1384" s="13"/>
      <c r="U1384" s="13"/>
      <c r="V1384" s="34" t="str">
        <f t="shared" si="42"/>
        <v>ОШИБКА</v>
      </c>
      <c r="W1384" s="25" t="e">
        <f t="shared" si="43"/>
        <v>#VALUE!</v>
      </c>
    </row>
    <row r="1385" spans="2:23" x14ac:dyDescent="0.25">
      <c r="B1385" s="16"/>
      <c r="C1385" s="16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36"/>
      <c r="P1385" s="13"/>
      <c r="Q1385" s="13"/>
      <c r="R1385" s="13"/>
      <c r="S1385" s="13"/>
      <c r="T1385" s="13"/>
      <c r="U1385" s="13"/>
      <c r="V1385" s="34" t="str">
        <f t="shared" si="42"/>
        <v>ОШИБКА</v>
      </c>
      <c r="W1385" s="25" t="e">
        <f t="shared" si="43"/>
        <v>#VALUE!</v>
      </c>
    </row>
    <row r="1386" spans="2:23" x14ac:dyDescent="0.25">
      <c r="B1386" s="16"/>
      <c r="C1386" s="16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36"/>
      <c r="P1386" s="13"/>
      <c r="Q1386" s="13"/>
      <c r="R1386" s="13"/>
      <c r="S1386" s="13"/>
      <c r="T1386" s="13"/>
      <c r="U1386" s="13"/>
      <c r="V1386" s="34" t="str">
        <f t="shared" si="42"/>
        <v>ОШИБКА</v>
      </c>
      <c r="W1386" s="25" t="e">
        <f t="shared" si="43"/>
        <v>#VALUE!</v>
      </c>
    </row>
    <row r="1387" spans="2:23" x14ac:dyDescent="0.25">
      <c r="B1387" s="16"/>
      <c r="C1387" s="16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36"/>
      <c r="P1387" s="13"/>
      <c r="Q1387" s="13"/>
      <c r="R1387" s="13"/>
      <c r="S1387" s="13"/>
      <c r="T1387" s="13"/>
      <c r="U1387" s="13"/>
      <c r="V1387" s="34" t="str">
        <f t="shared" si="42"/>
        <v>ОШИБКА</v>
      </c>
      <c r="W1387" s="25" t="e">
        <f t="shared" si="43"/>
        <v>#VALUE!</v>
      </c>
    </row>
    <row r="1388" spans="2:23" x14ac:dyDescent="0.25">
      <c r="B1388" s="16"/>
      <c r="C1388" s="16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36"/>
      <c r="P1388" s="13"/>
      <c r="Q1388" s="13"/>
      <c r="R1388" s="13"/>
      <c r="S1388" s="13"/>
      <c r="T1388" s="13"/>
      <c r="U1388" s="13"/>
      <c r="V1388" s="34" t="str">
        <f t="shared" si="42"/>
        <v>ОШИБКА</v>
      </c>
      <c r="W1388" s="25" t="e">
        <f t="shared" si="43"/>
        <v>#VALUE!</v>
      </c>
    </row>
    <row r="1389" spans="2:23" x14ac:dyDescent="0.25">
      <c r="B1389" s="16"/>
      <c r="C1389" s="16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36"/>
      <c r="P1389" s="13"/>
      <c r="Q1389" s="13"/>
      <c r="R1389" s="13"/>
      <c r="S1389" s="13"/>
      <c r="T1389" s="13"/>
      <c r="U1389" s="13"/>
      <c r="V1389" s="34" t="str">
        <f t="shared" si="42"/>
        <v>ОШИБКА</v>
      </c>
      <c r="W1389" s="25" t="e">
        <f t="shared" si="43"/>
        <v>#VALUE!</v>
      </c>
    </row>
    <row r="1390" spans="2:23" x14ac:dyDescent="0.25">
      <c r="B1390" s="16"/>
      <c r="C1390" s="16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36"/>
      <c r="P1390" s="13"/>
      <c r="Q1390" s="13"/>
      <c r="R1390" s="13"/>
      <c r="S1390" s="13"/>
      <c r="T1390" s="13"/>
      <c r="U1390" s="13"/>
      <c r="V1390" s="34" t="str">
        <f t="shared" si="42"/>
        <v>ОШИБКА</v>
      </c>
      <c r="W1390" s="25" t="e">
        <f t="shared" si="43"/>
        <v>#VALUE!</v>
      </c>
    </row>
    <row r="1391" spans="2:23" x14ac:dyDescent="0.25">
      <c r="B1391" s="16"/>
      <c r="C1391" s="16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36"/>
      <c r="P1391" s="13"/>
      <c r="Q1391" s="13"/>
      <c r="R1391" s="13"/>
      <c r="S1391" s="13"/>
      <c r="T1391" s="13"/>
      <c r="U1391" s="13"/>
      <c r="V1391" s="34" t="str">
        <f t="shared" si="42"/>
        <v>ОШИБКА</v>
      </c>
      <c r="W1391" s="25" t="e">
        <f t="shared" si="43"/>
        <v>#VALUE!</v>
      </c>
    </row>
    <row r="1392" spans="2:23" x14ac:dyDescent="0.25">
      <c r="B1392" s="16"/>
      <c r="C1392" s="16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36"/>
      <c r="P1392" s="13"/>
      <c r="Q1392" s="13"/>
      <c r="R1392" s="13"/>
      <c r="S1392" s="13"/>
      <c r="T1392" s="13"/>
      <c r="U1392" s="13"/>
      <c r="V1392" s="34" t="str">
        <f t="shared" si="42"/>
        <v>ОШИБКА</v>
      </c>
      <c r="W1392" s="25" t="e">
        <f t="shared" si="43"/>
        <v>#VALUE!</v>
      </c>
    </row>
    <row r="1393" spans="2:23" x14ac:dyDescent="0.25">
      <c r="B1393" s="16"/>
      <c r="C1393" s="16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36"/>
      <c r="P1393" s="13"/>
      <c r="Q1393" s="13"/>
      <c r="R1393" s="13"/>
      <c r="S1393" s="13"/>
      <c r="T1393" s="13"/>
      <c r="U1393" s="13"/>
      <c r="V1393" s="34" t="str">
        <f t="shared" si="42"/>
        <v>ОШИБКА</v>
      </c>
      <c r="W1393" s="25" t="e">
        <f t="shared" si="43"/>
        <v>#VALUE!</v>
      </c>
    </row>
    <row r="1394" spans="2:23" x14ac:dyDescent="0.25">
      <c r="B1394" s="16"/>
      <c r="C1394" s="16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36"/>
      <c r="P1394" s="13"/>
      <c r="Q1394" s="13"/>
      <c r="R1394" s="13"/>
      <c r="S1394" s="13"/>
      <c r="T1394" s="13"/>
      <c r="U1394" s="13"/>
      <c r="V1394" s="34" t="str">
        <f t="shared" si="42"/>
        <v>ОШИБКА</v>
      </c>
      <c r="W1394" s="25" t="e">
        <f t="shared" si="43"/>
        <v>#VALUE!</v>
      </c>
    </row>
    <row r="1395" spans="2:23" x14ac:dyDescent="0.25">
      <c r="B1395" s="16"/>
      <c r="C1395" s="16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36"/>
      <c r="P1395" s="13"/>
      <c r="Q1395" s="13"/>
      <c r="R1395" s="13"/>
      <c r="S1395" s="13"/>
      <c r="T1395" s="13"/>
      <c r="U1395" s="13"/>
      <c r="V1395" s="34" t="str">
        <f t="shared" si="42"/>
        <v>ОШИБКА</v>
      </c>
      <c r="W1395" s="25" t="e">
        <f t="shared" si="43"/>
        <v>#VALUE!</v>
      </c>
    </row>
    <row r="1396" spans="2:23" x14ac:dyDescent="0.25">
      <c r="B1396" s="16"/>
      <c r="C1396" s="16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36"/>
      <c r="P1396" s="13"/>
      <c r="Q1396" s="13"/>
      <c r="R1396" s="13"/>
      <c r="S1396" s="13"/>
      <c r="T1396" s="13"/>
      <c r="U1396" s="13"/>
      <c r="V1396" s="34" t="str">
        <f t="shared" si="42"/>
        <v>ОШИБКА</v>
      </c>
      <c r="W1396" s="25" t="e">
        <f t="shared" si="43"/>
        <v>#VALUE!</v>
      </c>
    </row>
    <row r="1397" spans="2:23" x14ac:dyDescent="0.25">
      <c r="B1397" s="16"/>
      <c r="C1397" s="16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36"/>
      <c r="P1397" s="13"/>
      <c r="Q1397" s="13"/>
      <c r="R1397" s="13"/>
      <c r="S1397" s="13"/>
      <c r="T1397" s="13"/>
      <c r="U1397" s="13"/>
      <c r="V1397" s="34" t="str">
        <f t="shared" si="42"/>
        <v>ОШИБКА</v>
      </c>
      <c r="W1397" s="25" t="e">
        <f t="shared" si="43"/>
        <v>#VALUE!</v>
      </c>
    </row>
    <row r="1398" spans="2:23" x14ac:dyDescent="0.25">
      <c r="B1398" s="16"/>
      <c r="C1398" s="16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36"/>
      <c r="P1398" s="13"/>
      <c r="Q1398" s="13"/>
      <c r="R1398" s="13"/>
      <c r="S1398" s="13"/>
      <c r="T1398" s="13"/>
      <c r="U1398" s="13"/>
      <c r="V1398" s="34" t="str">
        <f t="shared" si="42"/>
        <v>ОШИБКА</v>
      </c>
      <c r="W1398" s="25" t="e">
        <f t="shared" si="43"/>
        <v>#VALUE!</v>
      </c>
    </row>
    <row r="1399" spans="2:23" x14ac:dyDescent="0.25">
      <c r="B1399" s="16"/>
      <c r="C1399" s="16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36"/>
      <c r="P1399" s="13"/>
      <c r="Q1399" s="13"/>
      <c r="R1399" s="13"/>
      <c r="S1399" s="13"/>
      <c r="T1399" s="13"/>
      <c r="U1399" s="13"/>
      <c r="V1399" s="34" t="str">
        <f t="shared" si="42"/>
        <v>ОШИБКА</v>
      </c>
      <c r="W1399" s="25" t="e">
        <f t="shared" si="43"/>
        <v>#VALUE!</v>
      </c>
    </row>
    <row r="1400" spans="2:23" x14ac:dyDescent="0.25">
      <c r="B1400" s="16"/>
      <c r="C1400" s="16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36"/>
      <c r="P1400" s="13"/>
      <c r="Q1400" s="13"/>
      <c r="R1400" s="13"/>
      <c r="S1400" s="13"/>
      <c r="T1400" s="13"/>
      <c r="U1400" s="13"/>
      <c r="V1400" s="34" t="str">
        <f t="shared" si="42"/>
        <v>ОШИБКА</v>
      </c>
      <c r="W1400" s="25" t="e">
        <f t="shared" si="43"/>
        <v>#VALUE!</v>
      </c>
    </row>
    <row r="1401" spans="2:23" x14ac:dyDescent="0.25">
      <c r="B1401" s="16"/>
      <c r="C1401" s="16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36"/>
      <c r="P1401" s="13"/>
      <c r="Q1401" s="13"/>
      <c r="R1401" s="13"/>
      <c r="S1401" s="13"/>
      <c r="T1401" s="13"/>
      <c r="U1401" s="13"/>
      <c r="V1401" s="34" t="str">
        <f t="shared" si="42"/>
        <v>ОШИБКА</v>
      </c>
      <c r="W1401" s="25" t="e">
        <f t="shared" si="43"/>
        <v>#VALUE!</v>
      </c>
    </row>
    <row r="1402" spans="2:23" x14ac:dyDescent="0.25">
      <c r="B1402" s="16"/>
      <c r="C1402" s="16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36"/>
      <c r="P1402" s="13"/>
      <c r="Q1402" s="13"/>
      <c r="R1402" s="13"/>
      <c r="S1402" s="13"/>
      <c r="T1402" s="13"/>
      <c r="U1402" s="13"/>
      <c r="V1402" s="34" t="str">
        <f t="shared" si="42"/>
        <v>ОШИБКА</v>
      </c>
      <c r="W1402" s="25" t="e">
        <f t="shared" si="43"/>
        <v>#VALUE!</v>
      </c>
    </row>
    <row r="1403" spans="2:23" x14ac:dyDescent="0.25">
      <c r="B1403" s="16"/>
      <c r="C1403" s="16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36"/>
      <c r="P1403" s="13"/>
      <c r="Q1403" s="13"/>
      <c r="R1403" s="13"/>
      <c r="S1403" s="13"/>
      <c r="T1403" s="13"/>
      <c r="U1403" s="13"/>
      <c r="V1403" s="34" t="str">
        <f t="shared" si="42"/>
        <v>ОШИБКА</v>
      </c>
      <c r="W1403" s="25" t="e">
        <f t="shared" si="43"/>
        <v>#VALUE!</v>
      </c>
    </row>
    <row r="1404" spans="2:23" x14ac:dyDescent="0.25">
      <c r="B1404" s="16"/>
      <c r="C1404" s="16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36"/>
      <c r="P1404" s="13"/>
      <c r="Q1404" s="13"/>
      <c r="R1404" s="13"/>
      <c r="S1404" s="13"/>
      <c r="T1404" s="13"/>
      <c r="U1404" s="13"/>
      <c r="V1404" s="34" t="str">
        <f t="shared" si="42"/>
        <v>ОШИБКА</v>
      </c>
      <c r="W1404" s="25" t="e">
        <f t="shared" si="43"/>
        <v>#VALUE!</v>
      </c>
    </row>
    <row r="1405" spans="2:23" x14ac:dyDescent="0.25">
      <c r="B1405" s="16"/>
      <c r="C1405" s="16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36"/>
      <c r="P1405" s="13"/>
      <c r="Q1405" s="13"/>
      <c r="R1405" s="13"/>
      <c r="S1405" s="13"/>
      <c r="T1405" s="13"/>
      <c r="U1405" s="13"/>
      <c r="V1405" s="34" t="str">
        <f t="shared" si="42"/>
        <v>ОШИБКА</v>
      </c>
      <c r="W1405" s="25" t="e">
        <f t="shared" si="43"/>
        <v>#VALUE!</v>
      </c>
    </row>
    <row r="1406" spans="2:23" x14ac:dyDescent="0.25">
      <c r="B1406" s="16"/>
      <c r="C1406" s="16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36"/>
      <c r="P1406" s="13"/>
      <c r="Q1406" s="13"/>
      <c r="R1406" s="13"/>
      <c r="S1406" s="13"/>
      <c r="T1406" s="13"/>
      <c r="U1406" s="13"/>
      <c r="V1406" s="34" t="str">
        <f t="shared" si="42"/>
        <v>ОШИБКА</v>
      </c>
      <c r="W1406" s="25" t="e">
        <f t="shared" si="43"/>
        <v>#VALUE!</v>
      </c>
    </row>
    <row r="1407" spans="2:23" x14ac:dyDescent="0.25">
      <c r="B1407" s="16"/>
      <c r="C1407" s="16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36"/>
      <c r="P1407" s="13"/>
      <c r="Q1407" s="13"/>
      <c r="R1407" s="13"/>
      <c r="S1407" s="13"/>
      <c r="T1407" s="13"/>
      <c r="U1407" s="13"/>
      <c r="V1407" s="34" t="str">
        <f t="shared" si="42"/>
        <v>ОШИБКА</v>
      </c>
      <c r="W1407" s="25" t="e">
        <f t="shared" si="43"/>
        <v>#VALUE!</v>
      </c>
    </row>
    <row r="1408" spans="2:23" x14ac:dyDescent="0.25">
      <c r="B1408" s="16"/>
      <c r="C1408" s="16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36"/>
      <c r="P1408" s="13"/>
      <c r="Q1408" s="13"/>
      <c r="R1408" s="13"/>
      <c r="S1408" s="13"/>
      <c r="T1408" s="13"/>
      <c r="U1408" s="13"/>
      <c r="V1408" s="34" t="str">
        <f t="shared" si="42"/>
        <v>ОШИБКА</v>
      </c>
      <c r="W1408" s="25" t="e">
        <f t="shared" si="43"/>
        <v>#VALUE!</v>
      </c>
    </row>
    <row r="1409" spans="2:23" x14ac:dyDescent="0.25">
      <c r="B1409" s="16"/>
      <c r="C1409" s="16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36"/>
      <c r="P1409" s="13"/>
      <c r="Q1409" s="13"/>
      <c r="R1409" s="13"/>
      <c r="S1409" s="13"/>
      <c r="T1409" s="13"/>
      <c r="U1409" s="13"/>
      <c r="V1409" s="34" t="str">
        <f t="shared" si="42"/>
        <v>ОШИБКА</v>
      </c>
      <c r="W1409" s="25" t="e">
        <f t="shared" si="43"/>
        <v>#VALUE!</v>
      </c>
    </row>
    <row r="1410" spans="2:23" x14ac:dyDescent="0.25">
      <c r="B1410" s="16"/>
      <c r="C1410" s="16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36"/>
      <c r="P1410" s="13"/>
      <c r="Q1410" s="13"/>
      <c r="R1410" s="13"/>
      <c r="S1410" s="13"/>
      <c r="T1410" s="13"/>
      <c r="U1410" s="13"/>
      <c r="V1410" s="34" t="str">
        <f t="shared" si="42"/>
        <v>ОШИБКА</v>
      </c>
      <c r="W1410" s="25" t="e">
        <f t="shared" si="43"/>
        <v>#VALUE!</v>
      </c>
    </row>
    <row r="1411" spans="2:23" x14ac:dyDescent="0.25">
      <c r="B1411" s="16"/>
      <c r="C1411" s="16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36"/>
      <c r="P1411" s="13"/>
      <c r="Q1411" s="13"/>
      <c r="R1411" s="13"/>
      <c r="S1411" s="13"/>
      <c r="T1411" s="13"/>
      <c r="U1411" s="13"/>
      <c r="V1411" s="34" t="str">
        <f t="shared" si="42"/>
        <v>ОШИБКА</v>
      </c>
      <c r="W1411" s="25" t="e">
        <f t="shared" si="43"/>
        <v>#VALUE!</v>
      </c>
    </row>
    <row r="1412" spans="2:23" x14ac:dyDescent="0.25">
      <c r="B1412" s="16"/>
      <c r="C1412" s="16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36"/>
      <c r="P1412" s="13"/>
      <c r="Q1412" s="13"/>
      <c r="R1412" s="13"/>
      <c r="S1412" s="13"/>
      <c r="T1412" s="13"/>
      <c r="U1412" s="13"/>
      <c r="V1412" s="34" t="str">
        <f t="shared" si="42"/>
        <v>ОШИБКА</v>
      </c>
      <c r="W1412" s="25" t="e">
        <f t="shared" si="43"/>
        <v>#VALUE!</v>
      </c>
    </row>
    <row r="1413" spans="2:23" x14ac:dyDescent="0.25">
      <c r="B1413" s="16"/>
      <c r="C1413" s="16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36"/>
      <c r="P1413" s="13"/>
      <c r="Q1413" s="13"/>
      <c r="R1413" s="13"/>
      <c r="S1413" s="13"/>
      <c r="T1413" s="13"/>
      <c r="U1413" s="13"/>
      <c r="V1413" s="34" t="str">
        <f t="shared" si="42"/>
        <v>ОШИБКА</v>
      </c>
      <c r="W1413" s="25" t="e">
        <f t="shared" si="43"/>
        <v>#VALUE!</v>
      </c>
    </row>
    <row r="1414" spans="2:23" x14ac:dyDescent="0.25">
      <c r="B1414" s="16"/>
      <c r="C1414" s="16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36"/>
      <c r="P1414" s="13"/>
      <c r="Q1414" s="13"/>
      <c r="R1414" s="13"/>
      <c r="S1414" s="13"/>
      <c r="T1414" s="13"/>
      <c r="U1414" s="13"/>
      <c r="V1414" s="34" t="str">
        <f t="shared" si="42"/>
        <v>ОШИБКА</v>
      </c>
      <c r="W1414" s="25" t="e">
        <f t="shared" si="43"/>
        <v>#VALUE!</v>
      </c>
    </row>
    <row r="1415" spans="2:23" x14ac:dyDescent="0.25">
      <c r="B1415" s="16"/>
      <c r="C1415" s="16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36"/>
      <c r="P1415" s="13"/>
      <c r="Q1415" s="13"/>
      <c r="R1415" s="13"/>
      <c r="S1415" s="13"/>
      <c r="T1415" s="13"/>
      <c r="U1415" s="13"/>
      <c r="V1415" s="34" t="str">
        <f t="shared" si="42"/>
        <v>ОШИБКА</v>
      </c>
      <c r="W1415" s="25" t="e">
        <f t="shared" si="43"/>
        <v>#VALUE!</v>
      </c>
    </row>
    <row r="1416" spans="2:23" x14ac:dyDescent="0.25">
      <c r="B1416" s="16"/>
      <c r="C1416" s="16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36"/>
      <c r="P1416" s="13"/>
      <c r="Q1416" s="13"/>
      <c r="R1416" s="13"/>
      <c r="S1416" s="13"/>
      <c r="T1416" s="13"/>
      <c r="U1416" s="13"/>
      <c r="V1416" s="34" t="str">
        <f t="shared" si="42"/>
        <v>ОШИБКА</v>
      </c>
      <c r="W1416" s="25" t="e">
        <f t="shared" si="43"/>
        <v>#VALUE!</v>
      </c>
    </row>
    <row r="1417" spans="2:23" x14ac:dyDescent="0.25">
      <c r="B1417" s="16"/>
      <c r="C1417" s="16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36"/>
      <c r="P1417" s="13"/>
      <c r="Q1417" s="13"/>
      <c r="R1417" s="13"/>
      <c r="S1417" s="13"/>
      <c r="T1417" s="13"/>
      <c r="U1417" s="13"/>
      <c r="V1417" s="34" t="str">
        <f t="shared" ref="V1417:V1480" si="44">IF(OR(B1417="",D1417&gt;1,E1417&gt;1,F1417&gt;1,G1417&gt;1,H1417&gt;1,I1417&gt;1,I1417&gt;1,J1417&gt;1,K1417&gt;1,L1417&gt;1,M1417&gt;1,N1417&gt;1,O1417&gt;2,P1417&gt;3,Q1417&gt;2,R1417&gt;2,S1417&gt;3,T1417&gt;4,U1417&gt;4),"ОШИБКА",SUM(D1417:U1417))</f>
        <v>ОШИБКА</v>
      </c>
      <c r="W1417" s="25" t="e">
        <f t="shared" ref="W1417:W1480" si="45">V1417/31</f>
        <v>#VALUE!</v>
      </c>
    </row>
    <row r="1418" spans="2:23" x14ac:dyDescent="0.25">
      <c r="B1418" s="16"/>
      <c r="C1418" s="16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36"/>
      <c r="P1418" s="13"/>
      <c r="Q1418" s="13"/>
      <c r="R1418" s="13"/>
      <c r="S1418" s="13"/>
      <c r="T1418" s="13"/>
      <c r="U1418" s="13"/>
      <c r="V1418" s="34" t="str">
        <f t="shared" si="44"/>
        <v>ОШИБКА</v>
      </c>
      <c r="W1418" s="25" t="e">
        <f t="shared" si="45"/>
        <v>#VALUE!</v>
      </c>
    </row>
    <row r="1419" spans="2:23" x14ac:dyDescent="0.25">
      <c r="B1419" s="16"/>
      <c r="C1419" s="16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36"/>
      <c r="P1419" s="13"/>
      <c r="Q1419" s="13"/>
      <c r="R1419" s="13"/>
      <c r="S1419" s="13"/>
      <c r="T1419" s="13"/>
      <c r="U1419" s="13"/>
      <c r="V1419" s="34" t="str">
        <f t="shared" si="44"/>
        <v>ОШИБКА</v>
      </c>
      <c r="W1419" s="25" t="e">
        <f t="shared" si="45"/>
        <v>#VALUE!</v>
      </c>
    </row>
    <row r="1420" spans="2:23" x14ac:dyDescent="0.25">
      <c r="B1420" s="16"/>
      <c r="C1420" s="16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36"/>
      <c r="P1420" s="13"/>
      <c r="Q1420" s="13"/>
      <c r="R1420" s="13"/>
      <c r="S1420" s="13"/>
      <c r="T1420" s="13"/>
      <c r="U1420" s="13"/>
      <c r="V1420" s="34" t="str">
        <f t="shared" si="44"/>
        <v>ОШИБКА</v>
      </c>
      <c r="W1420" s="25" t="e">
        <f t="shared" si="45"/>
        <v>#VALUE!</v>
      </c>
    </row>
    <row r="1421" spans="2:23" x14ac:dyDescent="0.25">
      <c r="B1421" s="16"/>
      <c r="C1421" s="16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36"/>
      <c r="P1421" s="13"/>
      <c r="Q1421" s="13"/>
      <c r="R1421" s="13"/>
      <c r="S1421" s="13"/>
      <c r="T1421" s="13"/>
      <c r="U1421" s="13"/>
      <c r="V1421" s="34" t="str">
        <f t="shared" si="44"/>
        <v>ОШИБКА</v>
      </c>
      <c r="W1421" s="25" t="e">
        <f t="shared" si="45"/>
        <v>#VALUE!</v>
      </c>
    </row>
    <row r="1422" spans="2:23" x14ac:dyDescent="0.25">
      <c r="B1422" s="16"/>
      <c r="C1422" s="16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36"/>
      <c r="P1422" s="13"/>
      <c r="Q1422" s="13"/>
      <c r="R1422" s="13"/>
      <c r="S1422" s="13"/>
      <c r="T1422" s="13"/>
      <c r="U1422" s="13"/>
      <c r="V1422" s="34" t="str">
        <f t="shared" si="44"/>
        <v>ОШИБКА</v>
      </c>
      <c r="W1422" s="25" t="e">
        <f t="shared" si="45"/>
        <v>#VALUE!</v>
      </c>
    </row>
    <row r="1423" spans="2:23" x14ac:dyDescent="0.25">
      <c r="B1423" s="16"/>
      <c r="C1423" s="16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36"/>
      <c r="P1423" s="13"/>
      <c r="Q1423" s="13"/>
      <c r="R1423" s="13"/>
      <c r="S1423" s="13"/>
      <c r="T1423" s="13"/>
      <c r="U1423" s="13"/>
      <c r="V1423" s="34" t="str">
        <f t="shared" si="44"/>
        <v>ОШИБКА</v>
      </c>
      <c r="W1423" s="25" t="e">
        <f t="shared" si="45"/>
        <v>#VALUE!</v>
      </c>
    </row>
    <row r="1424" spans="2:23" x14ac:dyDescent="0.25">
      <c r="B1424" s="16"/>
      <c r="C1424" s="16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36"/>
      <c r="P1424" s="13"/>
      <c r="Q1424" s="13"/>
      <c r="R1424" s="13"/>
      <c r="S1424" s="13"/>
      <c r="T1424" s="13"/>
      <c r="U1424" s="13"/>
      <c r="V1424" s="34" t="str">
        <f t="shared" si="44"/>
        <v>ОШИБКА</v>
      </c>
      <c r="W1424" s="25" t="e">
        <f t="shared" si="45"/>
        <v>#VALUE!</v>
      </c>
    </row>
    <row r="1425" spans="2:23" x14ac:dyDescent="0.25">
      <c r="B1425" s="16"/>
      <c r="C1425" s="16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36"/>
      <c r="P1425" s="13"/>
      <c r="Q1425" s="13"/>
      <c r="R1425" s="13"/>
      <c r="S1425" s="13"/>
      <c r="T1425" s="13"/>
      <c r="U1425" s="13"/>
      <c r="V1425" s="34" t="str">
        <f t="shared" si="44"/>
        <v>ОШИБКА</v>
      </c>
      <c r="W1425" s="25" t="e">
        <f t="shared" si="45"/>
        <v>#VALUE!</v>
      </c>
    </row>
    <row r="1426" spans="2:23" x14ac:dyDescent="0.25">
      <c r="B1426" s="16"/>
      <c r="C1426" s="16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36"/>
      <c r="P1426" s="13"/>
      <c r="Q1426" s="13"/>
      <c r="R1426" s="13"/>
      <c r="S1426" s="13"/>
      <c r="T1426" s="13"/>
      <c r="U1426" s="13"/>
      <c r="V1426" s="34" t="str">
        <f t="shared" si="44"/>
        <v>ОШИБКА</v>
      </c>
      <c r="W1426" s="25" t="e">
        <f t="shared" si="45"/>
        <v>#VALUE!</v>
      </c>
    </row>
    <row r="1427" spans="2:23" x14ac:dyDescent="0.25">
      <c r="B1427" s="16"/>
      <c r="C1427" s="16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36"/>
      <c r="P1427" s="13"/>
      <c r="Q1427" s="13"/>
      <c r="R1427" s="13"/>
      <c r="S1427" s="13"/>
      <c r="T1427" s="13"/>
      <c r="U1427" s="13"/>
      <c r="V1427" s="34" t="str">
        <f t="shared" si="44"/>
        <v>ОШИБКА</v>
      </c>
      <c r="W1427" s="25" t="e">
        <f t="shared" si="45"/>
        <v>#VALUE!</v>
      </c>
    </row>
    <row r="1428" spans="2:23" x14ac:dyDescent="0.25">
      <c r="B1428" s="16"/>
      <c r="C1428" s="16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36"/>
      <c r="P1428" s="13"/>
      <c r="Q1428" s="13"/>
      <c r="R1428" s="13"/>
      <c r="S1428" s="13"/>
      <c r="T1428" s="13"/>
      <c r="U1428" s="13"/>
      <c r="V1428" s="34" t="str">
        <f t="shared" si="44"/>
        <v>ОШИБКА</v>
      </c>
      <c r="W1428" s="25" t="e">
        <f t="shared" si="45"/>
        <v>#VALUE!</v>
      </c>
    </row>
    <row r="1429" spans="2:23" x14ac:dyDescent="0.25">
      <c r="B1429" s="16"/>
      <c r="C1429" s="16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36"/>
      <c r="P1429" s="13"/>
      <c r="Q1429" s="13"/>
      <c r="R1429" s="13"/>
      <c r="S1429" s="13"/>
      <c r="T1429" s="13"/>
      <c r="U1429" s="13"/>
      <c r="V1429" s="34" t="str">
        <f t="shared" si="44"/>
        <v>ОШИБКА</v>
      </c>
      <c r="W1429" s="25" t="e">
        <f t="shared" si="45"/>
        <v>#VALUE!</v>
      </c>
    </row>
    <row r="1430" spans="2:23" x14ac:dyDescent="0.25">
      <c r="B1430" s="16"/>
      <c r="C1430" s="16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36"/>
      <c r="P1430" s="13"/>
      <c r="Q1430" s="13"/>
      <c r="R1430" s="13"/>
      <c r="S1430" s="13"/>
      <c r="T1430" s="13"/>
      <c r="U1430" s="13"/>
      <c r="V1430" s="34" t="str">
        <f t="shared" si="44"/>
        <v>ОШИБКА</v>
      </c>
      <c r="W1430" s="25" t="e">
        <f t="shared" si="45"/>
        <v>#VALUE!</v>
      </c>
    </row>
    <row r="1431" spans="2:23" x14ac:dyDescent="0.25">
      <c r="B1431" s="16"/>
      <c r="C1431" s="16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36"/>
      <c r="P1431" s="13"/>
      <c r="Q1431" s="13"/>
      <c r="R1431" s="13"/>
      <c r="S1431" s="13"/>
      <c r="T1431" s="13"/>
      <c r="U1431" s="13"/>
      <c r="V1431" s="34" t="str">
        <f t="shared" si="44"/>
        <v>ОШИБКА</v>
      </c>
      <c r="W1431" s="25" t="e">
        <f t="shared" si="45"/>
        <v>#VALUE!</v>
      </c>
    </row>
    <row r="1432" spans="2:23" x14ac:dyDescent="0.25">
      <c r="B1432" s="16"/>
      <c r="C1432" s="16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36"/>
      <c r="P1432" s="13"/>
      <c r="Q1432" s="13"/>
      <c r="R1432" s="13"/>
      <c r="S1432" s="13"/>
      <c r="T1432" s="13"/>
      <c r="U1432" s="13"/>
      <c r="V1432" s="34" t="str">
        <f t="shared" si="44"/>
        <v>ОШИБКА</v>
      </c>
      <c r="W1432" s="25" t="e">
        <f t="shared" si="45"/>
        <v>#VALUE!</v>
      </c>
    </row>
    <row r="1433" spans="2:23" x14ac:dyDescent="0.25">
      <c r="B1433" s="16"/>
      <c r="C1433" s="16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36"/>
      <c r="P1433" s="13"/>
      <c r="Q1433" s="13"/>
      <c r="R1433" s="13"/>
      <c r="S1433" s="13"/>
      <c r="T1433" s="13"/>
      <c r="U1433" s="13"/>
      <c r="V1433" s="34" t="str">
        <f t="shared" si="44"/>
        <v>ОШИБКА</v>
      </c>
      <c r="W1433" s="25" t="e">
        <f t="shared" si="45"/>
        <v>#VALUE!</v>
      </c>
    </row>
    <row r="1434" spans="2:23" x14ac:dyDescent="0.25">
      <c r="B1434" s="16"/>
      <c r="C1434" s="16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36"/>
      <c r="P1434" s="13"/>
      <c r="Q1434" s="13"/>
      <c r="R1434" s="13"/>
      <c r="S1434" s="13"/>
      <c r="T1434" s="13"/>
      <c r="U1434" s="13"/>
      <c r="V1434" s="34" t="str">
        <f t="shared" si="44"/>
        <v>ОШИБКА</v>
      </c>
      <c r="W1434" s="25" t="e">
        <f t="shared" si="45"/>
        <v>#VALUE!</v>
      </c>
    </row>
    <row r="1435" spans="2:23" x14ac:dyDescent="0.25">
      <c r="B1435" s="16"/>
      <c r="C1435" s="16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36"/>
      <c r="P1435" s="13"/>
      <c r="Q1435" s="13"/>
      <c r="R1435" s="13"/>
      <c r="S1435" s="13"/>
      <c r="T1435" s="13"/>
      <c r="U1435" s="13"/>
      <c r="V1435" s="34" t="str">
        <f t="shared" si="44"/>
        <v>ОШИБКА</v>
      </c>
      <c r="W1435" s="25" t="e">
        <f t="shared" si="45"/>
        <v>#VALUE!</v>
      </c>
    </row>
    <row r="1436" spans="2:23" x14ac:dyDescent="0.25">
      <c r="B1436" s="16"/>
      <c r="C1436" s="16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36"/>
      <c r="P1436" s="13"/>
      <c r="Q1436" s="13"/>
      <c r="R1436" s="13"/>
      <c r="S1436" s="13"/>
      <c r="T1436" s="13"/>
      <c r="U1436" s="13"/>
      <c r="V1436" s="34" t="str">
        <f t="shared" si="44"/>
        <v>ОШИБКА</v>
      </c>
      <c r="W1436" s="25" t="e">
        <f t="shared" si="45"/>
        <v>#VALUE!</v>
      </c>
    </row>
    <row r="1437" spans="2:23" x14ac:dyDescent="0.25">
      <c r="B1437" s="16"/>
      <c r="C1437" s="16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36"/>
      <c r="P1437" s="13"/>
      <c r="Q1437" s="13"/>
      <c r="R1437" s="13"/>
      <c r="S1437" s="13"/>
      <c r="T1437" s="13"/>
      <c r="U1437" s="13"/>
      <c r="V1437" s="34" t="str">
        <f t="shared" si="44"/>
        <v>ОШИБКА</v>
      </c>
      <c r="W1437" s="25" t="e">
        <f t="shared" si="45"/>
        <v>#VALUE!</v>
      </c>
    </row>
    <row r="1438" spans="2:23" x14ac:dyDescent="0.25">
      <c r="B1438" s="16"/>
      <c r="C1438" s="16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36"/>
      <c r="P1438" s="13"/>
      <c r="Q1438" s="13"/>
      <c r="R1438" s="13"/>
      <c r="S1438" s="13"/>
      <c r="T1438" s="13"/>
      <c r="U1438" s="13"/>
      <c r="V1438" s="34" t="str">
        <f t="shared" si="44"/>
        <v>ОШИБКА</v>
      </c>
      <c r="W1438" s="25" t="e">
        <f t="shared" si="45"/>
        <v>#VALUE!</v>
      </c>
    </row>
    <row r="1439" spans="2:23" x14ac:dyDescent="0.25">
      <c r="B1439" s="16"/>
      <c r="C1439" s="16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36"/>
      <c r="P1439" s="13"/>
      <c r="Q1439" s="13"/>
      <c r="R1439" s="13"/>
      <c r="S1439" s="13"/>
      <c r="T1439" s="13"/>
      <c r="U1439" s="13"/>
      <c r="V1439" s="34" t="str">
        <f t="shared" si="44"/>
        <v>ОШИБКА</v>
      </c>
      <c r="W1439" s="25" t="e">
        <f t="shared" si="45"/>
        <v>#VALUE!</v>
      </c>
    </row>
    <row r="1440" spans="2:23" x14ac:dyDescent="0.25">
      <c r="B1440" s="16"/>
      <c r="C1440" s="16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36"/>
      <c r="P1440" s="13"/>
      <c r="Q1440" s="13"/>
      <c r="R1440" s="13"/>
      <c r="S1440" s="13"/>
      <c r="T1440" s="13"/>
      <c r="U1440" s="13"/>
      <c r="V1440" s="34" t="str">
        <f t="shared" si="44"/>
        <v>ОШИБКА</v>
      </c>
      <c r="W1440" s="25" t="e">
        <f t="shared" si="45"/>
        <v>#VALUE!</v>
      </c>
    </row>
    <row r="1441" spans="2:23" x14ac:dyDescent="0.25">
      <c r="B1441" s="16"/>
      <c r="C1441" s="16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36"/>
      <c r="P1441" s="13"/>
      <c r="Q1441" s="13"/>
      <c r="R1441" s="13"/>
      <c r="S1441" s="13"/>
      <c r="T1441" s="13"/>
      <c r="U1441" s="13"/>
      <c r="V1441" s="34" t="str">
        <f t="shared" si="44"/>
        <v>ОШИБКА</v>
      </c>
      <c r="W1441" s="25" t="e">
        <f t="shared" si="45"/>
        <v>#VALUE!</v>
      </c>
    </row>
    <row r="1442" spans="2:23" x14ac:dyDescent="0.25">
      <c r="B1442" s="16"/>
      <c r="C1442" s="16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36"/>
      <c r="P1442" s="13"/>
      <c r="Q1442" s="13"/>
      <c r="R1442" s="13"/>
      <c r="S1442" s="13"/>
      <c r="T1442" s="13"/>
      <c r="U1442" s="13"/>
      <c r="V1442" s="34" t="str">
        <f t="shared" si="44"/>
        <v>ОШИБКА</v>
      </c>
      <c r="W1442" s="25" t="e">
        <f t="shared" si="45"/>
        <v>#VALUE!</v>
      </c>
    </row>
    <row r="1443" spans="2:23" x14ac:dyDescent="0.25">
      <c r="B1443" s="16"/>
      <c r="C1443" s="16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36"/>
      <c r="P1443" s="13"/>
      <c r="Q1443" s="13"/>
      <c r="R1443" s="13"/>
      <c r="S1443" s="13"/>
      <c r="T1443" s="13"/>
      <c r="U1443" s="13"/>
      <c r="V1443" s="34" t="str">
        <f t="shared" si="44"/>
        <v>ОШИБКА</v>
      </c>
      <c r="W1443" s="25" t="e">
        <f t="shared" si="45"/>
        <v>#VALUE!</v>
      </c>
    </row>
    <row r="1444" spans="2:23" x14ac:dyDescent="0.25">
      <c r="B1444" s="16"/>
      <c r="C1444" s="16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36"/>
      <c r="P1444" s="13"/>
      <c r="Q1444" s="13"/>
      <c r="R1444" s="13"/>
      <c r="S1444" s="13"/>
      <c r="T1444" s="13"/>
      <c r="U1444" s="13"/>
      <c r="V1444" s="34" t="str">
        <f t="shared" si="44"/>
        <v>ОШИБКА</v>
      </c>
      <c r="W1444" s="25" t="e">
        <f t="shared" si="45"/>
        <v>#VALUE!</v>
      </c>
    </row>
    <row r="1445" spans="2:23" x14ac:dyDescent="0.25">
      <c r="B1445" s="16"/>
      <c r="C1445" s="16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36"/>
      <c r="P1445" s="13"/>
      <c r="Q1445" s="13"/>
      <c r="R1445" s="13"/>
      <c r="S1445" s="13"/>
      <c r="T1445" s="13"/>
      <c r="U1445" s="13"/>
      <c r="V1445" s="34" t="str">
        <f t="shared" si="44"/>
        <v>ОШИБКА</v>
      </c>
      <c r="W1445" s="25" t="e">
        <f t="shared" si="45"/>
        <v>#VALUE!</v>
      </c>
    </row>
    <row r="1446" spans="2:23" x14ac:dyDescent="0.25">
      <c r="B1446" s="16"/>
      <c r="C1446" s="16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36"/>
      <c r="P1446" s="13"/>
      <c r="Q1446" s="13"/>
      <c r="R1446" s="13"/>
      <c r="S1446" s="13"/>
      <c r="T1446" s="13"/>
      <c r="U1446" s="13"/>
      <c r="V1446" s="34" t="str">
        <f t="shared" si="44"/>
        <v>ОШИБКА</v>
      </c>
      <c r="W1446" s="25" t="e">
        <f t="shared" si="45"/>
        <v>#VALUE!</v>
      </c>
    </row>
    <row r="1447" spans="2:23" x14ac:dyDescent="0.25">
      <c r="B1447" s="16"/>
      <c r="C1447" s="16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36"/>
      <c r="P1447" s="13"/>
      <c r="Q1447" s="13"/>
      <c r="R1447" s="13"/>
      <c r="S1447" s="13"/>
      <c r="T1447" s="13"/>
      <c r="U1447" s="13"/>
      <c r="V1447" s="34" t="str">
        <f t="shared" si="44"/>
        <v>ОШИБКА</v>
      </c>
      <c r="W1447" s="25" t="e">
        <f t="shared" si="45"/>
        <v>#VALUE!</v>
      </c>
    </row>
    <row r="1448" spans="2:23" x14ac:dyDescent="0.25">
      <c r="B1448" s="16"/>
      <c r="C1448" s="16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36"/>
      <c r="P1448" s="13"/>
      <c r="Q1448" s="13"/>
      <c r="R1448" s="13"/>
      <c r="S1448" s="13"/>
      <c r="T1448" s="13"/>
      <c r="U1448" s="13"/>
      <c r="V1448" s="34" t="str">
        <f t="shared" si="44"/>
        <v>ОШИБКА</v>
      </c>
      <c r="W1448" s="25" t="e">
        <f t="shared" si="45"/>
        <v>#VALUE!</v>
      </c>
    </row>
    <row r="1449" spans="2:23" x14ac:dyDescent="0.25">
      <c r="B1449" s="16"/>
      <c r="C1449" s="16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36"/>
      <c r="P1449" s="13"/>
      <c r="Q1449" s="13"/>
      <c r="R1449" s="13"/>
      <c r="S1449" s="13"/>
      <c r="T1449" s="13"/>
      <c r="U1449" s="13"/>
      <c r="V1449" s="34" t="str">
        <f t="shared" si="44"/>
        <v>ОШИБКА</v>
      </c>
      <c r="W1449" s="25" t="e">
        <f t="shared" si="45"/>
        <v>#VALUE!</v>
      </c>
    </row>
    <row r="1450" spans="2:23" x14ac:dyDescent="0.25">
      <c r="B1450" s="16"/>
      <c r="C1450" s="16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36"/>
      <c r="P1450" s="13"/>
      <c r="Q1450" s="13"/>
      <c r="R1450" s="13"/>
      <c r="S1450" s="13"/>
      <c r="T1450" s="13"/>
      <c r="U1450" s="13"/>
      <c r="V1450" s="34" t="str">
        <f t="shared" si="44"/>
        <v>ОШИБКА</v>
      </c>
      <c r="W1450" s="25" t="e">
        <f t="shared" si="45"/>
        <v>#VALUE!</v>
      </c>
    </row>
    <row r="1451" spans="2:23" x14ac:dyDescent="0.25">
      <c r="B1451" s="16"/>
      <c r="C1451" s="16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36"/>
      <c r="P1451" s="13"/>
      <c r="Q1451" s="13"/>
      <c r="R1451" s="13"/>
      <c r="S1451" s="13"/>
      <c r="T1451" s="13"/>
      <c r="U1451" s="13"/>
      <c r="V1451" s="34" t="str">
        <f t="shared" si="44"/>
        <v>ОШИБКА</v>
      </c>
      <c r="W1451" s="25" t="e">
        <f t="shared" si="45"/>
        <v>#VALUE!</v>
      </c>
    </row>
    <row r="1452" spans="2:23" x14ac:dyDescent="0.25">
      <c r="B1452" s="16"/>
      <c r="C1452" s="16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36"/>
      <c r="P1452" s="13"/>
      <c r="Q1452" s="13"/>
      <c r="R1452" s="13"/>
      <c r="S1452" s="13"/>
      <c r="T1452" s="13"/>
      <c r="U1452" s="13"/>
      <c r="V1452" s="34" t="str">
        <f t="shared" si="44"/>
        <v>ОШИБКА</v>
      </c>
      <c r="W1452" s="25" t="e">
        <f t="shared" si="45"/>
        <v>#VALUE!</v>
      </c>
    </row>
    <row r="1453" spans="2:23" x14ac:dyDescent="0.25">
      <c r="B1453" s="16"/>
      <c r="C1453" s="16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36"/>
      <c r="P1453" s="13"/>
      <c r="Q1453" s="13"/>
      <c r="R1453" s="13"/>
      <c r="S1453" s="13"/>
      <c r="T1453" s="13"/>
      <c r="U1453" s="13"/>
      <c r="V1453" s="34" t="str">
        <f t="shared" si="44"/>
        <v>ОШИБКА</v>
      </c>
      <c r="W1453" s="25" t="e">
        <f t="shared" si="45"/>
        <v>#VALUE!</v>
      </c>
    </row>
    <row r="1454" spans="2:23" x14ac:dyDescent="0.25">
      <c r="B1454" s="16"/>
      <c r="C1454" s="16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36"/>
      <c r="P1454" s="13"/>
      <c r="Q1454" s="13"/>
      <c r="R1454" s="13"/>
      <c r="S1454" s="13"/>
      <c r="T1454" s="13"/>
      <c r="U1454" s="13"/>
      <c r="V1454" s="34" t="str">
        <f t="shared" si="44"/>
        <v>ОШИБКА</v>
      </c>
      <c r="W1454" s="25" t="e">
        <f t="shared" si="45"/>
        <v>#VALUE!</v>
      </c>
    </row>
    <row r="1455" spans="2:23" x14ac:dyDescent="0.25">
      <c r="B1455" s="16"/>
      <c r="C1455" s="16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36"/>
      <c r="P1455" s="13"/>
      <c r="Q1455" s="13"/>
      <c r="R1455" s="13"/>
      <c r="S1455" s="13"/>
      <c r="T1455" s="13"/>
      <c r="U1455" s="13"/>
      <c r="V1455" s="34" t="str">
        <f t="shared" si="44"/>
        <v>ОШИБКА</v>
      </c>
      <c r="W1455" s="25" t="e">
        <f t="shared" si="45"/>
        <v>#VALUE!</v>
      </c>
    </row>
    <row r="1456" spans="2:23" x14ac:dyDescent="0.25">
      <c r="B1456" s="16"/>
      <c r="C1456" s="16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36"/>
      <c r="P1456" s="13"/>
      <c r="Q1456" s="13"/>
      <c r="R1456" s="13"/>
      <c r="S1456" s="13"/>
      <c r="T1456" s="13"/>
      <c r="U1456" s="13"/>
      <c r="V1456" s="34" t="str">
        <f t="shared" si="44"/>
        <v>ОШИБКА</v>
      </c>
      <c r="W1456" s="25" t="e">
        <f t="shared" si="45"/>
        <v>#VALUE!</v>
      </c>
    </row>
    <row r="1457" spans="2:23" x14ac:dyDescent="0.25">
      <c r="B1457" s="16"/>
      <c r="C1457" s="16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36"/>
      <c r="P1457" s="13"/>
      <c r="Q1457" s="13"/>
      <c r="R1457" s="13"/>
      <c r="S1457" s="13"/>
      <c r="T1457" s="13"/>
      <c r="U1457" s="13"/>
      <c r="V1457" s="34" t="str">
        <f t="shared" si="44"/>
        <v>ОШИБКА</v>
      </c>
      <c r="W1457" s="25" t="e">
        <f t="shared" si="45"/>
        <v>#VALUE!</v>
      </c>
    </row>
    <row r="1458" spans="2:23" x14ac:dyDescent="0.25">
      <c r="B1458" s="16"/>
      <c r="C1458" s="16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36"/>
      <c r="P1458" s="13"/>
      <c r="Q1458" s="13"/>
      <c r="R1458" s="13"/>
      <c r="S1458" s="13"/>
      <c r="T1458" s="13"/>
      <c r="U1458" s="13"/>
      <c r="V1458" s="34" t="str">
        <f t="shared" si="44"/>
        <v>ОШИБКА</v>
      </c>
      <c r="W1458" s="25" t="e">
        <f t="shared" si="45"/>
        <v>#VALUE!</v>
      </c>
    </row>
    <row r="1459" spans="2:23" x14ac:dyDescent="0.25">
      <c r="B1459" s="16"/>
      <c r="C1459" s="16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36"/>
      <c r="P1459" s="13"/>
      <c r="Q1459" s="13"/>
      <c r="R1459" s="13"/>
      <c r="S1459" s="13"/>
      <c r="T1459" s="13"/>
      <c r="U1459" s="13"/>
      <c r="V1459" s="34" t="str">
        <f t="shared" si="44"/>
        <v>ОШИБКА</v>
      </c>
      <c r="W1459" s="25" t="e">
        <f t="shared" si="45"/>
        <v>#VALUE!</v>
      </c>
    </row>
    <row r="1460" spans="2:23" x14ac:dyDescent="0.25">
      <c r="B1460" s="16"/>
      <c r="C1460" s="16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36"/>
      <c r="P1460" s="13"/>
      <c r="Q1460" s="13"/>
      <c r="R1460" s="13"/>
      <c r="S1460" s="13"/>
      <c r="T1460" s="13"/>
      <c r="U1460" s="13"/>
      <c r="V1460" s="34" t="str">
        <f t="shared" si="44"/>
        <v>ОШИБКА</v>
      </c>
      <c r="W1460" s="25" t="e">
        <f t="shared" si="45"/>
        <v>#VALUE!</v>
      </c>
    </row>
    <row r="1461" spans="2:23" x14ac:dyDescent="0.25">
      <c r="B1461" s="16"/>
      <c r="C1461" s="16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36"/>
      <c r="P1461" s="13"/>
      <c r="Q1461" s="13"/>
      <c r="R1461" s="13"/>
      <c r="S1461" s="13"/>
      <c r="T1461" s="13"/>
      <c r="U1461" s="13"/>
      <c r="V1461" s="34" t="str">
        <f t="shared" si="44"/>
        <v>ОШИБКА</v>
      </c>
      <c r="W1461" s="25" t="e">
        <f t="shared" si="45"/>
        <v>#VALUE!</v>
      </c>
    </row>
    <row r="1462" spans="2:23" x14ac:dyDescent="0.25">
      <c r="B1462" s="16"/>
      <c r="C1462" s="16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36"/>
      <c r="P1462" s="13"/>
      <c r="Q1462" s="13"/>
      <c r="R1462" s="13"/>
      <c r="S1462" s="13"/>
      <c r="T1462" s="13"/>
      <c r="U1462" s="13"/>
      <c r="V1462" s="34" t="str">
        <f t="shared" si="44"/>
        <v>ОШИБКА</v>
      </c>
      <c r="W1462" s="25" t="e">
        <f t="shared" si="45"/>
        <v>#VALUE!</v>
      </c>
    </row>
    <row r="1463" spans="2:23" x14ac:dyDescent="0.25">
      <c r="B1463" s="16"/>
      <c r="C1463" s="16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36"/>
      <c r="P1463" s="13"/>
      <c r="Q1463" s="13"/>
      <c r="R1463" s="13"/>
      <c r="S1463" s="13"/>
      <c r="T1463" s="13"/>
      <c r="U1463" s="13"/>
      <c r="V1463" s="34" t="str">
        <f t="shared" si="44"/>
        <v>ОШИБКА</v>
      </c>
      <c r="W1463" s="25" t="e">
        <f t="shared" si="45"/>
        <v>#VALUE!</v>
      </c>
    </row>
    <row r="1464" spans="2:23" x14ac:dyDescent="0.25">
      <c r="B1464" s="16"/>
      <c r="C1464" s="16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36"/>
      <c r="P1464" s="13"/>
      <c r="Q1464" s="13"/>
      <c r="R1464" s="13"/>
      <c r="S1464" s="13"/>
      <c r="T1464" s="13"/>
      <c r="U1464" s="13"/>
      <c r="V1464" s="34" t="str">
        <f t="shared" si="44"/>
        <v>ОШИБКА</v>
      </c>
      <c r="W1464" s="25" t="e">
        <f t="shared" si="45"/>
        <v>#VALUE!</v>
      </c>
    </row>
    <row r="1465" spans="2:23" x14ac:dyDescent="0.25">
      <c r="B1465" s="16"/>
      <c r="C1465" s="16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36"/>
      <c r="P1465" s="13"/>
      <c r="Q1465" s="13"/>
      <c r="R1465" s="13"/>
      <c r="S1465" s="13"/>
      <c r="T1465" s="13"/>
      <c r="U1465" s="13"/>
      <c r="V1465" s="34" t="str">
        <f t="shared" si="44"/>
        <v>ОШИБКА</v>
      </c>
      <c r="W1465" s="25" t="e">
        <f t="shared" si="45"/>
        <v>#VALUE!</v>
      </c>
    </row>
    <row r="1466" spans="2:23" x14ac:dyDescent="0.25">
      <c r="B1466" s="16"/>
      <c r="C1466" s="16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36"/>
      <c r="P1466" s="13"/>
      <c r="Q1466" s="13"/>
      <c r="R1466" s="13"/>
      <c r="S1466" s="13"/>
      <c r="T1466" s="13"/>
      <c r="U1466" s="13"/>
      <c r="V1466" s="34" t="str">
        <f t="shared" si="44"/>
        <v>ОШИБКА</v>
      </c>
      <c r="W1466" s="25" t="e">
        <f t="shared" si="45"/>
        <v>#VALUE!</v>
      </c>
    </row>
    <row r="1467" spans="2:23" x14ac:dyDescent="0.25">
      <c r="B1467" s="16"/>
      <c r="C1467" s="16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36"/>
      <c r="P1467" s="13"/>
      <c r="Q1467" s="13"/>
      <c r="R1467" s="13"/>
      <c r="S1467" s="13"/>
      <c r="T1467" s="13"/>
      <c r="U1467" s="13"/>
      <c r="V1467" s="34" t="str">
        <f t="shared" si="44"/>
        <v>ОШИБКА</v>
      </c>
      <c r="W1467" s="25" t="e">
        <f t="shared" si="45"/>
        <v>#VALUE!</v>
      </c>
    </row>
    <row r="1468" spans="2:23" x14ac:dyDescent="0.25">
      <c r="B1468" s="16"/>
      <c r="C1468" s="16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36"/>
      <c r="P1468" s="13"/>
      <c r="Q1468" s="13"/>
      <c r="R1468" s="13"/>
      <c r="S1468" s="13"/>
      <c r="T1468" s="13"/>
      <c r="U1468" s="13"/>
      <c r="V1468" s="34" t="str">
        <f t="shared" si="44"/>
        <v>ОШИБКА</v>
      </c>
      <c r="W1468" s="25" t="e">
        <f t="shared" si="45"/>
        <v>#VALUE!</v>
      </c>
    </row>
    <row r="1469" spans="2:23" x14ac:dyDescent="0.25">
      <c r="B1469" s="16"/>
      <c r="C1469" s="16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36"/>
      <c r="P1469" s="13"/>
      <c r="Q1469" s="13"/>
      <c r="R1469" s="13"/>
      <c r="S1469" s="13"/>
      <c r="T1469" s="13"/>
      <c r="U1469" s="13"/>
      <c r="V1469" s="34" t="str">
        <f t="shared" si="44"/>
        <v>ОШИБКА</v>
      </c>
      <c r="W1469" s="25" t="e">
        <f t="shared" si="45"/>
        <v>#VALUE!</v>
      </c>
    </row>
    <row r="1470" spans="2:23" x14ac:dyDescent="0.25">
      <c r="B1470" s="16"/>
      <c r="C1470" s="16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36"/>
      <c r="P1470" s="13"/>
      <c r="Q1470" s="13"/>
      <c r="R1470" s="13"/>
      <c r="S1470" s="13"/>
      <c r="T1470" s="13"/>
      <c r="U1470" s="13"/>
      <c r="V1470" s="34" t="str">
        <f t="shared" si="44"/>
        <v>ОШИБКА</v>
      </c>
      <c r="W1470" s="25" t="e">
        <f t="shared" si="45"/>
        <v>#VALUE!</v>
      </c>
    </row>
    <row r="1471" spans="2:23" x14ac:dyDescent="0.25">
      <c r="B1471" s="16"/>
      <c r="C1471" s="16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36"/>
      <c r="P1471" s="13"/>
      <c r="Q1471" s="13"/>
      <c r="R1471" s="13"/>
      <c r="S1471" s="13"/>
      <c r="T1471" s="13"/>
      <c r="U1471" s="13"/>
      <c r="V1471" s="34" t="str">
        <f t="shared" si="44"/>
        <v>ОШИБКА</v>
      </c>
      <c r="W1471" s="25" t="e">
        <f t="shared" si="45"/>
        <v>#VALUE!</v>
      </c>
    </row>
    <row r="1472" spans="2:23" x14ac:dyDescent="0.25">
      <c r="B1472" s="16"/>
      <c r="C1472" s="16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36"/>
      <c r="P1472" s="13"/>
      <c r="Q1472" s="13"/>
      <c r="R1472" s="13"/>
      <c r="S1472" s="13"/>
      <c r="T1472" s="13"/>
      <c r="U1472" s="13"/>
      <c r="V1472" s="34" t="str">
        <f t="shared" si="44"/>
        <v>ОШИБКА</v>
      </c>
      <c r="W1472" s="25" t="e">
        <f t="shared" si="45"/>
        <v>#VALUE!</v>
      </c>
    </row>
    <row r="1473" spans="2:23" x14ac:dyDescent="0.25">
      <c r="B1473" s="16"/>
      <c r="C1473" s="16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36"/>
      <c r="P1473" s="13"/>
      <c r="Q1473" s="13"/>
      <c r="R1473" s="13"/>
      <c r="S1473" s="13"/>
      <c r="T1473" s="13"/>
      <c r="U1473" s="13"/>
      <c r="V1473" s="34" t="str">
        <f t="shared" si="44"/>
        <v>ОШИБКА</v>
      </c>
      <c r="W1473" s="25" t="e">
        <f t="shared" si="45"/>
        <v>#VALUE!</v>
      </c>
    </row>
    <row r="1474" spans="2:23" x14ac:dyDescent="0.25">
      <c r="B1474" s="16"/>
      <c r="C1474" s="16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36"/>
      <c r="P1474" s="13"/>
      <c r="Q1474" s="13"/>
      <c r="R1474" s="13"/>
      <c r="S1474" s="13"/>
      <c r="T1474" s="13"/>
      <c r="U1474" s="13"/>
      <c r="V1474" s="34" t="str">
        <f t="shared" si="44"/>
        <v>ОШИБКА</v>
      </c>
      <c r="W1474" s="25" t="e">
        <f t="shared" si="45"/>
        <v>#VALUE!</v>
      </c>
    </row>
    <row r="1475" spans="2:23" x14ac:dyDescent="0.25">
      <c r="B1475" s="16"/>
      <c r="C1475" s="16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36"/>
      <c r="P1475" s="13"/>
      <c r="Q1475" s="13"/>
      <c r="R1475" s="13"/>
      <c r="S1475" s="13"/>
      <c r="T1475" s="13"/>
      <c r="U1475" s="13"/>
      <c r="V1475" s="34" t="str">
        <f t="shared" si="44"/>
        <v>ОШИБКА</v>
      </c>
      <c r="W1475" s="25" t="e">
        <f t="shared" si="45"/>
        <v>#VALUE!</v>
      </c>
    </row>
    <row r="1476" spans="2:23" x14ac:dyDescent="0.25">
      <c r="B1476" s="16"/>
      <c r="C1476" s="16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36"/>
      <c r="P1476" s="13"/>
      <c r="Q1476" s="13"/>
      <c r="R1476" s="13"/>
      <c r="S1476" s="13"/>
      <c r="T1476" s="13"/>
      <c r="U1476" s="13"/>
      <c r="V1476" s="34" t="str">
        <f t="shared" si="44"/>
        <v>ОШИБКА</v>
      </c>
      <c r="W1476" s="25" t="e">
        <f t="shared" si="45"/>
        <v>#VALUE!</v>
      </c>
    </row>
    <row r="1477" spans="2:23" x14ac:dyDescent="0.25">
      <c r="B1477" s="16"/>
      <c r="C1477" s="16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36"/>
      <c r="P1477" s="13"/>
      <c r="Q1477" s="13"/>
      <c r="R1477" s="13"/>
      <c r="S1477" s="13"/>
      <c r="T1477" s="13"/>
      <c r="U1477" s="13"/>
      <c r="V1477" s="34" t="str">
        <f t="shared" si="44"/>
        <v>ОШИБКА</v>
      </c>
      <c r="W1477" s="25" t="e">
        <f t="shared" si="45"/>
        <v>#VALUE!</v>
      </c>
    </row>
    <row r="1478" spans="2:23" x14ac:dyDescent="0.25">
      <c r="B1478" s="16"/>
      <c r="C1478" s="16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36"/>
      <c r="P1478" s="13"/>
      <c r="Q1478" s="13"/>
      <c r="R1478" s="13"/>
      <c r="S1478" s="13"/>
      <c r="T1478" s="13"/>
      <c r="U1478" s="13"/>
      <c r="V1478" s="34" t="str">
        <f t="shared" si="44"/>
        <v>ОШИБКА</v>
      </c>
      <c r="W1478" s="25" t="e">
        <f t="shared" si="45"/>
        <v>#VALUE!</v>
      </c>
    </row>
    <row r="1479" spans="2:23" x14ac:dyDescent="0.25">
      <c r="B1479" s="16"/>
      <c r="C1479" s="16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36"/>
      <c r="P1479" s="13"/>
      <c r="Q1479" s="13"/>
      <c r="R1479" s="13"/>
      <c r="S1479" s="13"/>
      <c r="T1479" s="13"/>
      <c r="U1479" s="13"/>
      <c r="V1479" s="34" t="str">
        <f t="shared" si="44"/>
        <v>ОШИБКА</v>
      </c>
      <c r="W1479" s="25" t="e">
        <f t="shared" si="45"/>
        <v>#VALUE!</v>
      </c>
    </row>
    <row r="1480" spans="2:23" x14ac:dyDescent="0.25">
      <c r="B1480" s="16"/>
      <c r="C1480" s="16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36"/>
      <c r="P1480" s="13"/>
      <c r="Q1480" s="13"/>
      <c r="R1480" s="13"/>
      <c r="S1480" s="13"/>
      <c r="T1480" s="13"/>
      <c r="U1480" s="13"/>
      <c r="V1480" s="34" t="str">
        <f t="shared" si="44"/>
        <v>ОШИБКА</v>
      </c>
      <c r="W1480" s="25" t="e">
        <f t="shared" si="45"/>
        <v>#VALUE!</v>
      </c>
    </row>
    <row r="1481" spans="2:23" x14ac:dyDescent="0.25">
      <c r="B1481" s="16"/>
      <c r="C1481" s="16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36"/>
      <c r="P1481" s="13"/>
      <c r="Q1481" s="13"/>
      <c r="R1481" s="13"/>
      <c r="S1481" s="13"/>
      <c r="T1481" s="13"/>
      <c r="U1481" s="13"/>
      <c r="V1481" s="34" t="str">
        <f t="shared" ref="V1481:V1544" si="46">IF(OR(B1481="",D1481&gt;1,E1481&gt;1,F1481&gt;1,G1481&gt;1,H1481&gt;1,I1481&gt;1,I1481&gt;1,J1481&gt;1,K1481&gt;1,L1481&gt;1,M1481&gt;1,N1481&gt;1,O1481&gt;2,P1481&gt;3,Q1481&gt;2,R1481&gt;2,S1481&gt;3,T1481&gt;4,U1481&gt;4),"ОШИБКА",SUM(D1481:U1481))</f>
        <v>ОШИБКА</v>
      </c>
      <c r="W1481" s="25" t="e">
        <f t="shared" ref="W1481:W1544" si="47">V1481/31</f>
        <v>#VALUE!</v>
      </c>
    </row>
    <row r="1482" spans="2:23" x14ac:dyDescent="0.25">
      <c r="B1482" s="16"/>
      <c r="C1482" s="16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36"/>
      <c r="P1482" s="13"/>
      <c r="Q1482" s="13"/>
      <c r="R1482" s="13"/>
      <c r="S1482" s="13"/>
      <c r="T1482" s="13"/>
      <c r="U1482" s="13"/>
      <c r="V1482" s="34" t="str">
        <f t="shared" si="46"/>
        <v>ОШИБКА</v>
      </c>
      <c r="W1482" s="25" t="e">
        <f t="shared" si="47"/>
        <v>#VALUE!</v>
      </c>
    </row>
    <row r="1483" spans="2:23" x14ac:dyDescent="0.25">
      <c r="B1483" s="16"/>
      <c r="C1483" s="16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36"/>
      <c r="P1483" s="13"/>
      <c r="Q1483" s="13"/>
      <c r="R1483" s="13"/>
      <c r="S1483" s="13"/>
      <c r="T1483" s="13"/>
      <c r="U1483" s="13"/>
      <c r="V1483" s="34" t="str">
        <f t="shared" si="46"/>
        <v>ОШИБКА</v>
      </c>
      <c r="W1483" s="25" t="e">
        <f t="shared" si="47"/>
        <v>#VALUE!</v>
      </c>
    </row>
    <row r="1484" spans="2:23" x14ac:dyDescent="0.25">
      <c r="B1484" s="16"/>
      <c r="C1484" s="16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36"/>
      <c r="P1484" s="13"/>
      <c r="Q1484" s="13"/>
      <c r="R1484" s="13"/>
      <c r="S1484" s="13"/>
      <c r="T1484" s="13"/>
      <c r="U1484" s="13"/>
      <c r="V1484" s="34" t="str">
        <f t="shared" si="46"/>
        <v>ОШИБКА</v>
      </c>
      <c r="W1484" s="25" t="e">
        <f t="shared" si="47"/>
        <v>#VALUE!</v>
      </c>
    </row>
    <row r="1485" spans="2:23" x14ac:dyDescent="0.25">
      <c r="B1485" s="16"/>
      <c r="C1485" s="16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36"/>
      <c r="P1485" s="13"/>
      <c r="Q1485" s="13"/>
      <c r="R1485" s="13"/>
      <c r="S1485" s="13"/>
      <c r="T1485" s="13"/>
      <c r="U1485" s="13"/>
      <c r="V1485" s="34" t="str">
        <f t="shared" si="46"/>
        <v>ОШИБКА</v>
      </c>
      <c r="W1485" s="25" t="e">
        <f t="shared" si="47"/>
        <v>#VALUE!</v>
      </c>
    </row>
    <row r="1486" spans="2:23" x14ac:dyDescent="0.25">
      <c r="B1486" s="16"/>
      <c r="C1486" s="16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36"/>
      <c r="P1486" s="13"/>
      <c r="Q1486" s="13"/>
      <c r="R1486" s="13"/>
      <c r="S1486" s="13"/>
      <c r="T1486" s="13"/>
      <c r="U1486" s="13"/>
      <c r="V1486" s="34" t="str">
        <f t="shared" si="46"/>
        <v>ОШИБКА</v>
      </c>
      <c r="W1486" s="25" t="e">
        <f t="shared" si="47"/>
        <v>#VALUE!</v>
      </c>
    </row>
    <row r="1487" spans="2:23" x14ac:dyDescent="0.25">
      <c r="B1487" s="16"/>
      <c r="C1487" s="16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36"/>
      <c r="P1487" s="13"/>
      <c r="Q1487" s="13"/>
      <c r="R1487" s="13"/>
      <c r="S1487" s="13"/>
      <c r="T1487" s="13"/>
      <c r="U1487" s="13"/>
      <c r="V1487" s="34" t="str">
        <f t="shared" si="46"/>
        <v>ОШИБКА</v>
      </c>
      <c r="W1487" s="25" t="e">
        <f t="shared" si="47"/>
        <v>#VALUE!</v>
      </c>
    </row>
    <row r="1488" spans="2:23" x14ac:dyDescent="0.25">
      <c r="B1488" s="16"/>
      <c r="C1488" s="16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36"/>
      <c r="P1488" s="13"/>
      <c r="Q1488" s="13"/>
      <c r="R1488" s="13"/>
      <c r="S1488" s="13"/>
      <c r="T1488" s="13"/>
      <c r="U1488" s="13"/>
      <c r="V1488" s="34" t="str">
        <f t="shared" si="46"/>
        <v>ОШИБКА</v>
      </c>
      <c r="W1488" s="25" t="e">
        <f t="shared" si="47"/>
        <v>#VALUE!</v>
      </c>
    </row>
    <row r="1489" spans="2:23" x14ac:dyDescent="0.25">
      <c r="B1489" s="16"/>
      <c r="C1489" s="16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36"/>
      <c r="P1489" s="13"/>
      <c r="Q1489" s="13"/>
      <c r="R1489" s="13"/>
      <c r="S1489" s="13"/>
      <c r="T1489" s="13"/>
      <c r="U1489" s="13"/>
      <c r="V1489" s="34" t="str">
        <f t="shared" si="46"/>
        <v>ОШИБКА</v>
      </c>
      <c r="W1489" s="25" t="e">
        <f t="shared" si="47"/>
        <v>#VALUE!</v>
      </c>
    </row>
    <row r="1490" spans="2:23" x14ac:dyDescent="0.25">
      <c r="B1490" s="16"/>
      <c r="C1490" s="16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36"/>
      <c r="P1490" s="13"/>
      <c r="Q1490" s="13"/>
      <c r="R1490" s="13"/>
      <c r="S1490" s="13"/>
      <c r="T1490" s="13"/>
      <c r="U1490" s="13"/>
      <c r="V1490" s="34" t="str">
        <f t="shared" si="46"/>
        <v>ОШИБКА</v>
      </c>
      <c r="W1490" s="25" t="e">
        <f t="shared" si="47"/>
        <v>#VALUE!</v>
      </c>
    </row>
    <row r="1491" spans="2:23" x14ac:dyDescent="0.25">
      <c r="B1491" s="16"/>
      <c r="C1491" s="16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36"/>
      <c r="P1491" s="13"/>
      <c r="Q1491" s="13"/>
      <c r="R1491" s="13"/>
      <c r="S1491" s="13"/>
      <c r="T1491" s="13"/>
      <c r="U1491" s="13"/>
      <c r="V1491" s="34" t="str">
        <f t="shared" si="46"/>
        <v>ОШИБКА</v>
      </c>
      <c r="W1491" s="25" t="e">
        <f t="shared" si="47"/>
        <v>#VALUE!</v>
      </c>
    </row>
    <row r="1492" spans="2:23" x14ac:dyDescent="0.25">
      <c r="B1492" s="16"/>
      <c r="C1492" s="16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36"/>
      <c r="P1492" s="13"/>
      <c r="Q1492" s="13"/>
      <c r="R1492" s="13"/>
      <c r="S1492" s="13"/>
      <c r="T1492" s="13"/>
      <c r="U1492" s="13"/>
      <c r="V1492" s="34" t="str">
        <f t="shared" si="46"/>
        <v>ОШИБКА</v>
      </c>
      <c r="W1492" s="25" t="e">
        <f t="shared" si="47"/>
        <v>#VALUE!</v>
      </c>
    </row>
    <row r="1493" spans="2:23" x14ac:dyDescent="0.25">
      <c r="B1493" s="16"/>
      <c r="C1493" s="16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36"/>
      <c r="P1493" s="13"/>
      <c r="Q1493" s="13"/>
      <c r="R1493" s="13"/>
      <c r="S1493" s="13"/>
      <c r="T1493" s="13"/>
      <c r="U1493" s="13"/>
      <c r="V1493" s="34" t="str">
        <f t="shared" si="46"/>
        <v>ОШИБКА</v>
      </c>
      <c r="W1493" s="25" t="e">
        <f t="shared" si="47"/>
        <v>#VALUE!</v>
      </c>
    </row>
    <row r="1494" spans="2:23" x14ac:dyDescent="0.25">
      <c r="B1494" s="16"/>
      <c r="C1494" s="16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36"/>
      <c r="P1494" s="13"/>
      <c r="Q1494" s="13"/>
      <c r="R1494" s="13"/>
      <c r="S1494" s="13"/>
      <c r="T1494" s="13"/>
      <c r="U1494" s="13"/>
      <c r="V1494" s="34" t="str">
        <f t="shared" si="46"/>
        <v>ОШИБКА</v>
      </c>
      <c r="W1494" s="25" t="e">
        <f t="shared" si="47"/>
        <v>#VALUE!</v>
      </c>
    </row>
    <row r="1495" spans="2:23" x14ac:dyDescent="0.25">
      <c r="B1495" s="16"/>
      <c r="C1495" s="16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36"/>
      <c r="P1495" s="13"/>
      <c r="Q1495" s="13"/>
      <c r="R1495" s="13"/>
      <c r="S1495" s="13"/>
      <c r="T1495" s="13"/>
      <c r="U1495" s="13"/>
      <c r="V1495" s="34" t="str">
        <f t="shared" si="46"/>
        <v>ОШИБКА</v>
      </c>
      <c r="W1495" s="25" t="e">
        <f t="shared" si="47"/>
        <v>#VALUE!</v>
      </c>
    </row>
    <row r="1496" spans="2:23" x14ac:dyDescent="0.25">
      <c r="B1496" s="16"/>
      <c r="C1496" s="16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36"/>
      <c r="P1496" s="13"/>
      <c r="Q1496" s="13"/>
      <c r="R1496" s="13"/>
      <c r="S1496" s="13"/>
      <c r="T1496" s="13"/>
      <c r="U1496" s="13"/>
      <c r="V1496" s="34" t="str">
        <f t="shared" si="46"/>
        <v>ОШИБКА</v>
      </c>
      <c r="W1496" s="25" t="e">
        <f t="shared" si="47"/>
        <v>#VALUE!</v>
      </c>
    </row>
    <row r="1497" spans="2:23" x14ac:dyDescent="0.25">
      <c r="B1497" s="16"/>
      <c r="C1497" s="16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36"/>
      <c r="P1497" s="13"/>
      <c r="Q1497" s="13"/>
      <c r="R1497" s="13"/>
      <c r="S1497" s="13"/>
      <c r="T1497" s="13"/>
      <c r="U1497" s="13"/>
      <c r="V1497" s="34" t="str">
        <f t="shared" si="46"/>
        <v>ОШИБКА</v>
      </c>
      <c r="W1497" s="25" t="e">
        <f t="shared" si="47"/>
        <v>#VALUE!</v>
      </c>
    </row>
    <row r="1498" spans="2:23" x14ac:dyDescent="0.25">
      <c r="B1498" s="16"/>
      <c r="C1498" s="16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36"/>
      <c r="P1498" s="13"/>
      <c r="Q1498" s="13"/>
      <c r="R1498" s="13"/>
      <c r="S1498" s="13"/>
      <c r="T1498" s="13"/>
      <c r="U1498" s="13"/>
      <c r="V1498" s="34" t="str">
        <f t="shared" si="46"/>
        <v>ОШИБКА</v>
      </c>
      <c r="W1498" s="25" t="e">
        <f t="shared" si="47"/>
        <v>#VALUE!</v>
      </c>
    </row>
    <row r="1499" spans="2:23" x14ac:dyDescent="0.25">
      <c r="B1499" s="16"/>
      <c r="C1499" s="16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36"/>
      <c r="P1499" s="13"/>
      <c r="Q1499" s="13"/>
      <c r="R1499" s="13"/>
      <c r="S1499" s="13"/>
      <c r="T1499" s="13"/>
      <c r="U1499" s="13"/>
      <c r="V1499" s="34" t="str">
        <f t="shared" si="46"/>
        <v>ОШИБКА</v>
      </c>
      <c r="W1499" s="25" t="e">
        <f t="shared" si="47"/>
        <v>#VALUE!</v>
      </c>
    </row>
    <row r="1500" spans="2:23" x14ac:dyDescent="0.25">
      <c r="B1500" s="16"/>
      <c r="C1500" s="16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36"/>
      <c r="P1500" s="13"/>
      <c r="Q1500" s="13"/>
      <c r="R1500" s="13"/>
      <c r="S1500" s="13"/>
      <c r="T1500" s="13"/>
      <c r="U1500" s="13"/>
      <c r="V1500" s="34" t="str">
        <f t="shared" si="46"/>
        <v>ОШИБКА</v>
      </c>
      <c r="W1500" s="25" t="e">
        <f t="shared" si="47"/>
        <v>#VALUE!</v>
      </c>
    </row>
    <row r="1501" spans="2:23" x14ac:dyDescent="0.25">
      <c r="B1501" s="16"/>
      <c r="C1501" s="16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36"/>
      <c r="P1501" s="13"/>
      <c r="Q1501" s="13"/>
      <c r="R1501" s="13"/>
      <c r="S1501" s="13"/>
      <c r="T1501" s="13"/>
      <c r="U1501" s="13"/>
      <c r="V1501" s="34" t="str">
        <f t="shared" si="46"/>
        <v>ОШИБКА</v>
      </c>
      <c r="W1501" s="25" t="e">
        <f t="shared" si="47"/>
        <v>#VALUE!</v>
      </c>
    </row>
    <row r="1502" spans="2:23" x14ac:dyDescent="0.25">
      <c r="B1502" s="16"/>
      <c r="C1502" s="16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36"/>
      <c r="P1502" s="13"/>
      <c r="Q1502" s="13"/>
      <c r="R1502" s="13"/>
      <c r="S1502" s="13"/>
      <c r="T1502" s="13"/>
      <c r="U1502" s="13"/>
      <c r="V1502" s="34" t="str">
        <f t="shared" si="46"/>
        <v>ОШИБКА</v>
      </c>
      <c r="W1502" s="25" t="e">
        <f t="shared" si="47"/>
        <v>#VALUE!</v>
      </c>
    </row>
    <row r="1503" spans="2:23" x14ac:dyDescent="0.25">
      <c r="B1503" s="16"/>
      <c r="C1503" s="16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36"/>
      <c r="P1503" s="13"/>
      <c r="Q1503" s="13"/>
      <c r="R1503" s="13"/>
      <c r="S1503" s="13"/>
      <c r="T1503" s="13"/>
      <c r="U1503" s="13"/>
      <c r="V1503" s="34" t="str">
        <f t="shared" si="46"/>
        <v>ОШИБКА</v>
      </c>
      <c r="W1503" s="25" t="e">
        <f t="shared" si="47"/>
        <v>#VALUE!</v>
      </c>
    </row>
    <row r="1504" spans="2:23" x14ac:dyDescent="0.25">
      <c r="B1504" s="16"/>
      <c r="C1504" s="16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36"/>
      <c r="P1504" s="13"/>
      <c r="Q1504" s="13"/>
      <c r="R1504" s="13"/>
      <c r="S1504" s="13"/>
      <c r="T1504" s="13"/>
      <c r="U1504" s="13"/>
      <c r="V1504" s="34" t="str">
        <f t="shared" si="46"/>
        <v>ОШИБКА</v>
      </c>
      <c r="W1504" s="25" t="e">
        <f t="shared" si="47"/>
        <v>#VALUE!</v>
      </c>
    </row>
    <row r="1505" spans="2:23" x14ac:dyDescent="0.25">
      <c r="B1505" s="16"/>
      <c r="C1505" s="16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36"/>
      <c r="P1505" s="13"/>
      <c r="Q1505" s="13"/>
      <c r="R1505" s="13"/>
      <c r="S1505" s="13"/>
      <c r="T1505" s="13"/>
      <c r="U1505" s="13"/>
      <c r="V1505" s="34" t="str">
        <f t="shared" si="46"/>
        <v>ОШИБКА</v>
      </c>
      <c r="W1505" s="25" t="e">
        <f t="shared" si="47"/>
        <v>#VALUE!</v>
      </c>
    </row>
    <row r="1506" spans="2:23" x14ac:dyDescent="0.25">
      <c r="B1506" s="16"/>
      <c r="C1506" s="16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36"/>
      <c r="P1506" s="13"/>
      <c r="Q1506" s="13"/>
      <c r="R1506" s="13"/>
      <c r="S1506" s="13"/>
      <c r="T1506" s="13"/>
      <c r="U1506" s="13"/>
      <c r="V1506" s="34" t="str">
        <f t="shared" si="46"/>
        <v>ОШИБКА</v>
      </c>
      <c r="W1506" s="25" t="e">
        <f t="shared" si="47"/>
        <v>#VALUE!</v>
      </c>
    </row>
    <row r="1507" spans="2:23" x14ac:dyDescent="0.25">
      <c r="B1507" s="16"/>
      <c r="C1507" s="16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36"/>
      <c r="P1507" s="13"/>
      <c r="Q1507" s="13"/>
      <c r="R1507" s="13"/>
      <c r="S1507" s="13"/>
      <c r="T1507" s="13"/>
      <c r="U1507" s="13"/>
      <c r="V1507" s="34" t="str">
        <f t="shared" si="46"/>
        <v>ОШИБКА</v>
      </c>
      <c r="W1507" s="25" t="e">
        <f t="shared" si="47"/>
        <v>#VALUE!</v>
      </c>
    </row>
    <row r="1508" spans="2:23" x14ac:dyDescent="0.25">
      <c r="B1508" s="16"/>
      <c r="C1508" s="16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36"/>
      <c r="P1508" s="13"/>
      <c r="Q1508" s="13"/>
      <c r="R1508" s="13"/>
      <c r="S1508" s="13"/>
      <c r="T1508" s="13"/>
      <c r="U1508" s="13"/>
      <c r="V1508" s="34" t="str">
        <f t="shared" si="46"/>
        <v>ОШИБКА</v>
      </c>
      <c r="W1508" s="25" t="e">
        <f t="shared" si="47"/>
        <v>#VALUE!</v>
      </c>
    </row>
    <row r="1509" spans="2:23" x14ac:dyDescent="0.25">
      <c r="B1509" s="16"/>
      <c r="C1509" s="16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36"/>
      <c r="P1509" s="13"/>
      <c r="Q1509" s="13"/>
      <c r="R1509" s="13"/>
      <c r="S1509" s="13"/>
      <c r="T1509" s="13"/>
      <c r="U1509" s="13"/>
      <c r="V1509" s="34" t="str">
        <f t="shared" si="46"/>
        <v>ОШИБКА</v>
      </c>
      <c r="W1509" s="25" t="e">
        <f t="shared" si="47"/>
        <v>#VALUE!</v>
      </c>
    </row>
    <row r="1510" spans="2:23" x14ac:dyDescent="0.25">
      <c r="B1510" s="16"/>
      <c r="C1510" s="16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36"/>
      <c r="P1510" s="13"/>
      <c r="Q1510" s="13"/>
      <c r="R1510" s="13"/>
      <c r="S1510" s="13"/>
      <c r="T1510" s="13"/>
      <c r="U1510" s="13"/>
      <c r="V1510" s="34" t="str">
        <f t="shared" si="46"/>
        <v>ОШИБКА</v>
      </c>
      <c r="W1510" s="25" t="e">
        <f t="shared" si="47"/>
        <v>#VALUE!</v>
      </c>
    </row>
    <row r="1511" spans="2:23" x14ac:dyDescent="0.25">
      <c r="B1511" s="16"/>
      <c r="C1511" s="16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36"/>
      <c r="P1511" s="13"/>
      <c r="Q1511" s="13"/>
      <c r="R1511" s="13"/>
      <c r="S1511" s="13"/>
      <c r="T1511" s="13"/>
      <c r="U1511" s="13"/>
      <c r="V1511" s="34" t="str">
        <f t="shared" si="46"/>
        <v>ОШИБКА</v>
      </c>
      <c r="W1511" s="25" t="e">
        <f t="shared" si="47"/>
        <v>#VALUE!</v>
      </c>
    </row>
    <row r="1512" spans="2:23" x14ac:dyDescent="0.25">
      <c r="B1512" s="16"/>
      <c r="C1512" s="16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36"/>
      <c r="P1512" s="13"/>
      <c r="Q1512" s="13"/>
      <c r="R1512" s="13"/>
      <c r="S1512" s="13"/>
      <c r="T1512" s="13"/>
      <c r="U1512" s="13"/>
      <c r="V1512" s="34" t="str">
        <f t="shared" si="46"/>
        <v>ОШИБКА</v>
      </c>
      <c r="W1512" s="25" t="e">
        <f t="shared" si="47"/>
        <v>#VALUE!</v>
      </c>
    </row>
    <row r="1513" spans="2:23" x14ac:dyDescent="0.25">
      <c r="B1513" s="16"/>
      <c r="C1513" s="16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36"/>
      <c r="P1513" s="13"/>
      <c r="Q1513" s="13"/>
      <c r="R1513" s="13"/>
      <c r="S1513" s="13"/>
      <c r="T1513" s="13"/>
      <c r="U1513" s="13"/>
      <c r="V1513" s="34" t="str">
        <f t="shared" si="46"/>
        <v>ОШИБКА</v>
      </c>
      <c r="W1513" s="25" t="e">
        <f t="shared" si="47"/>
        <v>#VALUE!</v>
      </c>
    </row>
    <row r="1514" spans="2:23" x14ac:dyDescent="0.25">
      <c r="B1514" s="16"/>
      <c r="C1514" s="16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36"/>
      <c r="P1514" s="13"/>
      <c r="Q1514" s="13"/>
      <c r="R1514" s="13"/>
      <c r="S1514" s="13"/>
      <c r="T1514" s="13"/>
      <c r="U1514" s="13"/>
      <c r="V1514" s="34" t="str">
        <f t="shared" si="46"/>
        <v>ОШИБКА</v>
      </c>
      <c r="W1514" s="25" t="e">
        <f t="shared" si="47"/>
        <v>#VALUE!</v>
      </c>
    </row>
    <row r="1515" spans="2:23" x14ac:dyDescent="0.25">
      <c r="B1515" s="16"/>
      <c r="C1515" s="16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36"/>
      <c r="P1515" s="13"/>
      <c r="Q1515" s="13"/>
      <c r="R1515" s="13"/>
      <c r="S1515" s="13"/>
      <c r="T1515" s="13"/>
      <c r="U1515" s="13"/>
      <c r="V1515" s="34" t="str">
        <f t="shared" si="46"/>
        <v>ОШИБКА</v>
      </c>
      <c r="W1515" s="25" t="e">
        <f t="shared" si="47"/>
        <v>#VALUE!</v>
      </c>
    </row>
    <row r="1516" spans="2:23" x14ac:dyDescent="0.25">
      <c r="B1516" s="16"/>
      <c r="C1516" s="16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36"/>
      <c r="P1516" s="13"/>
      <c r="Q1516" s="13"/>
      <c r="R1516" s="13"/>
      <c r="S1516" s="13"/>
      <c r="T1516" s="13"/>
      <c r="U1516" s="13"/>
      <c r="V1516" s="34" t="str">
        <f t="shared" si="46"/>
        <v>ОШИБКА</v>
      </c>
      <c r="W1516" s="25" t="e">
        <f t="shared" si="47"/>
        <v>#VALUE!</v>
      </c>
    </row>
    <row r="1517" spans="2:23" x14ac:dyDescent="0.25">
      <c r="B1517" s="16"/>
      <c r="C1517" s="16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36"/>
      <c r="P1517" s="13"/>
      <c r="Q1517" s="13"/>
      <c r="R1517" s="13"/>
      <c r="S1517" s="13"/>
      <c r="T1517" s="13"/>
      <c r="U1517" s="13"/>
      <c r="V1517" s="34" t="str">
        <f t="shared" si="46"/>
        <v>ОШИБКА</v>
      </c>
      <c r="W1517" s="25" t="e">
        <f t="shared" si="47"/>
        <v>#VALUE!</v>
      </c>
    </row>
    <row r="1518" spans="2:23" x14ac:dyDescent="0.25">
      <c r="B1518" s="16"/>
      <c r="C1518" s="16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36"/>
      <c r="P1518" s="13"/>
      <c r="Q1518" s="13"/>
      <c r="R1518" s="13"/>
      <c r="S1518" s="13"/>
      <c r="T1518" s="13"/>
      <c r="U1518" s="13"/>
      <c r="V1518" s="34" t="str">
        <f t="shared" si="46"/>
        <v>ОШИБКА</v>
      </c>
      <c r="W1518" s="25" t="e">
        <f t="shared" si="47"/>
        <v>#VALUE!</v>
      </c>
    </row>
    <row r="1519" spans="2:23" x14ac:dyDescent="0.25">
      <c r="B1519" s="16"/>
      <c r="C1519" s="16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36"/>
      <c r="P1519" s="13"/>
      <c r="Q1519" s="13"/>
      <c r="R1519" s="13"/>
      <c r="S1519" s="13"/>
      <c r="T1519" s="13"/>
      <c r="U1519" s="13"/>
      <c r="V1519" s="34" t="str">
        <f t="shared" si="46"/>
        <v>ОШИБКА</v>
      </c>
      <c r="W1519" s="25" t="e">
        <f t="shared" si="47"/>
        <v>#VALUE!</v>
      </c>
    </row>
    <row r="1520" spans="2:23" x14ac:dyDescent="0.25">
      <c r="B1520" s="16"/>
      <c r="C1520" s="16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36"/>
      <c r="P1520" s="13"/>
      <c r="Q1520" s="13"/>
      <c r="R1520" s="13"/>
      <c r="S1520" s="13"/>
      <c r="T1520" s="13"/>
      <c r="U1520" s="13"/>
      <c r="V1520" s="34" t="str">
        <f t="shared" si="46"/>
        <v>ОШИБКА</v>
      </c>
      <c r="W1520" s="25" t="e">
        <f t="shared" si="47"/>
        <v>#VALUE!</v>
      </c>
    </row>
    <row r="1521" spans="2:23" x14ac:dyDescent="0.25">
      <c r="B1521" s="16"/>
      <c r="C1521" s="16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36"/>
      <c r="P1521" s="13"/>
      <c r="Q1521" s="13"/>
      <c r="R1521" s="13"/>
      <c r="S1521" s="13"/>
      <c r="T1521" s="13"/>
      <c r="U1521" s="13"/>
      <c r="V1521" s="34" t="str">
        <f t="shared" si="46"/>
        <v>ОШИБКА</v>
      </c>
      <c r="W1521" s="25" t="e">
        <f t="shared" si="47"/>
        <v>#VALUE!</v>
      </c>
    </row>
    <row r="1522" spans="2:23" x14ac:dyDescent="0.25">
      <c r="B1522" s="16"/>
      <c r="C1522" s="16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36"/>
      <c r="P1522" s="13"/>
      <c r="Q1522" s="13"/>
      <c r="R1522" s="13"/>
      <c r="S1522" s="13"/>
      <c r="T1522" s="13"/>
      <c r="U1522" s="13"/>
      <c r="V1522" s="34" t="str">
        <f t="shared" si="46"/>
        <v>ОШИБКА</v>
      </c>
      <c r="W1522" s="25" t="e">
        <f t="shared" si="47"/>
        <v>#VALUE!</v>
      </c>
    </row>
    <row r="1523" spans="2:23" x14ac:dyDescent="0.25">
      <c r="B1523" s="16"/>
      <c r="C1523" s="16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36"/>
      <c r="P1523" s="13"/>
      <c r="Q1523" s="13"/>
      <c r="R1523" s="13"/>
      <c r="S1523" s="13"/>
      <c r="T1523" s="13"/>
      <c r="U1523" s="13"/>
      <c r="V1523" s="34" t="str">
        <f t="shared" si="46"/>
        <v>ОШИБКА</v>
      </c>
      <c r="W1523" s="25" t="e">
        <f t="shared" si="47"/>
        <v>#VALUE!</v>
      </c>
    </row>
    <row r="1524" spans="2:23" x14ac:dyDescent="0.25">
      <c r="B1524" s="16"/>
      <c r="C1524" s="16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36"/>
      <c r="P1524" s="13"/>
      <c r="Q1524" s="13"/>
      <c r="R1524" s="13"/>
      <c r="S1524" s="13"/>
      <c r="T1524" s="13"/>
      <c r="U1524" s="13"/>
      <c r="V1524" s="34" t="str">
        <f t="shared" si="46"/>
        <v>ОШИБКА</v>
      </c>
      <c r="W1524" s="25" t="e">
        <f t="shared" si="47"/>
        <v>#VALUE!</v>
      </c>
    </row>
    <row r="1525" spans="2:23" x14ac:dyDescent="0.25">
      <c r="B1525" s="16"/>
      <c r="C1525" s="16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36"/>
      <c r="P1525" s="13"/>
      <c r="Q1525" s="13"/>
      <c r="R1525" s="13"/>
      <c r="S1525" s="13"/>
      <c r="T1525" s="13"/>
      <c r="U1525" s="13"/>
      <c r="V1525" s="34" t="str">
        <f t="shared" si="46"/>
        <v>ОШИБКА</v>
      </c>
      <c r="W1525" s="25" t="e">
        <f t="shared" si="47"/>
        <v>#VALUE!</v>
      </c>
    </row>
    <row r="1526" spans="2:23" x14ac:dyDescent="0.25">
      <c r="B1526" s="16"/>
      <c r="C1526" s="16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36"/>
      <c r="P1526" s="13"/>
      <c r="Q1526" s="13"/>
      <c r="R1526" s="13"/>
      <c r="S1526" s="13"/>
      <c r="T1526" s="13"/>
      <c r="U1526" s="13"/>
      <c r="V1526" s="34" t="str">
        <f t="shared" si="46"/>
        <v>ОШИБКА</v>
      </c>
      <c r="W1526" s="25" t="e">
        <f t="shared" si="47"/>
        <v>#VALUE!</v>
      </c>
    </row>
    <row r="1527" spans="2:23" x14ac:dyDescent="0.25">
      <c r="B1527" s="16"/>
      <c r="C1527" s="16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36"/>
      <c r="P1527" s="13"/>
      <c r="Q1527" s="13"/>
      <c r="R1527" s="13"/>
      <c r="S1527" s="13"/>
      <c r="T1527" s="13"/>
      <c r="U1527" s="13"/>
      <c r="V1527" s="34" t="str">
        <f t="shared" si="46"/>
        <v>ОШИБКА</v>
      </c>
      <c r="W1527" s="25" t="e">
        <f t="shared" si="47"/>
        <v>#VALUE!</v>
      </c>
    </row>
    <row r="1528" spans="2:23" x14ac:dyDescent="0.25">
      <c r="B1528" s="16"/>
      <c r="C1528" s="16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36"/>
      <c r="P1528" s="13"/>
      <c r="Q1528" s="13"/>
      <c r="R1528" s="13"/>
      <c r="S1528" s="13"/>
      <c r="T1528" s="13"/>
      <c r="U1528" s="13"/>
      <c r="V1528" s="34" t="str">
        <f t="shared" si="46"/>
        <v>ОШИБКА</v>
      </c>
      <c r="W1528" s="25" t="e">
        <f t="shared" si="47"/>
        <v>#VALUE!</v>
      </c>
    </row>
    <row r="1529" spans="2:23" x14ac:dyDescent="0.25">
      <c r="B1529" s="16"/>
      <c r="C1529" s="16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36"/>
      <c r="P1529" s="13"/>
      <c r="Q1529" s="13"/>
      <c r="R1529" s="13"/>
      <c r="S1529" s="13"/>
      <c r="T1529" s="13"/>
      <c r="U1529" s="13"/>
      <c r="V1529" s="34" t="str">
        <f t="shared" si="46"/>
        <v>ОШИБКА</v>
      </c>
      <c r="W1529" s="25" t="e">
        <f t="shared" si="47"/>
        <v>#VALUE!</v>
      </c>
    </row>
    <row r="1530" spans="2:23" x14ac:dyDescent="0.25">
      <c r="B1530" s="16"/>
      <c r="C1530" s="16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36"/>
      <c r="P1530" s="13"/>
      <c r="Q1530" s="13"/>
      <c r="R1530" s="13"/>
      <c r="S1530" s="13"/>
      <c r="T1530" s="13"/>
      <c r="U1530" s="13"/>
      <c r="V1530" s="34" t="str">
        <f t="shared" si="46"/>
        <v>ОШИБКА</v>
      </c>
      <c r="W1530" s="25" t="e">
        <f t="shared" si="47"/>
        <v>#VALUE!</v>
      </c>
    </row>
    <row r="1531" spans="2:23" x14ac:dyDescent="0.25">
      <c r="B1531" s="16"/>
      <c r="C1531" s="16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36"/>
      <c r="P1531" s="13"/>
      <c r="Q1531" s="13"/>
      <c r="R1531" s="13"/>
      <c r="S1531" s="13"/>
      <c r="T1531" s="13"/>
      <c r="U1531" s="13"/>
      <c r="V1531" s="34" t="str">
        <f t="shared" si="46"/>
        <v>ОШИБКА</v>
      </c>
      <c r="W1531" s="25" t="e">
        <f t="shared" si="47"/>
        <v>#VALUE!</v>
      </c>
    </row>
    <row r="1532" spans="2:23" x14ac:dyDescent="0.25">
      <c r="B1532" s="16"/>
      <c r="C1532" s="16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36"/>
      <c r="P1532" s="13"/>
      <c r="Q1532" s="13"/>
      <c r="R1532" s="13"/>
      <c r="S1532" s="13"/>
      <c r="T1532" s="13"/>
      <c r="U1532" s="13"/>
      <c r="V1532" s="34" t="str">
        <f t="shared" si="46"/>
        <v>ОШИБКА</v>
      </c>
      <c r="W1532" s="25" t="e">
        <f t="shared" si="47"/>
        <v>#VALUE!</v>
      </c>
    </row>
    <row r="1533" spans="2:23" x14ac:dyDescent="0.25">
      <c r="B1533" s="16"/>
      <c r="C1533" s="16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36"/>
      <c r="P1533" s="13"/>
      <c r="Q1533" s="13"/>
      <c r="R1533" s="13"/>
      <c r="S1533" s="13"/>
      <c r="T1533" s="13"/>
      <c r="U1533" s="13"/>
      <c r="V1533" s="34" t="str">
        <f t="shared" si="46"/>
        <v>ОШИБКА</v>
      </c>
      <c r="W1533" s="25" t="e">
        <f t="shared" si="47"/>
        <v>#VALUE!</v>
      </c>
    </row>
    <row r="1534" spans="2:23" x14ac:dyDescent="0.25">
      <c r="B1534" s="16"/>
      <c r="C1534" s="16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36"/>
      <c r="P1534" s="13"/>
      <c r="Q1534" s="13"/>
      <c r="R1534" s="13"/>
      <c r="S1534" s="13"/>
      <c r="T1534" s="13"/>
      <c r="U1534" s="13"/>
      <c r="V1534" s="34" t="str">
        <f t="shared" si="46"/>
        <v>ОШИБКА</v>
      </c>
      <c r="W1534" s="25" t="e">
        <f t="shared" si="47"/>
        <v>#VALUE!</v>
      </c>
    </row>
    <row r="1535" spans="2:23" x14ac:dyDescent="0.25">
      <c r="B1535" s="16"/>
      <c r="C1535" s="16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36"/>
      <c r="P1535" s="13"/>
      <c r="Q1535" s="13"/>
      <c r="R1535" s="13"/>
      <c r="S1535" s="13"/>
      <c r="T1535" s="13"/>
      <c r="U1535" s="13"/>
      <c r="V1535" s="34" t="str">
        <f t="shared" si="46"/>
        <v>ОШИБКА</v>
      </c>
      <c r="W1535" s="25" t="e">
        <f t="shared" si="47"/>
        <v>#VALUE!</v>
      </c>
    </row>
    <row r="1536" spans="2:23" x14ac:dyDescent="0.25">
      <c r="B1536" s="16"/>
      <c r="C1536" s="16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36"/>
      <c r="P1536" s="13"/>
      <c r="Q1536" s="13"/>
      <c r="R1536" s="13"/>
      <c r="S1536" s="13"/>
      <c r="T1536" s="13"/>
      <c r="U1536" s="13"/>
      <c r="V1536" s="34" t="str">
        <f t="shared" si="46"/>
        <v>ОШИБКА</v>
      </c>
      <c r="W1536" s="25" t="e">
        <f t="shared" si="47"/>
        <v>#VALUE!</v>
      </c>
    </row>
    <row r="1537" spans="2:23" x14ac:dyDescent="0.25">
      <c r="B1537" s="16"/>
      <c r="C1537" s="16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36"/>
      <c r="P1537" s="13"/>
      <c r="Q1537" s="13"/>
      <c r="R1537" s="13"/>
      <c r="S1537" s="13"/>
      <c r="T1537" s="13"/>
      <c r="U1537" s="13"/>
      <c r="V1537" s="34" t="str">
        <f t="shared" si="46"/>
        <v>ОШИБКА</v>
      </c>
      <c r="W1537" s="25" t="e">
        <f t="shared" si="47"/>
        <v>#VALUE!</v>
      </c>
    </row>
    <row r="1538" spans="2:23" x14ac:dyDescent="0.25">
      <c r="B1538" s="16"/>
      <c r="C1538" s="16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36"/>
      <c r="P1538" s="13"/>
      <c r="Q1538" s="13"/>
      <c r="R1538" s="13"/>
      <c r="S1538" s="13"/>
      <c r="T1538" s="13"/>
      <c r="U1538" s="13"/>
      <c r="V1538" s="34" t="str">
        <f t="shared" si="46"/>
        <v>ОШИБКА</v>
      </c>
      <c r="W1538" s="25" t="e">
        <f t="shared" si="47"/>
        <v>#VALUE!</v>
      </c>
    </row>
    <row r="1539" spans="2:23" x14ac:dyDescent="0.25">
      <c r="B1539" s="16"/>
      <c r="C1539" s="16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36"/>
      <c r="P1539" s="13"/>
      <c r="Q1539" s="13"/>
      <c r="R1539" s="13"/>
      <c r="S1539" s="13"/>
      <c r="T1539" s="13"/>
      <c r="U1539" s="13"/>
      <c r="V1539" s="34" t="str">
        <f t="shared" si="46"/>
        <v>ОШИБКА</v>
      </c>
      <c r="W1539" s="25" t="e">
        <f t="shared" si="47"/>
        <v>#VALUE!</v>
      </c>
    </row>
    <row r="1540" spans="2:23" x14ac:dyDescent="0.25">
      <c r="B1540" s="16"/>
      <c r="C1540" s="16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36"/>
      <c r="P1540" s="13"/>
      <c r="Q1540" s="13"/>
      <c r="R1540" s="13"/>
      <c r="S1540" s="13"/>
      <c r="T1540" s="13"/>
      <c r="U1540" s="13"/>
      <c r="V1540" s="34" t="str">
        <f t="shared" si="46"/>
        <v>ОШИБКА</v>
      </c>
      <c r="W1540" s="25" t="e">
        <f t="shared" si="47"/>
        <v>#VALUE!</v>
      </c>
    </row>
    <row r="1541" spans="2:23" x14ac:dyDescent="0.25">
      <c r="B1541" s="16"/>
      <c r="C1541" s="16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36"/>
      <c r="P1541" s="13"/>
      <c r="Q1541" s="13"/>
      <c r="R1541" s="13"/>
      <c r="S1541" s="13"/>
      <c r="T1541" s="13"/>
      <c r="U1541" s="13"/>
      <c r="V1541" s="34" t="str">
        <f t="shared" si="46"/>
        <v>ОШИБКА</v>
      </c>
      <c r="W1541" s="25" t="e">
        <f t="shared" si="47"/>
        <v>#VALUE!</v>
      </c>
    </row>
    <row r="1542" spans="2:23" x14ac:dyDescent="0.25">
      <c r="B1542" s="16"/>
      <c r="C1542" s="16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36"/>
      <c r="P1542" s="13"/>
      <c r="Q1542" s="13"/>
      <c r="R1542" s="13"/>
      <c r="S1542" s="13"/>
      <c r="T1542" s="13"/>
      <c r="U1542" s="13"/>
      <c r="V1542" s="34" t="str">
        <f t="shared" si="46"/>
        <v>ОШИБКА</v>
      </c>
      <c r="W1542" s="25" t="e">
        <f t="shared" si="47"/>
        <v>#VALUE!</v>
      </c>
    </row>
    <row r="1543" spans="2:23" x14ac:dyDescent="0.25">
      <c r="B1543" s="16"/>
      <c r="C1543" s="16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36"/>
      <c r="P1543" s="13"/>
      <c r="Q1543" s="13"/>
      <c r="R1543" s="13"/>
      <c r="S1543" s="13"/>
      <c r="T1543" s="13"/>
      <c r="U1543" s="13"/>
      <c r="V1543" s="34" t="str">
        <f t="shared" si="46"/>
        <v>ОШИБКА</v>
      </c>
      <c r="W1543" s="25" t="e">
        <f t="shared" si="47"/>
        <v>#VALUE!</v>
      </c>
    </row>
    <row r="1544" spans="2:23" x14ac:dyDescent="0.25">
      <c r="B1544" s="16"/>
      <c r="C1544" s="16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36"/>
      <c r="P1544" s="13"/>
      <c r="Q1544" s="13"/>
      <c r="R1544" s="13"/>
      <c r="S1544" s="13"/>
      <c r="T1544" s="13"/>
      <c r="U1544" s="13"/>
      <c r="V1544" s="34" t="str">
        <f t="shared" si="46"/>
        <v>ОШИБКА</v>
      </c>
      <c r="W1544" s="25" t="e">
        <f t="shared" si="47"/>
        <v>#VALUE!</v>
      </c>
    </row>
    <row r="1545" spans="2:23" x14ac:dyDescent="0.25">
      <c r="B1545" s="16"/>
      <c r="C1545" s="16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36"/>
      <c r="P1545" s="13"/>
      <c r="Q1545" s="13"/>
      <c r="R1545" s="13"/>
      <c r="S1545" s="13"/>
      <c r="T1545" s="13"/>
      <c r="U1545" s="13"/>
      <c r="V1545" s="34" t="str">
        <f t="shared" ref="V1545:V1608" si="48">IF(OR(B1545="",D1545&gt;1,E1545&gt;1,F1545&gt;1,G1545&gt;1,H1545&gt;1,I1545&gt;1,I1545&gt;1,J1545&gt;1,K1545&gt;1,L1545&gt;1,M1545&gt;1,N1545&gt;1,O1545&gt;2,P1545&gt;3,Q1545&gt;2,R1545&gt;2,S1545&gt;3,T1545&gt;4,U1545&gt;4),"ОШИБКА",SUM(D1545:U1545))</f>
        <v>ОШИБКА</v>
      </c>
      <c r="W1545" s="25" t="e">
        <f t="shared" ref="W1545:W1608" si="49">V1545/31</f>
        <v>#VALUE!</v>
      </c>
    </row>
    <row r="1546" spans="2:23" x14ac:dyDescent="0.25">
      <c r="B1546" s="16"/>
      <c r="C1546" s="16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36"/>
      <c r="P1546" s="13"/>
      <c r="Q1546" s="13"/>
      <c r="R1546" s="13"/>
      <c r="S1546" s="13"/>
      <c r="T1546" s="13"/>
      <c r="U1546" s="13"/>
      <c r="V1546" s="34" t="str">
        <f t="shared" si="48"/>
        <v>ОШИБКА</v>
      </c>
      <c r="W1546" s="25" t="e">
        <f t="shared" si="49"/>
        <v>#VALUE!</v>
      </c>
    </row>
    <row r="1547" spans="2:23" x14ac:dyDescent="0.25">
      <c r="B1547" s="16"/>
      <c r="C1547" s="16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36"/>
      <c r="P1547" s="13"/>
      <c r="Q1547" s="13"/>
      <c r="R1547" s="13"/>
      <c r="S1547" s="13"/>
      <c r="T1547" s="13"/>
      <c r="U1547" s="13"/>
      <c r="V1547" s="34" t="str">
        <f t="shared" si="48"/>
        <v>ОШИБКА</v>
      </c>
      <c r="W1547" s="25" t="e">
        <f t="shared" si="49"/>
        <v>#VALUE!</v>
      </c>
    </row>
    <row r="1548" spans="2:23" x14ac:dyDescent="0.25">
      <c r="B1548" s="16"/>
      <c r="C1548" s="16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36"/>
      <c r="P1548" s="13"/>
      <c r="Q1548" s="13"/>
      <c r="R1548" s="13"/>
      <c r="S1548" s="13"/>
      <c r="T1548" s="13"/>
      <c r="U1548" s="13"/>
      <c r="V1548" s="34" t="str">
        <f t="shared" si="48"/>
        <v>ОШИБКА</v>
      </c>
      <c r="W1548" s="25" t="e">
        <f t="shared" si="49"/>
        <v>#VALUE!</v>
      </c>
    </row>
    <row r="1549" spans="2:23" x14ac:dyDescent="0.25">
      <c r="B1549" s="16"/>
      <c r="C1549" s="16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36"/>
      <c r="P1549" s="13"/>
      <c r="Q1549" s="13"/>
      <c r="R1549" s="13"/>
      <c r="S1549" s="13"/>
      <c r="T1549" s="13"/>
      <c r="U1549" s="13"/>
      <c r="V1549" s="34" t="str">
        <f t="shared" si="48"/>
        <v>ОШИБКА</v>
      </c>
      <c r="W1549" s="25" t="e">
        <f t="shared" si="49"/>
        <v>#VALUE!</v>
      </c>
    </row>
    <row r="1550" spans="2:23" x14ac:dyDescent="0.25">
      <c r="B1550" s="16"/>
      <c r="C1550" s="16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36"/>
      <c r="P1550" s="13"/>
      <c r="Q1550" s="13"/>
      <c r="R1550" s="13"/>
      <c r="S1550" s="13"/>
      <c r="T1550" s="13"/>
      <c r="U1550" s="13"/>
      <c r="V1550" s="34" t="str">
        <f t="shared" si="48"/>
        <v>ОШИБКА</v>
      </c>
      <c r="W1550" s="25" t="e">
        <f t="shared" si="49"/>
        <v>#VALUE!</v>
      </c>
    </row>
    <row r="1551" spans="2:23" x14ac:dyDescent="0.25">
      <c r="B1551" s="16"/>
      <c r="C1551" s="16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36"/>
      <c r="P1551" s="13"/>
      <c r="Q1551" s="13"/>
      <c r="R1551" s="13"/>
      <c r="S1551" s="13"/>
      <c r="T1551" s="13"/>
      <c r="U1551" s="13"/>
      <c r="V1551" s="34" t="str">
        <f t="shared" si="48"/>
        <v>ОШИБКА</v>
      </c>
      <c r="W1551" s="25" t="e">
        <f t="shared" si="49"/>
        <v>#VALUE!</v>
      </c>
    </row>
    <row r="1552" spans="2:23" x14ac:dyDescent="0.25">
      <c r="B1552" s="16"/>
      <c r="C1552" s="16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36"/>
      <c r="P1552" s="13"/>
      <c r="Q1552" s="13"/>
      <c r="R1552" s="13"/>
      <c r="S1552" s="13"/>
      <c r="T1552" s="13"/>
      <c r="U1552" s="13"/>
      <c r="V1552" s="34" t="str">
        <f t="shared" si="48"/>
        <v>ОШИБКА</v>
      </c>
      <c r="W1552" s="25" t="e">
        <f t="shared" si="49"/>
        <v>#VALUE!</v>
      </c>
    </row>
    <row r="1553" spans="2:23" x14ac:dyDescent="0.25">
      <c r="B1553" s="16"/>
      <c r="C1553" s="16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36"/>
      <c r="P1553" s="13"/>
      <c r="Q1553" s="13"/>
      <c r="R1553" s="13"/>
      <c r="S1553" s="13"/>
      <c r="T1553" s="13"/>
      <c r="U1553" s="13"/>
      <c r="V1553" s="34" t="str">
        <f t="shared" si="48"/>
        <v>ОШИБКА</v>
      </c>
      <c r="W1553" s="25" t="e">
        <f t="shared" si="49"/>
        <v>#VALUE!</v>
      </c>
    </row>
    <row r="1554" spans="2:23" x14ac:dyDescent="0.25">
      <c r="B1554" s="16"/>
      <c r="C1554" s="16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36"/>
      <c r="P1554" s="13"/>
      <c r="Q1554" s="13"/>
      <c r="R1554" s="13"/>
      <c r="S1554" s="13"/>
      <c r="T1554" s="13"/>
      <c r="U1554" s="13"/>
      <c r="V1554" s="34" t="str">
        <f t="shared" si="48"/>
        <v>ОШИБКА</v>
      </c>
      <c r="W1554" s="25" t="e">
        <f t="shared" si="49"/>
        <v>#VALUE!</v>
      </c>
    </row>
    <row r="1555" spans="2:23" x14ac:dyDescent="0.25">
      <c r="B1555" s="16"/>
      <c r="C1555" s="16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36"/>
      <c r="P1555" s="13"/>
      <c r="Q1555" s="13"/>
      <c r="R1555" s="13"/>
      <c r="S1555" s="13"/>
      <c r="T1555" s="13"/>
      <c r="U1555" s="13"/>
      <c r="V1555" s="34" t="str">
        <f t="shared" si="48"/>
        <v>ОШИБКА</v>
      </c>
      <c r="W1555" s="25" t="e">
        <f t="shared" si="49"/>
        <v>#VALUE!</v>
      </c>
    </row>
    <row r="1556" spans="2:23" x14ac:dyDescent="0.25">
      <c r="B1556" s="16"/>
      <c r="C1556" s="16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36"/>
      <c r="P1556" s="13"/>
      <c r="Q1556" s="13"/>
      <c r="R1556" s="13"/>
      <c r="S1556" s="13"/>
      <c r="T1556" s="13"/>
      <c r="U1556" s="13"/>
      <c r="V1556" s="34" t="str">
        <f t="shared" si="48"/>
        <v>ОШИБКА</v>
      </c>
      <c r="W1556" s="25" t="e">
        <f t="shared" si="49"/>
        <v>#VALUE!</v>
      </c>
    </row>
    <row r="1557" spans="2:23" x14ac:dyDescent="0.25">
      <c r="B1557" s="16"/>
      <c r="C1557" s="16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36"/>
      <c r="P1557" s="13"/>
      <c r="Q1557" s="13"/>
      <c r="R1557" s="13"/>
      <c r="S1557" s="13"/>
      <c r="T1557" s="13"/>
      <c r="U1557" s="13"/>
      <c r="V1557" s="34" t="str">
        <f t="shared" si="48"/>
        <v>ОШИБКА</v>
      </c>
      <c r="W1557" s="25" t="e">
        <f t="shared" si="49"/>
        <v>#VALUE!</v>
      </c>
    </row>
    <row r="1558" spans="2:23" x14ac:dyDescent="0.25">
      <c r="B1558" s="16"/>
      <c r="C1558" s="16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36"/>
      <c r="P1558" s="13"/>
      <c r="Q1558" s="13"/>
      <c r="R1558" s="13"/>
      <c r="S1558" s="13"/>
      <c r="T1558" s="13"/>
      <c r="U1558" s="13"/>
      <c r="V1558" s="34" t="str">
        <f t="shared" si="48"/>
        <v>ОШИБКА</v>
      </c>
      <c r="W1558" s="25" t="e">
        <f t="shared" si="49"/>
        <v>#VALUE!</v>
      </c>
    </row>
    <row r="1559" spans="2:23" x14ac:dyDescent="0.25">
      <c r="B1559" s="16"/>
      <c r="C1559" s="16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36"/>
      <c r="P1559" s="13"/>
      <c r="Q1559" s="13"/>
      <c r="R1559" s="13"/>
      <c r="S1559" s="13"/>
      <c r="T1559" s="13"/>
      <c r="U1559" s="13"/>
      <c r="V1559" s="34" t="str">
        <f t="shared" si="48"/>
        <v>ОШИБКА</v>
      </c>
      <c r="W1559" s="25" t="e">
        <f t="shared" si="49"/>
        <v>#VALUE!</v>
      </c>
    </row>
    <row r="1560" spans="2:23" x14ac:dyDescent="0.25">
      <c r="B1560" s="16"/>
      <c r="C1560" s="16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36"/>
      <c r="P1560" s="13"/>
      <c r="Q1560" s="13"/>
      <c r="R1560" s="13"/>
      <c r="S1560" s="13"/>
      <c r="T1560" s="13"/>
      <c r="U1560" s="13"/>
      <c r="V1560" s="34" t="str">
        <f t="shared" si="48"/>
        <v>ОШИБКА</v>
      </c>
      <c r="W1560" s="25" t="e">
        <f t="shared" si="49"/>
        <v>#VALUE!</v>
      </c>
    </row>
    <row r="1561" spans="2:23" x14ac:dyDescent="0.25">
      <c r="B1561" s="16"/>
      <c r="C1561" s="16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36"/>
      <c r="P1561" s="13"/>
      <c r="Q1561" s="13"/>
      <c r="R1561" s="13"/>
      <c r="S1561" s="13"/>
      <c r="T1561" s="13"/>
      <c r="U1561" s="13"/>
      <c r="V1561" s="34" t="str">
        <f t="shared" si="48"/>
        <v>ОШИБКА</v>
      </c>
      <c r="W1561" s="25" t="e">
        <f t="shared" si="49"/>
        <v>#VALUE!</v>
      </c>
    </row>
    <row r="1562" spans="2:23" x14ac:dyDescent="0.25">
      <c r="B1562" s="16"/>
      <c r="C1562" s="16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36"/>
      <c r="P1562" s="13"/>
      <c r="Q1562" s="13"/>
      <c r="R1562" s="13"/>
      <c r="S1562" s="13"/>
      <c r="T1562" s="13"/>
      <c r="U1562" s="13"/>
      <c r="V1562" s="34" t="str">
        <f t="shared" si="48"/>
        <v>ОШИБКА</v>
      </c>
      <c r="W1562" s="25" t="e">
        <f t="shared" si="49"/>
        <v>#VALUE!</v>
      </c>
    </row>
    <row r="1563" spans="2:23" x14ac:dyDescent="0.25">
      <c r="B1563" s="16"/>
      <c r="C1563" s="16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36"/>
      <c r="P1563" s="13"/>
      <c r="Q1563" s="13"/>
      <c r="R1563" s="13"/>
      <c r="S1563" s="13"/>
      <c r="T1563" s="13"/>
      <c r="U1563" s="13"/>
      <c r="V1563" s="34" t="str">
        <f t="shared" si="48"/>
        <v>ОШИБКА</v>
      </c>
      <c r="W1563" s="25" t="e">
        <f t="shared" si="49"/>
        <v>#VALUE!</v>
      </c>
    </row>
    <row r="1564" spans="2:23" x14ac:dyDescent="0.25">
      <c r="B1564" s="16"/>
      <c r="C1564" s="16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36"/>
      <c r="P1564" s="13"/>
      <c r="Q1564" s="13"/>
      <c r="R1564" s="13"/>
      <c r="S1564" s="13"/>
      <c r="T1564" s="13"/>
      <c r="U1564" s="13"/>
      <c r="V1564" s="34" t="str">
        <f t="shared" si="48"/>
        <v>ОШИБКА</v>
      </c>
      <c r="W1564" s="25" t="e">
        <f t="shared" si="49"/>
        <v>#VALUE!</v>
      </c>
    </row>
    <row r="1565" spans="2:23" x14ac:dyDescent="0.25">
      <c r="B1565" s="16"/>
      <c r="C1565" s="16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36"/>
      <c r="P1565" s="13"/>
      <c r="Q1565" s="13"/>
      <c r="R1565" s="13"/>
      <c r="S1565" s="13"/>
      <c r="T1565" s="13"/>
      <c r="U1565" s="13"/>
      <c r="V1565" s="34" t="str">
        <f t="shared" si="48"/>
        <v>ОШИБКА</v>
      </c>
      <c r="W1565" s="25" t="e">
        <f t="shared" si="49"/>
        <v>#VALUE!</v>
      </c>
    </row>
    <row r="1566" spans="2:23" x14ac:dyDescent="0.25">
      <c r="B1566" s="16"/>
      <c r="C1566" s="16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36"/>
      <c r="P1566" s="13"/>
      <c r="Q1566" s="13"/>
      <c r="R1566" s="13"/>
      <c r="S1566" s="13"/>
      <c r="T1566" s="13"/>
      <c r="U1566" s="13"/>
      <c r="V1566" s="34" t="str">
        <f t="shared" si="48"/>
        <v>ОШИБКА</v>
      </c>
      <c r="W1566" s="25" t="e">
        <f t="shared" si="49"/>
        <v>#VALUE!</v>
      </c>
    </row>
    <row r="1567" spans="2:23" x14ac:dyDescent="0.25">
      <c r="B1567" s="16"/>
      <c r="C1567" s="16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36"/>
      <c r="P1567" s="13"/>
      <c r="Q1567" s="13"/>
      <c r="R1567" s="13"/>
      <c r="S1567" s="13"/>
      <c r="T1567" s="13"/>
      <c r="U1567" s="13"/>
      <c r="V1567" s="34" t="str">
        <f t="shared" si="48"/>
        <v>ОШИБКА</v>
      </c>
      <c r="W1567" s="25" t="e">
        <f t="shared" si="49"/>
        <v>#VALUE!</v>
      </c>
    </row>
    <row r="1568" spans="2:23" x14ac:dyDescent="0.25">
      <c r="B1568" s="16"/>
      <c r="C1568" s="16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36"/>
      <c r="P1568" s="13"/>
      <c r="Q1568" s="13"/>
      <c r="R1568" s="13"/>
      <c r="S1568" s="13"/>
      <c r="T1568" s="13"/>
      <c r="U1568" s="13"/>
      <c r="V1568" s="34" t="str">
        <f t="shared" si="48"/>
        <v>ОШИБКА</v>
      </c>
      <c r="W1568" s="25" t="e">
        <f t="shared" si="49"/>
        <v>#VALUE!</v>
      </c>
    </row>
    <row r="1569" spans="2:23" x14ac:dyDescent="0.25">
      <c r="B1569" s="16"/>
      <c r="C1569" s="16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36"/>
      <c r="P1569" s="13"/>
      <c r="Q1569" s="13"/>
      <c r="R1569" s="13"/>
      <c r="S1569" s="13"/>
      <c r="T1569" s="13"/>
      <c r="U1569" s="13"/>
      <c r="V1569" s="34" t="str">
        <f t="shared" si="48"/>
        <v>ОШИБКА</v>
      </c>
      <c r="W1569" s="25" t="e">
        <f t="shared" si="49"/>
        <v>#VALUE!</v>
      </c>
    </row>
    <row r="1570" spans="2:23" x14ac:dyDescent="0.25">
      <c r="B1570" s="16"/>
      <c r="C1570" s="16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36"/>
      <c r="P1570" s="13"/>
      <c r="Q1570" s="13"/>
      <c r="R1570" s="13"/>
      <c r="S1570" s="13"/>
      <c r="T1570" s="13"/>
      <c r="U1570" s="13"/>
      <c r="V1570" s="34" t="str">
        <f t="shared" si="48"/>
        <v>ОШИБКА</v>
      </c>
      <c r="W1570" s="25" t="e">
        <f t="shared" si="49"/>
        <v>#VALUE!</v>
      </c>
    </row>
    <row r="1571" spans="2:23" x14ac:dyDescent="0.25">
      <c r="B1571" s="16"/>
      <c r="C1571" s="16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36"/>
      <c r="P1571" s="13"/>
      <c r="Q1571" s="13"/>
      <c r="R1571" s="13"/>
      <c r="S1571" s="13"/>
      <c r="T1571" s="13"/>
      <c r="U1571" s="13"/>
      <c r="V1571" s="34" t="str">
        <f t="shared" si="48"/>
        <v>ОШИБКА</v>
      </c>
      <c r="W1571" s="25" t="e">
        <f t="shared" si="49"/>
        <v>#VALUE!</v>
      </c>
    </row>
    <row r="1572" spans="2:23" x14ac:dyDescent="0.25">
      <c r="B1572" s="16"/>
      <c r="C1572" s="16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36"/>
      <c r="P1572" s="13"/>
      <c r="Q1572" s="13"/>
      <c r="R1572" s="13"/>
      <c r="S1572" s="13"/>
      <c r="T1572" s="13"/>
      <c r="U1572" s="13"/>
      <c r="V1572" s="34" t="str">
        <f t="shared" si="48"/>
        <v>ОШИБКА</v>
      </c>
      <c r="W1572" s="25" t="e">
        <f t="shared" si="49"/>
        <v>#VALUE!</v>
      </c>
    </row>
    <row r="1573" spans="2:23" x14ac:dyDescent="0.25">
      <c r="B1573" s="16"/>
      <c r="C1573" s="16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36"/>
      <c r="P1573" s="13"/>
      <c r="Q1573" s="13"/>
      <c r="R1573" s="13"/>
      <c r="S1573" s="13"/>
      <c r="T1573" s="13"/>
      <c r="U1573" s="13"/>
      <c r="V1573" s="34" t="str">
        <f t="shared" si="48"/>
        <v>ОШИБКА</v>
      </c>
      <c r="W1573" s="25" t="e">
        <f t="shared" si="49"/>
        <v>#VALUE!</v>
      </c>
    </row>
    <row r="1574" spans="2:23" x14ac:dyDescent="0.25">
      <c r="B1574" s="16"/>
      <c r="C1574" s="16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36"/>
      <c r="P1574" s="13"/>
      <c r="Q1574" s="13"/>
      <c r="R1574" s="13"/>
      <c r="S1574" s="13"/>
      <c r="T1574" s="13"/>
      <c r="U1574" s="13"/>
      <c r="V1574" s="34" t="str">
        <f t="shared" si="48"/>
        <v>ОШИБКА</v>
      </c>
      <c r="W1574" s="25" t="e">
        <f t="shared" si="49"/>
        <v>#VALUE!</v>
      </c>
    </row>
    <row r="1575" spans="2:23" x14ac:dyDescent="0.25">
      <c r="B1575" s="16"/>
      <c r="C1575" s="16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36"/>
      <c r="P1575" s="13"/>
      <c r="Q1575" s="13"/>
      <c r="R1575" s="13"/>
      <c r="S1575" s="13"/>
      <c r="T1575" s="13"/>
      <c r="U1575" s="13"/>
      <c r="V1575" s="34" t="str">
        <f t="shared" si="48"/>
        <v>ОШИБКА</v>
      </c>
      <c r="W1575" s="25" t="e">
        <f t="shared" si="49"/>
        <v>#VALUE!</v>
      </c>
    </row>
    <row r="1576" spans="2:23" x14ac:dyDescent="0.25">
      <c r="B1576" s="16"/>
      <c r="C1576" s="16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36"/>
      <c r="P1576" s="13"/>
      <c r="Q1576" s="13"/>
      <c r="R1576" s="13"/>
      <c r="S1576" s="13"/>
      <c r="T1576" s="13"/>
      <c r="U1576" s="13"/>
      <c r="V1576" s="34" t="str">
        <f t="shared" si="48"/>
        <v>ОШИБКА</v>
      </c>
      <c r="W1576" s="25" t="e">
        <f t="shared" si="49"/>
        <v>#VALUE!</v>
      </c>
    </row>
    <row r="1577" spans="2:23" x14ac:dyDescent="0.25">
      <c r="B1577" s="16"/>
      <c r="C1577" s="16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36"/>
      <c r="P1577" s="13"/>
      <c r="Q1577" s="13"/>
      <c r="R1577" s="13"/>
      <c r="S1577" s="13"/>
      <c r="T1577" s="13"/>
      <c r="U1577" s="13"/>
      <c r="V1577" s="34" t="str">
        <f t="shared" si="48"/>
        <v>ОШИБКА</v>
      </c>
      <c r="W1577" s="25" t="e">
        <f t="shared" si="49"/>
        <v>#VALUE!</v>
      </c>
    </row>
    <row r="1578" spans="2:23" x14ac:dyDescent="0.25">
      <c r="B1578" s="16"/>
      <c r="C1578" s="16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36"/>
      <c r="P1578" s="13"/>
      <c r="Q1578" s="13"/>
      <c r="R1578" s="13"/>
      <c r="S1578" s="13"/>
      <c r="T1578" s="13"/>
      <c r="U1578" s="13"/>
      <c r="V1578" s="34" t="str">
        <f t="shared" si="48"/>
        <v>ОШИБКА</v>
      </c>
      <c r="W1578" s="25" t="e">
        <f t="shared" si="49"/>
        <v>#VALUE!</v>
      </c>
    </row>
    <row r="1579" spans="2:23" x14ac:dyDescent="0.25">
      <c r="B1579" s="16"/>
      <c r="C1579" s="16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36"/>
      <c r="P1579" s="13"/>
      <c r="Q1579" s="13"/>
      <c r="R1579" s="13"/>
      <c r="S1579" s="13"/>
      <c r="T1579" s="13"/>
      <c r="U1579" s="13"/>
      <c r="V1579" s="34" t="str">
        <f t="shared" si="48"/>
        <v>ОШИБКА</v>
      </c>
      <c r="W1579" s="25" t="e">
        <f t="shared" si="49"/>
        <v>#VALUE!</v>
      </c>
    </row>
    <row r="1580" spans="2:23" x14ac:dyDescent="0.25">
      <c r="B1580" s="16"/>
      <c r="C1580" s="16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36"/>
      <c r="P1580" s="13"/>
      <c r="Q1580" s="13"/>
      <c r="R1580" s="13"/>
      <c r="S1580" s="13"/>
      <c r="T1580" s="13"/>
      <c r="U1580" s="13"/>
      <c r="V1580" s="34" t="str">
        <f t="shared" si="48"/>
        <v>ОШИБКА</v>
      </c>
      <c r="W1580" s="25" t="e">
        <f t="shared" si="49"/>
        <v>#VALUE!</v>
      </c>
    </row>
    <row r="1581" spans="2:23" x14ac:dyDescent="0.25">
      <c r="B1581" s="16"/>
      <c r="C1581" s="16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36"/>
      <c r="P1581" s="13"/>
      <c r="Q1581" s="13"/>
      <c r="R1581" s="13"/>
      <c r="S1581" s="13"/>
      <c r="T1581" s="13"/>
      <c r="U1581" s="13"/>
      <c r="V1581" s="34" t="str">
        <f t="shared" si="48"/>
        <v>ОШИБКА</v>
      </c>
      <c r="W1581" s="25" t="e">
        <f t="shared" si="49"/>
        <v>#VALUE!</v>
      </c>
    </row>
    <row r="1582" spans="2:23" x14ac:dyDescent="0.25">
      <c r="B1582" s="16"/>
      <c r="C1582" s="16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36"/>
      <c r="P1582" s="13"/>
      <c r="Q1582" s="13"/>
      <c r="R1582" s="13"/>
      <c r="S1582" s="13"/>
      <c r="T1582" s="13"/>
      <c r="U1582" s="13"/>
      <c r="V1582" s="34" t="str">
        <f t="shared" si="48"/>
        <v>ОШИБКА</v>
      </c>
      <c r="W1582" s="25" t="e">
        <f t="shared" si="49"/>
        <v>#VALUE!</v>
      </c>
    </row>
    <row r="1583" spans="2:23" x14ac:dyDescent="0.25">
      <c r="B1583" s="16"/>
      <c r="C1583" s="16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36"/>
      <c r="P1583" s="13"/>
      <c r="Q1583" s="13"/>
      <c r="R1583" s="13"/>
      <c r="S1583" s="13"/>
      <c r="T1583" s="13"/>
      <c r="U1583" s="13"/>
      <c r="V1583" s="34" t="str">
        <f t="shared" si="48"/>
        <v>ОШИБКА</v>
      </c>
      <c r="W1583" s="25" t="e">
        <f t="shared" si="49"/>
        <v>#VALUE!</v>
      </c>
    </row>
    <row r="1584" spans="2:23" x14ac:dyDescent="0.25">
      <c r="B1584" s="16"/>
      <c r="C1584" s="16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36"/>
      <c r="P1584" s="13"/>
      <c r="Q1584" s="13"/>
      <c r="R1584" s="13"/>
      <c r="S1584" s="13"/>
      <c r="T1584" s="13"/>
      <c r="U1584" s="13"/>
      <c r="V1584" s="34" t="str">
        <f t="shared" si="48"/>
        <v>ОШИБКА</v>
      </c>
      <c r="W1584" s="25" t="e">
        <f t="shared" si="49"/>
        <v>#VALUE!</v>
      </c>
    </row>
    <row r="1585" spans="2:23" x14ac:dyDescent="0.25">
      <c r="B1585" s="16"/>
      <c r="C1585" s="16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36"/>
      <c r="P1585" s="13"/>
      <c r="Q1585" s="13"/>
      <c r="R1585" s="13"/>
      <c r="S1585" s="13"/>
      <c r="T1585" s="13"/>
      <c r="U1585" s="13"/>
      <c r="V1585" s="34" t="str">
        <f t="shared" si="48"/>
        <v>ОШИБКА</v>
      </c>
      <c r="W1585" s="25" t="e">
        <f t="shared" si="49"/>
        <v>#VALUE!</v>
      </c>
    </row>
    <row r="1586" spans="2:23" x14ac:dyDescent="0.25">
      <c r="B1586" s="16"/>
      <c r="C1586" s="16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36"/>
      <c r="P1586" s="13"/>
      <c r="Q1586" s="13"/>
      <c r="R1586" s="13"/>
      <c r="S1586" s="13"/>
      <c r="T1586" s="13"/>
      <c r="U1586" s="13"/>
      <c r="V1586" s="34" t="str">
        <f t="shared" si="48"/>
        <v>ОШИБКА</v>
      </c>
      <c r="W1586" s="25" t="e">
        <f t="shared" si="49"/>
        <v>#VALUE!</v>
      </c>
    </row>
    <row r="1587" spans="2:23" x14ac:dyDescent="0.25">
      <c r="B1587" s="16"/>
      <c r="C1587" s="16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36"/>
      <c r="P1587" s="13"/>
      <c r="Q1587" s="13"/>
      <c r="R1587" s="13"/>
      <c r="S1587" s="13"/>
      <c r="T1587" s="13"/>
      <c r="U1587" s="13"/>
      <c r="V1587" s="34" t="str">
        <f t="shared" si="48"/>
        <v>ОШИБКА</v>
      </c>
      <c r="W1587" s="25" t="e">
        <f t="shared" si="49"/>
        <v>#VALUE!</v>
      </c>
    </row>
    <row r="1588" spans="2:23" x14ac:dyDescent="0.25">
      <c r="B1588" s="16"/>
      <c r="C1588" s="16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36"/>
      <c r="P1588" s="13"/>
      <c r="Q1588" s="13"/>
      <c r="R1588" s="13"/>
      <c r="S1588" s="13"/>
      <c r="T1588" s="13"/>
      <c r="U1588" s="13"/>
      <c r="V1588" s="34" t="str">
        <f t="shared" si="48"/>
        <v>ОШИБКА</v>
      </c>
      <c r="W1588" s="25" t="e">
        <f t="shared" si="49"/>
        <v>#VALUE!</v>
      </c>
    </row>
    <row r="1589" spans="2:23" x14ac:dyDescent="0.25">
      <c r="B1589" s="16"/>
      <c r="C1589" s="16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36"/>
      <c r="P1589" s="13"/>
      <c r="Q1589" s="13"/>
      <c r="R1589" s="13"/>
      <c r="S1589" s="13"/>
      <c r="T1589" s="13"/>
      <c r="U1589" s="13"/>
      <c r="V1589" s="34" t="str">
        <f t="shared" si="48"/>
        <v>ОШИБКА</v>
      </c>
      <c r="W1589" s="25" t="e">
        <f t="shared" si="49"/>
        <v>#VALUE!</v>
      </c>
    </row>
    <row r="1590" spans="2:23" x14ac:dyDescent="0.25">
      <c r="B1590" s="16"/>
      <c r="C1590" s="16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36"/>
      <c r="P1590" s="13"/>
      <c r="Q1590" s="13"/>
      <c r="R1590" s="13"/>
      <c r="S1590" s="13"/>
      <c r="T1590" s="13"/>
      <c r="U1590" s="13"/>
      <c r="V1590" s="34" t="str">
        <f t="shared" si="48"/>
        <v>ОШИБКА</v>
      </c>
      <c r="W1590" s="25" t="e">
        <f t="shared" si="49"/>
        <v>#VALUE!</v>
      </c>
    </row>
    <row r="1591" spans="2:23" x14ac:dyDescent="0.25">
      <c r="B1591" s="16"/>
      <c r="C1591" s="16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36"/>
      <c r="P1591" s="13"/>
      <c r="Q1591" s="13"/>
      <c r="R1591" s="13"/>
      <c r="S1591" s="13"/>
      <c r="T1591" s="13"/>
      <c r="U1591" s="13"/>
      <c r="V1591" s="34" t="str">
        <f t="shared" si="48"/>
        <v>ОШИБКА</v>
      </c>
      <c r="W1591" s="25" t="e">
        <f t="shared" si="49"/>
        <v>#VALUE!</v>
      </c>
    </row>
    <row r="1592" spans="2:23" x14ac:dyDescent="0.25">
      <c r="B1592" s="16"/>
      <c r="C1592" s="16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36"/>
      <c r="P1592" s="13"/>
      <c r="Q1592" s="13"/>
      <c r="R1592" s="13"/>
      <c r="S1592" s="13"/>
      <c r="T1592" s="13"/>
      <c r="U1592" s="13"/>
      <c r="V1592" s="34" t="str">
        <f t="shared" si="48"/>
        <v>ОШИБКА</v>
      </c>
      <c r="W1592" s="25" t="e">
        <f t="shared" si="49"/>
        <v>#VALUE!</v>
      </c>
    </row>
    <row r="1593" spans="2:23" x14ac:dyDescent="0.25">
      <c r="B1593" s="16"/>
      <c r="C1593" s="16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36"/>
      <c r="P1593" s="13"/>
      <c r="Q1593" s="13"/>
      <c r="R1593" s="13"/>
      <c r="S1593" s="13"/>
      <c r="T1593" s="13"/>
      <c r="U1593" s="13"/>
      <c r="V1593" s="34" t="str">
        <f t="shared" si="48"/>
        <v>ОШИБКА</v>
      </c>
      <c r="W1593" s="25" t="e">
        <f t="shared" si="49"/>
        <v>#VALUE!</v>
      </c>
    </row>
    <row r="1594" spans="2:23" x14ac:dyDescent="0.25">
      <c r="B1594" s="16"/>
      <c r="C1594" s="16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36"/>
      <c r="P1594" s="13"/>
      <c r="Q1594" s="13"/>
      <c r="R1594" s="13"/>
      <c r="S1594" s="13"/>
      <c r="T1594" s="13"/>
      <c r="U1594" s="13"/>
      <c r="V1594" s="34" t="str">
        <f t="shared" si="48"/>
        <v>ОШИБКА</v>
      </c>
      <c r="W1594" s="25" t="e">
        <f t="shared" si="49"/>
        <v>#VALUE!</v>
      </c>
    </row>
    <row r="1595" spans="2:23" x14ac:dyDescent="0.25">
      <c r="B1595" s="16"/>
      <c r="C1595" s="16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36"/>
      <c r="P1595" s="13"/>
      <c r="Q1595" s="13"/>
      <c r="R1595" s="13"/>
      <c r="S1595" s="13"/>
      <c r="T1595" s="13"/>
      <c r="U1595" s="13"/>
      <c r="V1595" s="34" t="str">
        <f t="shared" si="48"/>
        <v>ОШИБКА</v>
      </c>
      <c r="W1595" s="25" t="e">
        <f t="shared" si="49"/>
        <v>#VALUE!</v>
      </c>
    </row>
    <row r="1596" spans="2:23" x14ac:dyDescent="0.25">
      <c r="B1596" s="16"/>
      <c r="C1596" s="16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36"/>
      <c r="P1596" s="13"/>
      <c r="Q1596" s="13"/>
      <c r="R1596" s="13"/>
      <c r="S1596" s="13"/>
      <c r="T1596" s="13"/>
      <c r="U1596" s="13"/>
      <c r="V1596" s="34" t="str">
        <f t="shared" si="48"/>
        <v>ОШИБКА</v>
      </c>
      <c r="W1596" s="25" t="e">
        <f t="shared" si="49"/>
        <v>#VALUE!</v>
      </c>
    </row>
    <row r="1597" spans="2:23" x14ac:dyDescent="0.25">
      <c r="B1597" s="16"/>
      <c r="C1597" s="16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36"/>
      <c r="P1597" s="13"/>
      <c r="Q1597" s="13"/>
      <c r="R1597" s="13"/>
      <c r="S1597" s="13"/>
      <c r="T1597" s="13"/>
      <c r="U1597" s="13"/>
      <c r="V1597" s="34" t="str">
        <f t="shared" si="48"/>
        <v>ОШИБКА</v>
      </c>
      <c r="W1597" s="25" t="e">
        <f t="shared" si="49"/>
        <v>#VALUE!</v>
      </c>
    </row>
    <row r="1598" spans="2:23" x14ac:dyDescent="0.25">
      <c r="B1598" s="16"/>
      <c r="C1598" s="16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36"/>
      <c r="P1598" s="13"/>
      <c r="Q1598" s="13"/>
      <c r="R1598" s="13"/>
      <c r="S1598" s="13"/>
      <c r="T1598" s="13"/>
      <c r="U1598" s="13"/>
      <c r="V1598" s="34" t="str">
        <f t="shared" si="48"/>
        <v>ОШИБКА</v>
      </c>
      <c r="W1598" s="25" t="e">
        <f t="shared" si="49"/>
        <v>#VALUE!</v>
      </c>
    </row>
    <row r="1599" spans="2:23" x14ac:dyDescent="0.25">
      <c r="B1599" s="16"/>
      <c r="C1599" s="16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36"/>
      <c r="P1599" s="13"/>
      <c r="Q1599" s="13"/>
      <c r="R1599" s="13"/>
      <c r="S1599" s="13"/>
      <c r="T1599" s="13"/>
      <c r="U1599" s="13"/>
      <c r="V1599" s="34" t="str">
        <f t="shared" si="48"/>
        <v>ОШИБКА</v>
      </c>
      <c r="W1599" s="25" t="e">
        <f t="shared" si="49"/>
        <v>#VALUE!</v>
      </c>
    </row>
    <row r="1600" spans="2:23" x14ac:dyDescent="0.25">
      <c r="B1600" s="16"/>
      <c r="C1600" s="16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36"/>
      <c r="P1600" s="13"/>
      <c r="Q1600" s="13"/>
      <c r="R1600" s="13"/>
      <c r="S1600" s="13"/>
      <c r="T1600" s="13"/>
      <c r="U1600" s="13"/>
      <c r="V1600" s="34" t="str">
        <f t="shared" si="48"/>
        <v>ОШИБКА</v>
      </c>
      <c r="W1600" s="25" t="e">
        <f t="shared" si="49"/>
        <v>#VALUE!</v>
      </c>
    </row>
    <row r="1601" spans="2:23" x14ac:dyDescent="0.25">
      <c r="B1601" s="16"/>
      <c r="C1601" s="16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36"/>
      <c r="P1601" s="13"/>
      <c r="Q1601" s="13"/>
      <c r="R1601" s="13"/>
      <c r="S1601" s="13"/>
      <c r="T1601" s="13"/>
      <c r="U1601" s="13"/>
      <c r="V1601" s="34" t="str">
        <f t="shared" si="48"/>
        <v>ОШИБКА</v>
      </c>
      <c r="W1601" s="25" t="e">
        <f t="shared" si="49"/>
        <v>#VALUE!</v>
      </c>
    </row>
    <row r="1602" spans="2:23" x14ac:dyDescent="0.25">
      <c r="B1602" s="16"/>
      <c r="C1602" s="16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36"/>
      <c r="P1602" s="13"/>
      <c r="Q1602" s="13"/>
      <c r="R1602" s="13"/>
      <c r="S1602" s="13"/>
      <c r="T1602" s="13"/>
      <c r="U1602" s="13"/>
      <c r="V1602" s="34" t="str">
        <f t="shared" si="48"/>
        <v>ОШИБКА</v>
      </c>
      <c r="W1602" s="25" t="e">
        <f t="shared" si="49"/>
        <v>#VALUE!</v>
      </c>
    </row>
    <row r="1603" spans="2:23" x14ac:dyDescent="0.25">
      <c r="B1603" s="16"/>
      <c r="C1603" s="16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36"/>
      <c r="P1603" s="13"/>
      <c r="Q1603" s="13"/>
      <c r="R1603" s="13"/>
      <c r="S1603" s="13"/>
      <c r="T1603" s="13"/>
      <c r="U1603" s="13"/>
      <c r="V1603" s="34" t="str">
        <f t="shared" si="48"/>
        <v>ОШИБКА</v>
      </c>
      <c r="W1603" s="25" t="e">
        <f t="shared" si="49"/>
        <v>#VALUE!</v>
      </c>
    </row>
    <row r="1604" spans="2:23" x14ac:dyDescent="0.25">
      <c r="B1604" s="16"/>
      <c r="C1604" s="16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36"/>
      <c r="P1604" s="13"/>
      <c r="Q1604" s="13"/>
      <c r="R1604" s="13"/>
      <c r="S1604" s="13"/>
      <c r="T1604" s="13"/>
      <c r="U1604" s="13"/>
      <c r="V1604" s="34" t="str">
        <f t="shared" si="48"/>
        <v>ОШИБКА</v>
      </c>
      <c r="W1604" s="25" t="e">
        <f t="shared" si="49"/>
        <v>#VALUE!</v>
      </c>
    </row>
    <row r="1605" spans="2:23" x14ac:dyDescent="0.25">
      <c r="B1605" s="16"/>
      <c r="C1605" s="16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36"/>
      <c r="P1605" s="13"/>
      <c r="Q1605" s="13"/>
      <c r="R1605" s="13"/>
      <c r="S1605" s="13"/>
      <c r="T1605" s="13"/>
      <c r="U1605" s="13"/>
      <c r="V1605" s="34" t="str">
        <f t="shared" si="48"/>
        <v>ОШИБКА</v>
      </c>
      <c r="W1605" s="25" t="e">
        <f t="shared" si="49"/>
        <v>#VALUE!</v>
      </c>
    </row>
    <row r="1606" spans="2:23" x14ac:dyDescent="0.25">
      <c r="B1606" s="16"/>
      <c r="C1606" s="16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36"/>
      <c r="P1606" s="13"/>
      <c r="Q1606" s="13"/>
      <c r="R1606" s="13"/>
      <c r="S1606" s="13"/>
      <c r="T1606" s="13"/>
      <c r="U1606" s="13"/>
      <c r="V1606" s="34" t="str">
        <f t="shared" si="48"/>
        <v>ОШИБКА</v>
      </c>
      <c r="W1606" s="25" t="e">
        <f t="shared" si="49"/>
        <v>#VALUE!</v>
      </c>
    </row>
    <row r="1607" spans="2:23" x14ac:dyDescent="0.25">
      <c r="B1607" s="16"/>
      <c r="C1607" s="16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36"/>
      <c r="P1607" s="13"/>
      <c r="Q1607" s="13"/>
      <c r="R1607" s="13"/>
      <c r="S1607" s="13"/>
      <c r="T1607" s="13"/>
      <c r="U1607" s="13"/>
      <c r="V1607" s="34" t="str">
        <f t="shared" si="48"/>
        <v>ОШИБКА</v>
      </c>
      <c r="W1607" s="25" t="e">
        <f t="shared" si="49"/>
        <v>#VALUE!</v>
      </c>
    </row>
    <row r="1608" spans="2:23" x14ac:dyDescent="0.25">
      <c r="B1608" s="16"/>
      <c r="C1608" s="16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36"/>
      <c r="P1608" s="13"/>
      <c r="Q1608" s="13"/>
      <c r="R1608" s="13"/>
      <c r="S1608" s="13"/>
      <c r="T1608" s="13"/>
      <c r="U1608" s="13"/>
      <c r="V1608" s="34" t="str">
        <f t="shared" si="48"/>
        <v>ОШИБКА</v>
      </c>
      <c r="W1608" s="25" t="e">
        <f t="shared" si="49"/>
        <v>#VALUE!</v>
      </c>
    </row>
    <row r="1609" spans="2:23" x14ac:dyDescent="0.25">
      <c r="B1609" s="16"/>
      <c r="C1609" s="16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36"/>
      <c r="P1609" s="13"/>
      <c r="Q1609" s="13"/>
      <c r="R1609" s="13"/>
      <c r="S1609" s="13"/>
      <c r="T1609" s="13"/>
      <c r="U1609" s="13"/>
      <c r="V1609" s="34" t="str">
        <f t="shared" ref="V1609:V1672" si="50">IF(OR(B1609="",D1609&gt;1,E1609&gt;1,F1609&gt;1,G1609&gt;1,H1609&gt;1,I1609&gt;1,I1609&gt;1,J1609&gt;1,K1609&gt;1,L1609&gt;1,M1609&gt;1,N1609&gt;1,O1609&gt;2,P1609&gt;3,Q1609&gt;2,R1609&gt;2,S1609&gt;3,T1609&gt;4,U1609&gt;4),"ОШИБКА",SUM(D1609:U1609))</f>
        <v>ОШИБКА</v>
      </c>
      <c r="W1609" s="25" t="e">
        <f t="shared" ref="W1609:W1672" si="51">V1609/31</f>
        <v>#VALUE!</v>
      </c>
    </row>
    <row r="1610" spans="2:23" x14ac:dyDescent="0.25">
      <c r="B1610" s="16"/>
      <c r="C1610" s="16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36"/>
      <c r="P1610" s="13"/>
      <c r="Q1610" s="13"/>
      <c r="R1610" s="13"/>
      <c r="S1610" s="13"/>
      <c r="T1610" s="13"/>
      <c r="U1610" s="13"/>
      <c r="V1610" s="34" t="str">
        <f t="shared" si="50"/>
        <v>ОШИБКА</v>
      </c>
      <c r="W1610" s="25" t="e">
        <f t="shared" si="51"/>
        <v>#VALUE!</v>
      </c>
    </row>
    <row r="1611" spans="2:23" x14ac:dyDescent="0.25">
      <c r="B1611" s="16"/>
      <c r="C1611" s="16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36"/>
      <c r="P1611" s="13"/>
      <c r="Q1611" s="13"/>
      <c r="R1611" s="13"/>
      <c r="S1611" s="13"/>
      <c r="T1611" s="13"/>
      <c r="U1611" s="13"/>
      <c r="V1611" s="34" t="str">
        <f t="shared" si="50"/>
        <v>ОШИБКА</v>
      </c>
      <c r="W1611" s="25" t="e">
        <f t="shared" si="51"/>
        <v>#VALUE!</v>
      </c>
    </row>
    <row r="1612" spans="2:23" x14ac:dyDescent="0.25">
      <c r="B1612" s="16"/>
      <c r="C1612" s="16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36"/>
      <c r="P1612" s="13"/>
      <c r="Q1612" s="13"/>
      <c r="R1612" s="13"/>
      <c r="S1612" s="13"/>
      <c r="T1612" s="13"/>
      <c r="U1612" s="13"/>
      <c r="V1612" s="34" t="str">
        <f t="shared" si="50"/>
        <v>ОШИБКА</v>
      </c>
      <c r="W1612" s="25" t="e">
        <f t="shared" si="51"/>
        <v>#VALUE!</v>
      </c>
    </row>
    <row r="1613" spans="2:23" x14ac:dyDescent="0.25">
      <c r="B1613" s="16"/>
      <c r="C1613" s="16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36"/>
      <c r="P1613" s="13"/>
      <c r="Q1613" s="13"/>
      <c r="R1613" s="13"/>
      <c r="S1613" s="13"/>
      <c r="T1613" s="13"/>
      <c r="U1613" s="13"/>
      <c r="V1613" s="34" t="str">
        <f t="shared" si="50"/>
        <v>ОШИБКА</v>
      </c>
      <c r="W1613" s="25" t="e">
        <f t="shared" si="51"/>
        <v>#VALUE!</v>
      </c>
    </row>
    <row r="1614" spans="2:23" x14ac:dyDescent="0.25">
      <c r="B1614" s="16"/>
      <c r="C1614" s="16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36"/>
      <c r="P1614" s="13"/>
      <c r="Q1614" s="13"/>
      <c r="R1614" s="13"/>
      <c r="S1614" s="13"/>
      <c r="T1614" s="13"/>
      <c r="U1614" s="13"/>
      <c r="V1614" s="34" t="str">
        <f t="shared" si="50"/>
        <v>ОШИБКА</v>
      </c>
      <c r="W1614" s="25" t="e">
        <f t="shared" si="51"/>
        <v>#VALUE!</v>
      </c>
    </row>
    <row r="1615" spans="2:23" x14ac:dyDescent="0.25">
      <c r="B1615" s="16"/>
      <c r="C1615" s="16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36"/>
      <c r="P1615" s="13"/>
      <c r="Q1615" s="13"/>
      <c r="R1615" s="13"/>
      <c r="S1615" s="13"/>
      <c r="T1615" s="13"/>
      <c r="U1615" s="13"/>
      <c r="V1615" s="34" t="str">
        <f t="shared" si="50"/>
        <v>ОШИБКА</v>
      </c>
      <c r="W1615" s="25" t="e">
        <f t="shared" si="51"/>
        <v>#VALUE!</v>
      </c>
    </row>
    <row r="1616" spans="2:23" x14ac:dyDescent="0.25">
      <c r="B1616" s="16"/>
      <c r="C1616" s="16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36"/>
      <c r="P1616" s="13"/>
      <c r="Q1616" s="13"/>
      <c r="R1616" s="13"/>
      <c r="S1616" s="13"/>
      <c r="T1616" s="13"/>
      <c r="U1616" s="13"/>
      <c r="V1616" s="34" t="str">
        <f t="shared" si="50"/>
        <v>ОШИБКА</v>
      </c>
      <c r="W1616" s="25" t="e">
        <f t="shared" si="51"/>
        <v>#VALUE!</v>
      </c>
    </row>
    <row r="1617" spans="2:23" x14ac:dyDescent="0.25">
      <c r="B1617" s="16"/>
      <c r="C1617" s="16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36"/>
      <c r="P1617" s="13"/>
      <c r="Q1617" s="13"/>
      <c r="R1617" s="13"/>
      <c r="S1617" s="13"/>
      <c r="T1617" s="13"/>
      <c r="U1617" s="13"/>
      <c r="V1617" s="34" t="str">
        <f t="shared" si="50"/>
        <v>ОШИБКА</v>
      </c>
      <c r="W1617" s="25" t="e">
        <f t="shared" si="51"/>
        <v>#VALUE!</v>
      </c>
    </row>
    <row r="1618" spans="2:23" x14ac:dyDescent="0.25">
      <c r="B1618" s="16"/>
      <c r="C1618" s="16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36"/>
      <c r="P1618" s="13"/>
      <c r="Q1618" s="13"/>
      <c r="R1618" s="13"/>
      <c r="S1618" s="13"/>
      <c r="T1618" s="13"/>
      <c r="U1618" s="13"/>
      <c r="V1618" s="34" t="str">
        <f t="shared" si="50"/>
        <v>ОШИБКА</v>
      </c>
      <c r="W1618" s="25" t="e">
        <f t="shared" si="51"/>
        <v>#VALUE!</v>
      </c>
    </row>
    <row r="1619" spans="2:23" x14ac:dyDescent="0.25">
      <c r="B1619" s="16"/>
      <c r="C1619" s="16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36"/>
      <c r="P1619" s="13"/>
      <c r="Q1619" s="13"/>
      <c r="R1619" s="13"/>
      <c r="S1619" s="13"/>
      <c r="T1619" s="13"/>
      <c r="U1619" s="13"/>
      <c r="V1619" s="34" t="str">
        <f t="shared" si="50"/>
        <v>ОШИБКА</v>
      </c>
      <c r="W1619" s="25" t="e">
        <f t="shared" si="51"/>
        <v>#VALUE!</v>
      </c>
    </row>
    <row r="1620" spans="2:23" x14ac:dyDescent="0.25">
      <c r="B1620" s="16"/>
      <c r="C1620" s="16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36"/>
      <c r="P1620" s="13"/>
      <c r="Q1620" s="13"/>
      <c r="R1620" s="13"/>
      <c r="S1620" s="13"/>
      <c r="T1620" s="13"/>
      <c r="U1620" s="13"/>
      <c r="V1620" s="34" t="str">
        <f t="shared" si="50"/>
        <v>ОШИБКА</v>
      </c>
      <c r="W1620" s="25" t="e">
        <f t="shared" si="51"/>
        <v>#VALUE!</v>
      </c>
    </row>
    <row r="1621" spans="2:23" x14ac:dyDescent="0.25">
      <c r="B1621" s="16"/>
      <c r="C1621" s="16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36"/>
      <c r="P1621" s="13"/>
      <c r="Q1621" s="13"/>
      <c r="R1621" s="13"/>
      <c r="S1621" s="13"/>
      <c r="T1621" s="13"/>
      <c r="U1621" s="13"/>
      <c r="V1621" s="34" t="str">
        <f t="shared" si="50"/>
        <v>ОШИБКА</v>
      </c>
      <c r="W1621" s="25" t="e">
        <f t="shared" si="51"/>
        <v>#VALUE!</v>
      </c>
    </row>
    <row r="1622" spans="2:23" x14ac:dyDescent="0.25">
      <c r="B1622" s="16"/>
      <c r="C1622" s="16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36"/>
      <c r="P1622" s="13"/>
      <c r="Q1622" s="13"/>
      <c r="R1622" s="13"/>
      <c r="S1622" s="13"/>
      <c r="T1622" s="13"/>
      <c r="U1622" s="13"/>
      <c r="V1622" s="34" t="str">
        <f t="shared" si="50"/>
        <v>ОШИБКА</v>
      </c>
      <c r="W1622" s="25" t="e">
        <f t="shared" si="51"/>
        <v>#VALUE!</v>
      </c>
    </row>
    <row r="1623" spans="2:23" x14ac:dyDescent="0.25">
      <c r="B1623" s="16"/>
      <c r="C1623" s="16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36"/>
      <c r="P1623" s="13"/>
      <c r="Q1623" s="13"/>
      <c r="R1623" s="13"/>
      <c r="S1623" s="13"/>
      <c r="T1623" s="13"/>
      <c r="U1623" s="13"/>
      <c r="V1623" s="34" t="str">
        <f t="shared" si="50"/>
        <v>ОШИБКА</v>
      </c>
      <c r="W1623" s="25" t="e">
        <f t="shared" si="51"/>
        <v>#VALUE!</v>
      </c>
    </row>
    <row r="1624" spans="2:23" x14ac:dyDescent="0.25">
      <c r="B1624" s="16"/>
      <c r="C1624" s="16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36"/>
      <c r="P1624" s="13"/>
      <c r="Q1624" s="13"/>
      <c r="R1624" s="13"/>
      <c r="S1624" s="13"/>
      <c r="T1624" s="13"/>
      <c r="U1624" s="13"/>
      <c r="V1624" s="34" t="str">
        <f t="shared" si="50"/>
        <v>ОШИБКА</v>
      </c>
      <c r="W1624" s="25" t="e">
        <f t="shared" si="51"/>
        <v>#VALUE!</v>
      </c>
    </row>
    <row r="1625" spans="2:23" x14ac:dyDescent="0.25">
      <c r="B1625" s="16"/>
      <c r="C1625" s="16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36"/>
      <c r="P1625" s="13"/>
      <c r="Q1625" s="13"/>
      <c r="R1625" s="13"/>
      <c r="S1625" s="13"/>
      <c r="T1625" s="13"/>
      <c r="U1625" s="13"/>
      <c r="V1625" s="34" t="str">
        <f t="shared" si="50"/>
        <v>ОШИБКА</v>
      </c>
      <c r="W1625" s="25" t="e">
        <f t="shared" si="51"/>
        <v>#VALUE!</v>
      </c>
    </row>
    <row r="1626" spans="2:23" x14ac:dyDescent="0.25">
      <c r="B1626" s="16"/>
      <c r="C1626" s="16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36"/>
      <c r="P1626" s="13"/>
      <c r="Q1626" s="13"/>
      <c r="R1626" s="13"/>
      <c r="S1626" s="13"/>
      <c r="T1626" s="13"/>
      <c r="U1626" s="13"/>
      <c r="V1626" s="34" t="str">
        <f t="shared" si="50"/>
        <v>ОШИБКА</v>
      </c>
      <c r="W1626" s="25" t="e">
        <f t="shared" si="51"/>
        <v>#VALUE!</v>
      </c>
    </row>
    <row r="1627" spans="2:23" x14ac:dyDescent="0.25">
      <c r="B1627" s="16"/>
      <c r="C1627" s="16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36"/>
      <c r="P1627" s="13"/>
      <c r="Q1627" s="13"/>
      <c r="R1627" s="13"/>
      <c r="S1627" s="13"/>
      <c r="T1627" s="13"/>
      <c r="U1627" s="13"/>
      <c r="V1627" s="34" t="str">
        <f t="shared" si="50"/>
        <v>ОШИБКА</v>
      </c>
      <c r="W1627" s="25" t="e">
        <f t="shared" si="51"/>
        <v>#VALUE!</v>
      </c>
    </row>
    <row r="1628" spans="2:23" x14ac:dyDescent="0.25">
      <c r="B1628" s="16"/>
      <c r="C1628" s="16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36"/>
      <c r="P1628" s="13"/>
      <c r="Q1628" s="13"/>
      <c r="R1628" s="13"/>
      <c r="S1628" s="13"/>
      <c r="T1628" s="13"/>
      <c r="U1628" s="13"/>
      <c r="V1628" s="34" t="str">
        <f t="shared" si="50"/>
        <v>ОШИБКА</v>
      </c>
      <c r="W1628" s="25" t="e">
        <f t="shared" si="51"/>
        <v>#VALUE!</v>
      </c>
    </row>
    <row r="1629" spans="2:23" x14ac:dyDescent="0.25">
      <c r="B1629" s="16"/>
      <c r="C1629" s="16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36"/>
      <c r="P1629" s="13"/>
      <c r="Q1629" s="13"/>
      <c r="R1629" s="13"/>
      <c r="S1629" s="13"/>
      <c r="T1629" s="13"/>
      <c r="U1629" s="13"/>
      <c r="V1629" s="34" t="str">
        <f t="shared" si="50"/>
        <v>ОШИБКА</v>
      </c>
      <c r="W1629" s="25" t="e">
        <f t="shared" si="51"/>
        <v>#VALUE!</v>
      </c>
    </row>
    <row r="1630" spans="2:23" x14ac:dyDescent="0.25">
      <c r="B1630" s="16"/>
      <c r="C1630" s="16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36"/>
      <c r="P1630" s="13"/>
      <c r="Q1630" s="13"/>
      <c r="R1630" s="13"/>
      <c r="S1630" s="13"/>
      <c r="T1630" s="13"/>
      <c r="U1630" s="13"/>
      <c r="V1630" s="34" t="str">
        <f t="shared" si="50"/>
        <v>ОШИБКА</v>
      </c>
      <c r="W1630" s="25" t="e">
        <f t="shared" si="51"/>
        <v>#VALUE!</v>
      </c>
    </row>
    <row r="1631" spans="2:23" x14ac:dyDescent="0.25">
      <c r="B1631" s="16"/>
      <c r="C1631" s="16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36"/>
      <c r="P1631" s="13"/>
      <c r="Q1631" s="13"/>
      <c r="R1631" s="13"/>
      <c r="S1631" s="13"/>
      <c r="T1631" s="13"/>
      <c r="U1631" s="13"/>
      <c r="V1631" s="34" t="str">
        <f t="shared" si="50"/>
        <v>ОШИБКА</v>
      </c>
      <c r="W1631" s="25" t="e">
        <f t="shared" si="51"/>
        <v>#VALUE!</v>
      </c>
    </row>
    <row r="1632" spans="2:23" x14ac:dyDescent="0.25">
      <c r="B1632" s="16"/>
      <c r="C1632" s="16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36"/>
      <c r="P1632" s="13"/>
      <c r="Q1632" s="13"/>
      <c r="R1632" s="13"/>
      <c r="S1632" s="13"/>
      <c r="T1632" s="13"/>
      <c r="U1632" s="13"/>
      <c r="V1632" s="34" t="str">
        <f t="shared" si="50"/>
        <v>ОШИБКА</v>
      </c>
      <c r="W1632" s="25" t="e">
        <f t="shared" si="51"/>
        <v>#VALUE!</v>
      </c>
    </row>
    <row r="1633" spans="2:23" x14ac:dyDescent="0.25">
      <c r="B1633" s="16"/>
      <c r="C1633" s="16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36"/>
      <c r="P1633" s="13"/>
      <c r="Q1633" s="13"/>
      <c r="R1633" s="13"/>
      <c r="S1633" s="13"/>
      <c r="T1633" s="13"/>
      <c r="U1633" s="13"/>
      <c r="V1633" s="34" t="str">
        <f t="shared" si="50"/>
        <v>ОШИБКА</v>
      </c>
      <c r="W1633" s="25" t="e">
        <f t="shared" si="51"/>
        <v>#VALUE!</v>
      </c>
    </row>
    <row r="1634" spans="2:23" x14ac:dyDescent="0.25">
      <c r="B1634" s="16"/>
      <c r="C1634" s="16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36"/>
      <c r="P1634" s="13"/>
      <c r="Q1634" s="13"/>
      <c r="R1634" s="13"/>
      <c r="S1634" s="13"/>
      <c r="T1634" s="13"/>
      <c r="U1634" s="13"/>
      <c r="V1634" s="34" t="str">
        <f t="shared" si="50"/>
        <v>ОШИБКА</v>
      </c>
      <c r="W1634" s="25" t="e">
        <f t="shared" si="51"/>
        <v>#VALUE!</v>
      </c>
    </row>
    <row r="1635" spans="2:23" x14ac:dyDescent="0.25">
      <c r="B1635" s="16"/>
      <c r="C1635" s="16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36"/>
      <c r="P1635" s="13"/>
      <c r="Q1635" s="13"/>
      <c r="R1635" s="13"/>
      <c r="S1635" s="13"/>
      <c r="T1635" s="13"/>
      <c r="U1635" s="13"/>
      <c r="V1635" s="34" t="str">
        <f t="shared" si="50"/>
        <v>ОШИБКА</v>
      </c>
      <c r="W1635" s="25" t="e">
        <f t="shared" si="51"/>
        <v>#VALUE!</v>
      </c>
    </row>
    <row r="1636" spans="2:23" x14ac:dyDescent="0.25">
      <c r="B1636" s="16"/>
      <c r="C1636" s="16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36"/>
      <c r="P1636" s="13"/>
      <c r="Q1636" s="13"/>
      <c r="R1636" s="13"/>
      <c r="S1636" s="13"/>
      <c r="T1636" s="13"/>
      <c r="U1636" s="13"/>
      <c r="V1636" s="34" t="str">
        <f t="shared" si="50"/>
        <v>ОШИБКА</v>
      </c>
      <c r="W1636" s="25" t="e">
        <f t="shared" si="51"/>
        <v>#VALUE!</v>
      </c>
    </row>
    <row r="1637" spans="2:23" x14ac:dyDescent="0.25">
      <c r="B1637" s="16"/>
      <c r="C1637" s="16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36"/>
      <c r="P1637" s="13"/>
      <c r="Q1637" s="13"/>
      <c r="R1637" s="13"/>
      <c r="S1637" s="13"/>
      <c r="T1637" s="13"/>
      <c r="U1637" s="13"/>
      <c r="V1637" s="34" t="str">
        <f t="shared" si="50"/>
        <v>ОШИБКА</v>
      </c>
      <c r="W1637" s="25" t="e">
        <f t="shared" si="51"/>
        <v>#VALUE!</v>
      </c>
    </row>
    <row r="1638" spans="2:23" x14ac:dyDescent="0.25">
      <c r="B1638" s="16"/>
      <c r="C1638" s="16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36"/>
      <c r="P1638" s="13"/>
      <c r="Q1638" s="13"/>
      <c r="R1638" s="13"/>
      <c r="S1638" s="13"/>
      <c r="T1638" s="13"/>
      <c r="U1638" s="13"/>
      <c r="V1638" s="34" t="str">
        <f t="shared" si="50"/>
        <v>ОШИБКА</v>
      </c>
      <c r="W1638" s="25" t="e">
        <f t="shared" si="51"/>
        <v>#VALUE!</v>
      </c>
    </row>
    <row r="1639" spans="2:23" x14ac:dyDescent="0.25">
      <c r="B1639" s="16"/>
      <c r="C1639" s="16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36"/>
      <c r="P1639" s="13"/>
      <c r="Q1639" s="13"/>
      <c r="R1639" s="13"/>
      <c r="S1639" s="13"/>
      <c r="T1639" s="13"/>
      <c r="U1639" s="13"/>
      <c r="V1639" s="34" t="str">
        <f t="shared" si="50"/>
        <v>ОШИБКА</v>
      </c>
      <c r="W1639" s="25" t="e">
        <f t="shared" si="51"/>
        <v>#VALUE!</v>
      </c>
    </row>
    <row r="1640" spans="2:23" x14ac:dyDescent="0.25">
      <c r="B1640" s="16"/>
      <c r="C1640" s="16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36"/>
      <c r="P1640" s="13"/>
      <c r="Q1640" s="13"/>
      <c r="R1640" s="13"/>
      <c r="S1640" s="13"/>
      <c r="T1640" s="13"/>
      <c r="U1640" s="13"/>
      <c r="V1640" s="34" t="str">
        <f t="shared" si="50"/>
        <v>ОШИБКА</v>
      </c>
      <c r="W1640" s="25" t="e">
        <f t="shared" si="51"/>
        <v>#VALUE!</v>
      </c>
    </row>
    <row r="1641" spans="2:23" x14ac:dyDescent="0.25">
      <c r="B1641" s="16"/>
      <c r="C1641" s="16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36"/>
      <c r="P1641" s="13"/>
      <c r="Q1641" s="13"/>
      <c r="R1641" s="13"/>
      <c r="S1641" s="13"/>
      <c r="T1641" s="13"/>
      <c r="U1641" s="13"/>
      <c r="V1641" s="34" t="str">
        <f t="shared" si="50"/>
        <v>ОШИБКА</v>
      </c>
      <c r="W1641" s="25" t="e">
        <f t="shared" si="51"/>
        <v>#VALUE!</v>
      </c>
    </row>
    <row r="1642" spans="2:23" x14ac:dyDescent="0.25">
      <c r="B1642" s="16"/>
      <c r="C1642" s="16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36"/>
      <c r="P1642" s="13"/>
      <c r="Q1642" s="13"/>
      <c r="R1642" s="13"/>
      <c r="S1642" s="13"/>
      <c r="T1642" s="13"/>
      <c r="U1642" s="13"/>
      <c r="V1642" s="34" t="str">
        <f t="shared" si="50"/>
        <v>ОШИБКА</v>
      </c>
      <c r="W1642" s="25" t="e">
        <f t="shared" si="51"/>
        <v>#VALUE!</v>
      </c>
    </row>
    <row r="1643" spans="2:23" x14ac:dyDescent="0.25">
      <c r="B1643" s="16"/>
      <c r="C1643" s="16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36"/>
      <c r="P1643" s="13"/>
      <c r="Q1643" s="13"/>
      <c r="R1643" s="13"/>
      <c r="S1643" s="13"/>
      <c r="T1643" s="13"/>
      <c r="U1643" s="13"/>
      <c r="V1643" s="34" t="str">
        <f t="shared" si="50"/>
        <v>ОШИБКА</v>
      </c>
      <c r="W1643" s="25" t="e">
        <f t="shared" si="51"/>
        <v>#VALUE!</v>
      </c>
    </row>
    <row r="1644" spans="2:23" x14ac:dyDescent="0.25">
      <c r="B1644" s="16"/>
      <c r="C1644" s="16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36"/>
      <c r="P1644" s="13"/>
      <c r="Q1644" s="13"/>
      <c r="R1644" s="13"/>
      <c r="S1644" s="13"/>
      <c r="T1644" s="13"/>
      <c r="U1644" s="13"/>
      <c r="V1644" s="34" t="str">
        <f t="shared" si="50"/>
        <v>ОШИБКА</v>
      </c>
      <c r="W1644" s="25" t="e">
        <f t="shared" si="51"/>
        <v>#VALUE!</v>
      </c>
    </row>
    <row r="1645" spans="2:23" x14ac:dyDescent="0.25">
      <c r="B1645" s="16"/>
      <c r="C1645" s="16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36"/>
      <c r="P1645" s="13"/>
      <c r="Q1645" s="13"/>
      <c r="R1645" s="13"/>
      <c r="S1645" s="13"/>
      <c r="T1645" s="13"/>
      <c r="U1645" s="13"/>
      <c r="V1645" s="34" t="str">
        <f t="shared" si="50"/>
        <v>ОШИБКА</v>
      </c>
      <c r="W1645" s="25" t="e">
        <f t="shared" si="51"/>
        <v>#VALUE!</v>
      </c>
    </row>
    <row r="1646" spans="2:23" x14ac:dyDescent="0.25">
      <c r="B1646" s="16"/>
      <c r="C1646" s="16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36"/>
      <c r="P1646" s="13"/>
      <c r="Q1646" s="13"/>
      <c r="R1646" s="13"/>
      <c r="S1646" s="13"/>
      <c r="T1646" s="13"/>
      <c r="U1646" s="13"/>
      <c r="V1646" s="34" t="str">
        <f t="shared" si="50"/>
        <v>ОШИБКА</v>
      </c>
      <c r="W1646" s="25" t="e">
        <f t="shared" si="51"/>
        <v>#VALUE!</v>
      </c>
    </row>
    <row r="1647" spans="2:23" x14ac:dyDescent="0.25">
      <c r="B1647" s="16"/>
      <c r="C1647" s="16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36"/>
      <c r="P1647" s="13"/>
      <c r="Q1647" s="13"/>
      <c r="R1647" s="13"/>
      <c r="S1647" s="13"/>
      <c r="T1647" s="13"/>
      <c r="U1647" s="13"/>
      <c r="V1647" s="34" t="str">
        <f t="shared" si="50"/>
        <v>ОШИБКА</v>
      </c>
      <c r="W1647" s="25" t="e">
        <f t="shared" si="51"/>
        <v>#VALUE!</v>
      </c>
    </row>
    <row r="1648" spans="2:23" x14ac:dyDescent="0.25">
      <c r="B1648" s="16"/>
      <c r="C1648" s="16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36"/>
      <c r="P1648" s="13"/>
      <c r="Q1648" s="13"/>
      <c r="R1648" s="13"/>
      <c r="S1648" s="13"/>
      <c r="T1648" s="13"/>
      <c r="U1648" s="13"/>
      <c r="V1648" s="34" t="str">
        <f t="shared" si="50"/>
        <v>ОШИБКА</v>
      </c>
      <c r="W1648" s="25" t="e">
        <f t="shared" si="51"/>
        <v>#VALUE!</v>
      </c>
    </row>
    <row r="1649" spans="2:23" x14ac:dyDescent="0.25">
      <c r="B1649" s="16"/>
      <c r="C1649" s="16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36"/>
      <c r="P1649" s="13"/>
      <c r="Q1649" s="13"/>
      <c r="R1649" s="13"/>
      <c r="S1649" s="13"/>
      <c r="T1649" s="13"/>
      <c r="U1649" s="13"/>
      <c r="V1649" s="34" t="str">
        <f t="shared" si="50"/>
        <v>ОШИБКА</v>
      </c>
      <c r="W1649" s="25" t="e">
        <f t="shared" si="51"/>
        <v>#VALUE!</v>
      </c>
    </row>
    <row r="1650" spans="2:23" x14ac:dyDescent="0.25">
      <c r="B1650" s="16"/>
      <c r="C1650" s="16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36"/>
      <c r="P1650" s="13"/>
      <c r="Q1650" s="13"/>
      <c r="R1650" s="13"/>
      <c r="S1650" s="13"/>
      <c r="T1650" s="13"/>
      <c r="U1650" s="13"/>
      <c r="V1650" s="34" t="str">
        <f t="shared" si="50"/>
        <v>ОШИБКА</v>
      </c>
      <c r="W1650" s="25" t="e">
        <f t="shared" si="51"/>
        <v>#VALUE!</v>
      </c>
    </row>
    <row r="1651" spans="2:23" x14ac:dyDescent="0.25">
      <c r="B1651" s="16"/>
      <c r="C1651" s="16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36"/>
      <c r="P1651" s="13"/>
      <c r="Q1651" s="13"/>
      <c r="R1651" s="13"/>
      <c r="S1651" s="13"/>
      <c r="T1651" s="13"/>
      <c r="U1651" s="13"/>
      <c r="V1651" s="34" t="str">
        <f t="shared" si="50"/>
        <v>ОШИБКА</v>
      </c>
      <c r="W1651" s="25" t="e">
        <f t="shared" si="51"/>
        <v>#VALUE!</v>
      </c>
    </row>
    <row r="1652" spans="2:23" x14ac:dyDescent="0.25">
      <c r="B1652" s="16"/>
      <c r="C1652" s="16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36"/>
      <c r="P1652" s="13"/>
      <c r="Q1652" s="13"/>
      <c r="R1652" s="13"/>
      <c r="S1652" s="13"/>
      <c r="T1652" s="13"/>
      <c r="U1652" s="13"/>
      <c r="V1652" s="34" t="str">
        <f t="shared" si="50"/>
        <v>ОШИБКА</v>
      </c>
      <c r="W1652" s="25" t="e">
        <f t="shared" si="51"/>
        <v>#VALUE!</v>
      </c>
    </row>
    <row r="1653" spans="2:23" x14ac:dyDescent="0.25">
      <c r="B1653" s="16"/>
      <c r="C1653" s="16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36"/>
      <c r="P1653" s="13"/>
      <c r="Q1653" s="13"/>
      <c r="R1653" s="13"/>
      <c r="S1653" s="13"/>
      <c r="T1653" s="13"/>
      <c r="U1653" s="13"/>
      <c r="V1653" s="34" t="str">
        <f t="shared" si="50"/>
        <v>ОШИБКА</v>
      </c>
      <c r="W1653" s="25" t="e">
        <f t="shared" si="51"/>
        <v>#VALUE!</v>
      </c>
    </row>
    <row r="1654" spans="2:23" x14ac:dyDescent="0.25">
      <c r="B1654" s="16"/>
      <c r="C1654" s="16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36"/>
      <c r="P1654" s="13"/>
      <c r="Q1654" s="13"/>
      <c r="R1654" s="13"/>
      <c r="S1654" s="13"/>
      <c r="T1654" s="13"/>
      <c r="U1654" s="13"/>
      <c r="V1654" s="34" t="str">
        <f t="shared" si="50"/>
        <v>ОШИБКА</v>
      </c>
      <c r="W1654" s="25" t="e">
        <f t="shared" si="51"/>
        <v>#VALUE!</v>
      </c>
    </row>
    <row r="1655" spans="2:23" x14ac:dyDescent="0.25">
      <c r="B1655" s="16"/>
      <c r="C1655" s="16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36"/>
      <c r="P1655" s="13"/>
      <c r="Q1655" s="13"/>
      <c r="R1655" s="13"/>
      <c r="S1655" s="13"/>
      <c r="T1655" s="13"/>
      <c r="U1655" s="13"/>
      <c r="V1655" s="34" t="str">
        <f t="shared" si="50"/>
        <v>ОШИБКА</v>
      </c>
      <c r="W1655" s="25" t="e">
        <f t="shared" si="51"/>
        <v>#VALUE!</v>
      </c>
    </row>
    <row r="1656" spans="2:23" x14ac:dyDescent="0.25">
      <c r="B1656" s="16"/>
      <c r="C1656" s="16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36"/>
      <c r="P1656" s="13"/>
      <c r="Q1656" s="13"/>
      <c r="R1656" s="13"/>
      <c r="S1656" s="13"/>
      <c r="T1656" s="13"/>
      <c r="U1656" s="13"/>
      <c r="V1656" s="34" t="str">
        <f t="shared" si="50"/>
        <v>ОШИБКА</v>
      </c>
      <c r="W1656" s="25" t="e">
        <f t="shared" si="51"/>
        <v>#VALUE!</v>
      </c>
    </row>
    <row r="1657" spans="2:23" x14ac:dyDescent="0.25">
      <c r="B1657" s="16"/>
      <c r="C1657" s="16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36"/>
      <c r="P1657" s="13"/>
      <c r="Q1657" s="13"/>
      <c r="R1657" s="13"/>
      <c r="S1657" s="13"/>
      <c r="T1657" s="13"/>
      <c r="U1657" s="13"/>
      <c r="V1657" s="34" t="str">
        <f t="shared" si="50"/>
        <v>ОШИБКА</v>
      </c>
      <c r="W1657" s="25" t="e">
        <f t="shared" si="51"/>
        <v>#VALUE!</v>
      </c>
    </row>
    <row r="1658" spans="2:23" x14ac:dyDescent="0.25">
      <c r="B1658" s="16"/>
      <c r="C1658" s="16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36"/>
      <c r="P1658" s="13"/>
      <c r="Q1658" s="13"/>
      <c r="R1658" s="13"/>
      <c r="S1658" s="13"/>
      <c r="T1658" s="13"/>
      <c r="U1658" s="13"/>
      <c r="V1658" s="34" t="str">
        <f t="shared" si="50"/>
        <v>ОШИБКА</v>
      </c>
      <c r="W1658" s="25" t="e">
        <f t="shared" si="51"/>
        <v>#VALUE!</v>
      </c>
    </row>
    <row r="1659" spans="2:23" x14ac:dyDescent="0.25">
      <c r="B1659" s="16"/>
      <c r="C1659" s="16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36"/>
      <c r="P1659" s="13"/>
      <c r="Q1659" s="13"/>
      <c r="R1659" s="13"/>
      <c r="S1659" s="13"/>
      <c r="T1659" s="13"/>
      <c r="U1659" s="13"/>
      <c r="V1659" s="34" t="str">
        <f t="shared" si="50"/>
        <v>ОШИБКА</v>
      </c>
      <c r="W1659" s="25" t="e">
        <f t="shared" si="51"/>
        <v>#VALUE!</v>
      </c>
    </row>
    <row r="1660" spans="2:23" x14ac:dyDescent="0.25">
      <c r="B1660" s="16"/>
      <c r="C1660" s="16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36"/>
      <c r="P1660" s="13"/>
      <c r="Q1660" s="13"/>
      <c r="R1660" s="13"/>
      <c r="S1660" s="13"/>
      <c r="T1660" s="13"/>
      <c r="U1660" s="13"/>
      <c r="V1660" s="34" t="str">
        <f t="shared" si="50"/>
        <v>ОШИБКА</v>
      </c>
      <c r="W1660" s="25" t="e">
        <f t="shared" si="51"/>
        <v>#VALUE!</v>
      </c>
    </row>
    <row r="1661" spans="2:23" x14ac:dyDescent="0.25">
      <c r="B1661" s="16"/>
      <c r="C1661" s="16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36"/>
      <c r="P1661" s="13"/>
      <c r="Q1661" s="13"/>
      <c r="R1661" s="13"/>
      <c r="S1661" s="13"/>
      <c r="T1661" s="13"/>
      <c r="U1661" s="13"/>
      <c r="V1661" s="34" t="str">
        <f t="shared" si="50"/>
        <v>ОШИБКА</v>
      </c>
      <c r="W1661" s="25" t="e">
        <f t="shared" si="51"/>
        <v>#VALUE!</v>
      </c>
    </row>
    <row r="1662" spans="2:23" x14ac:dyDescent="0.25">
      <c r="B1662" s="16"/>
      <c r="C1662" s="16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36"/>
      <c r="P1662" s="13"/>
      <c r="Q1662" s="13"/>
      <c r="R1662" s="13"/>
      <c r="S1662" s="13"/>
      <c r="T1662" s="13"/>
      <c r="U1662" s="13"/>
      <c r="V1662" s="34" t="str">
        <f t="shared" si="50"/>
        <v>ОШИБКА</v>
      </c>
      <c r="W1662" s="25" t="e">
        <f t="shared" si="51"/>
        <v>#VALUE!</v>
      </c>
    </row>
    <row r="1663" spans="2:23" x14ac:dyDescent="0.25">
      <c r="B1663" s="16"/>
      <c r="C1663" s="16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36"/>
      <c r="P1663" s="13"/>
      <c r="Q1663" s="13"/>
      <c r="R1663" s="13"/>
      <c r="S1663" s="13"/>
      <c r="T1663" s="13"/>
      <c r="U1663" s="13"/>
      <c r="V1663" s="34" t="str">
        <f t="shared" si="50"/>
        <v>ОШИБКА</v>
      </c>
      <c r="W1663" s="25" t="e">
        <f t="shared" si="51"/>
        <v>#VALUE!</v>
      </c>
    </row>
    <row r="1664" spans="2:23" x14ac:dyDescent="0.25">
      <c r="B1664" s="16"/>
      <c r="C1664" s="16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36"/>
      <c r="P1664" s="13"/>
      <c r="Q1664" s="13"/>
      <c r="R1664" s="13"/>
      <c r="S1664" s="13"/>
      <c r="T1664" s="13"/>
      <c r="U1664" s="13"/>
      <c r="V1664" s="34" t="str">
        <f t="shared" si="50"/>
        <v>ОШИБКА</v>
      </c>
      <c r="W1664" s="25" t="e">
        <f t="shared" si="51"/>
        <v>#VALUE!</v>
      </c>
    </row>
    <row r="1665" spans="2:23" x14ac:dyDescent="0.25">
      <c r="B1665" s="16"/>
      <c r="C1665" s="16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36"/>
      <c r="P1665" s="13"/>
      <c r="Q1665" s="13"/>
      <c r="R1665" s="13"/>
      <c r="S1665" s="13"/>
      <c r="T1665" s="13"/>
      <c r="U1665" s="13"/>
      <c r="V1665" s="34" t="str">
        <f t="shared" si="50"/>
        <v>ОШИБКА</v>
      </c>
      <c r="W1665" s="25" t="e">
        <f t="shared" si="51"/>
        <v>#VALUE!</v>
      </c>
    </row>
    <row r="1666" spans="2:23" x14ac:dyDescent="0.25">
      <c r="B1666" s="16"/>
      <c r="C1666" s="16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36"/>
      <c r="P1666" s="13"/>
      <c r="Q1666" s="13"/>
      <c r="R1666" s="13"/>
      <c r="S1666" s="13"/>
      <c r="T1666" s="13"/>
      <c r="U1666" s="13"/>
      <c r="V1666" s="34" t="str">
        <f t="shared" si="50"/>
        <v>ОШИБКА</v>
      </c>
      <c r="W1666" s="25" t="e">
        <f t="shared" si="51"/>
        <v>#VALUE!</v>
      </c>
    </row>
    <row r="1667" spans="2:23" x14ac:dyDescent="0.25">
      <c r="B1667" s="16"/>
      <c r="C1667" s="16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36"/>
      <c r="P1667" s="13"/>
      <c r="Q1667" s="13"/>
      <c r="R1667" s="13"/>
      <c r="S1667" s="13"/>
      <c r="T1667" s="13"/>
      <c r="U1667" s="13"/>
      <c r="V1667" s="34" t="str">
        <f t="shared" si="50"/>
        <v>ОШИБКА</v>
      </c>
      <c r="W1667" s="25" t="e">
        <f t="shared" si="51"/>
        <v>#VALUE!</v>
      </c>
    </row>
    <row r="1668" spans="2:23" x14ac:dyDescent="0.25">
      <c r="B1668" s="16"/>
      <c r="C1668" s="16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36"/>
      <c r="P1668" s="13"/>
      <c r="Q1668" s="13"/>
      <c r="R1668" s="13"/>
      <c r="S1668" s="13"/>
      <c r="T1668" s="13"/>
      <c r="U1668" s="13"/>
      <c r="V1668" s="34" t="str">
        <f t="shared" si="50"/>
        <v>ОШИБКА</v>
      </c>
      <c r="W1668" s="25" t="e">
        <f t="shared" si="51"/>
        <v>#VALUE!</v>
      </c>
    </row>
    <row r="1669" spans="2:23" x14ac:dyDescent="0.25">
      <c r="B1669" s="16"/>
      <c r="C1669" s="16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36"/>
      <c r="P1669" s="13"/>
      <c r="Q1669" s="13"/>
      <c r="R1669" s="13"/>
      <c r="S1669" s="13"/>
      <c r="T1669" s="13"/>
      <c r="U1669" s="13"/>
      <c r="V1669" s="34" t="str">
        <f t="shared" si="50"/>
        <v>ОШИБКА</v>
      </c>
      <c r="W1669" s="25" t="e">
        <f t="shared" si="51"/>
        <v>#VALUE!</v>
      </c>
    </row>
    <row r="1670" spans="2:23" x14ac:dyDescent="0.25">
      <c r="B1670" s="16"/>
      <c r="C1670" s="16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36"/>
      <c r="P1670" s="13"/>
      <c r="Q1670" s="13"/>
      <c r="R1670" s="13"/>
      <c r="S1670" s="13"/>
      <c r="T1670" s="13"/>
      <c r="U1670" s="13"/>
      <c r="V1670" s="34" t="str">
        <f t="shared" si="50"/>
        <v>ОШИБКА</v>
      </c>
      <c r="W1670" s="25" t="e">
        <f t="shared" si="51"/>
        <v>#VALUE!</v>
      </c>
    </row>
    <row r="1671" spans="2:23" x14ac:dyDescent="0.25">
      <c r="B1671" s="16"/>
      <c r="C1671" s="16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36"/>
      <c r="P1671" s="13"/>
      <c r="Q1671" s="13"/>
      <c r="R1671" s="13"/>
      <c r="S1671" s="13"/>
      <c r="T1671" s="13"/>
      <c r="U1671" s="13"/>
      <c r="V1671" s="34" t="str">
        <f t="shared" si="50"/>
        <v>ОШИБКА</v>
      </c>
      <c r="W1671" s="25" t="e">
        <f t="shared" si="51"/>
        <v>#VALUE!</v>
      </c>
    </row>
    <row r="1672" spans="2:23" x14ac:dyDescent="0.25">
      <c r="B1672" s="16"/>
      <c r="C1672" s="16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36"/>
      <c r="P1672" s="13"/>
      <c r="Q1672" s="13"/>
      <c r="R1672" s="13"/>
      <c r="S1672" s="13"/>
      <c r="T1672" s="13"/>
      <c r="U1672" s="13"/>
      <c r="V1672" s="34" t="str">
        <f t="shared" si="50"/>
        <v>ОШИБКА</v>
      </c>
      <c r="W1672" s="25" t="e">
        <f t="shared" si="51"/>
        <v>#VALUE!</v>
      </c>
    </row>
    <row r="1673" spans="2:23" x14ac:dyDescent="0.25">
      <c r="B1673" s="16"/>
      <c r="C1673" s="16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36"/>
      <c r="P1673" s="13"/>
      <c r="Q1673" s="13"/>
      <c r="R1673" s="13"/>
      <c r="S1673" s="13"/>
      <c r="T1673" s="13"/>
      <c r="U1673" s="13"/>
      <c r="V1673" s="34" t="str">
        <f t="shared" ref="V1673:V1736" si="52">IF(OR(B1673="",D1673&gt;1,E1673&gt;1,F1673&gt;1,G1673&gt;1,H1673&gt;1,I1673&gt;1,I1673&gt;1,J1673&gt;1,K1673&gt;1,L1673&gt;1,M1673&gt;1,N1673&gt;1,O1673&gt;2,P1673&gt;3,Q1673&gt;2,R1673&gt;2,S1673&gt;3,T1673&gt;4,U1673&gt;4),"ОШИБКА",SUM(D1673:U1673))</f>
        <v>ОШИБКА</v>
      </c>
      <c r="W1673" s="25" t="e">
        <f t="shared" ref="W1673:W1736" si="53">V1673/31</f>
        <v>#VALUE!</v>
      </c>
    </row>
    <row r="1674" spans="2:23" x14ac:dyDescent="0.25">
      <c r="B1674" s="16"/>
      <c r="C1674" s="16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36"/>
      <c r="P1674" s="13"/>
      <c r="Q1674" s="13"/>
      <c r="R1674" s="13"/>
      <c r="S1674" s="13"/>
      <c r="T1674" s="13"/>
      <c r="U1674" s="13"/>
      <c r="V1674" s="34" t="str">
        <f t="shared" si="52"/>
        <v>ОШИБКА</v>
      </c>
      <c r="W1674" s="25" t="e">
        <f t="shared" si="53"/>
        <v>#VALUE!</v>
      </c>
    </row>
    <row r="1675" spans="2:23" x14ac:dyDescent="0.25">
      <c r="B1675" s="16"/>
      <c r="C1675" s="16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36"/>
      <c r="P1675" s="13"/>
      <c r="Q1675" s="13"/>
      <c r="R1675" s="13"/>
      <c r="S1675" s="13"/>
      <c r="T1675" s="13"/>
      <c r="U1675" s="13"/>
      <c r="V1675" s="34" t="str">
        <f t="shared" si="52"/>
        <v>ОШИБКА</v>
      </c>
      <c r="W1675" s="25" t="e">
        <f t="shared" si="53"/>
        <v>#VALUE!</v>
      </c>
    </row>
    <row r="1676" spans="2:23" x14ac:dyDescent="0.25">
      <c r="B1676" s="16"/>
      <c r="C1676" s="16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36"/>
      <c r="P1676" s="13"/>
      <c r="Q1676" s="13"/>
      <c r="R1676" s="13"/>
      <c r="S1676" s="13"/>
      <c r="T1676" s="13"/>
      <c r="U1676" s="13"/>
      <c r="V1676" s="34" t="str">
        <f t="shared" si="52"/>
        <v>ОШИБКА</v>
      </c>
      <c r="W1676" s="25" t="e">
        <f t="shared" si="53"/>
        <v>#VALUE!</v>
      </c>
    </row>
    <row r="1677" spans="2:23" x14ac:dyDescent="0.25">
      <c r="B1677" s="16"/>
      <c r="C1677" s="16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36"/>
      <c r="P1677" s="13"/>
      <c r="Q1677" s="13"/>
      <c r="R1677" s="13"/>
      <c r="S1677" s="13"/>
      <c r="T1677" s="13"/>
      <c r="U1677" s="13"/>
      <c r="V1677" s="34" t="str">
        <f t="shared" si="52"/>
        <v>ОШИБКА</v>
      </c>
      <c r="W1677" s="25" t="e">
        <f t="shared" si="53"/>
        <v>#VALUE!</v>
      </c>
    </row>
    <row r="1678" spans="2:23" x14ac:dyDescent="0.25">
      <c r="B1678" s="16"/>
      <c r="C1678" s="16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36"/>
      <c r="P1678" s="13"/>
      <c r="Q1678" s="13"/>
      <c r="R1678" s="13"/>
      <c r="S1678" s="13"/>
      <c r="T1678" s="13"/>
      <c r="U1678" s="13"/>
      <c r="V1678" s="34" t="str">
        <f t="shared" si="52"/>
        <v>ОШИБКА</v>
      </c>
      <c r="W1678" s="25" t="e">
        <f t="shared" si="53"/>
        <v>#VALUE!</v>
      </c>
    </row>
    <row r="1679" spans="2:23" x14ac:dyDescent="0.25">
      <c r="B1679" s="16"/>
      <c r="C1679" s="16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36"/>
      <c r="P1679" s="13"/>
      <c r="Q1679" s="13"/>
      <c r="R1679" s="13"/>
      <c r="S1679" s="13"/>
      <c r="T1679" s="13"/>
      <c r="U1679" s="13"/>
      <c r="V1679" s="34" t="str">
        <f t="shared" si="52"/>
        <v>ОШИБКА</v>
      </c>
      <c r="W1679" s="25" t="e">
        <f t="shared" si="53"/>
        <v>#VALUE!</v>
      </c>
    </row>
    <row r="1680" spans="2:23" x14ac:dyDescent="0.25">
      <c r="B1680" s="16"/>
      <c r="C1680" s="16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36"/>
      <c r="P1680" s="13"/>
      <c r="Q1680" s="13"/>
      <c r="R1680" s="13"/>
      <c r="S1680" s="13"/>
      <c r="T1680" s="13"/>
      <c r="U1680" s="13"/>
      <c r="V1680" s="34" t="str">
        <f t="shared" si="52"/>
        <v>ОШИБКА</v>
      </c>
      <c r="W1680" s="25" t="e">
        <f t="shared" si="53"/>
        <v>#VALUE!</v>
      </c>
    </row>
    <row r="1681" spans="2:23" x14ac:dyDescent="0.25">
      <c r="B1681" s="16"/>
      <c r="C1681" s="16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36"/>
      <c r="P1681" s="13"/>
      <c r="Q1681" s="13"/>
      <c r="R1681" s="13"/>
      <c r="S1681" s="13"/>
      <c r="T1681" s="13"/>
      <c r="U1681" s="13"/>
      <c r="V1681" s="34" t="str">
        <f t="shared" si="52"/>
        <v>ОШИБКА</v>
      </c>
      <c r="W1681" s="25" t="e">
        <f t="shared" si="53"/>
        <v>#VALUE!</v>
      </c>
    </row>
    <row r="1682" spans="2:23" x14ac:dyDescent="0.25">
      <c r="B1682" s="16"/>
      <c r="C1682" s="16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36"/>
      <c r="P1682" s="13"/>
      <c r="Q1682" s="13"/>
      <c r="R1682" s="13"/>
      <c r="S1682" s="13"/>
      <c r="T1682" s="13"/>
      <c r="U1682" s="13"/>
      <c r="V1682" s="34" t="str">
        <f t="shared" si="52"/>
        <v>ОШИБКА</v>
      </c>
      <c r="W1682" s="25" t="e">
        <f t="shared" si="53"/>
        <v>#VALUE!</v>
      </c>
    </row>
    <row r="1683" spans="2:23" x14ac:dyDescent="0.25">
      <c r="B1683" s="16"/>
      <c r="C1683" s="16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36"/>
      <c r="P1683" s="13"/>
      <c r="Q1683" s="13"/>
      <c r="R1683" s="13"/>
      <c r="S1683" s="13"/>
      <c r="T1683" s="13"/>
      <c r="U1683" s="13"/>
      <c r="V1683" s="34" t="str">
        <f t="shared" si="52"/>
        <v>ОШИБКА</v>
      </c>
      <c r="W1683" s="25" t="e">
        <f t="shared" si="53"/>
        <v>#VALUE!</v>
      </c>
    </row>
    <row r="1684" spans="2:23" x14ac:dyDescent="0.25">
      <c r="B1684" s="16"/>
      <c r="C1684" s="16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36"/>
      <c r="P1684" s="13"/>
      <c r="Q1684" s="13"/>
      <c r="R1684" s="13"/>
      <c r="S1684" s="13"/>
      <c r="T1684" s="13"/>
      <c r="U1684" s="13"/>
      <c r="V1684" s="34" t="str">
        <f t="shared" si="52"/>
        <v>ОШИБКА</v>
      </c>
      <c r="W1684" s="25" t="e">
        <f t="shared" si="53"/>
        <v>#VALUE!</v>
      </c>
    </row>
    <row r="1685" spans="2:23" x14ac:dyDescent="0.25">
      <c r="B1685" s="16"/>
      <c r="C1685" s="16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36"/>
      <c r="P1685" s="13"/>
      <c r="Q1685" s="13"/>
      <c r="R1685" s="13"/>
      <c r="S1685" s="13"/>
      <c r="T1685" s="13"/>
      <c r="U1685" s="13"/>
      <c r="V1685" s="34" t="str">
        <f t="shared" si="52"/>
        <v>ОШИБКА</v>
      </c>
      <c r="W1685" s="25" t="e">
        <f t="shared" si="53"/>
        <v>#VALUE!</v>
      </c>
    </row>
    <row r="1686" spans="2:23" x14ac:dyDescent="0.25">
      <c r="B1686" s="16"/>
      <c r="C1686" s="16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36"/>
      <c r="P1686" s="13"/>
      <c r="Q1686" s="13"/>
      <c r="R1686" s="13"/>
      <c r="S1686" s="13"/>
      <c r="T1686" s="13"/>
      <c r="U1686" s="13"/>
      <c r="V1686" s="34" t="str">
        <f t="shared" si="52"/>
        <v>ОШИБКА</v>
      </c>
      <c r="W1686" s="25" t="e">
        <f t="shared" si="53"/>
        <v>#VALUE!</v>
      </c>
    </row>
    <row r="1687" spans="2:23" x14ac:dyDescent="0.25">
      <c r="B1687" s="16"/>
      <c r="C1687" s="16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36"/>
      <c r="P1687" s="13"/>
      <c r="Q1687" s="13"/>
      <c r="R1687" s="13"/>
      <c r="S1687" s="13"/>
      <c r="T1687" s="13"/>
      <c r="U1687" s="13"/>
      <c r="V1687" s="34" t="str">
        <f t="shared" si="52"/>
        <v>ОШИБКА</v>
      </c>
      <c r="W1687" s="25" t="e">
        <f t="shared" si="53"/>
        <v>#VALUE!</v>
      </c>
    </row>
    <row r="1688" spans="2:23" x14ac:dyDescent="0.25">
      <c r="B1688" s="16"/>
      <c r="C1688" s="16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36"/>
      <c r="P1688" s="13"/>
      <c r="Q1688" s="13"/>
      <c r="R1688" s="13"/>
      <c r="S1688" s="13"/>
      <c r="T1688" s="13"/>
      <c r="U1688" s="13"/>
      <c r="V1688" s="34" t="str">
        <f t="shared" si="52"/>
        <v>ОШИБКА</v>
      </c>
      <c r="W1688" s="25" t="e">
        <f t="shared" si="53"/>
        <v>#VALUE!</v>
      </c>
    </row>
    <row r="1689" spans="2:23" x14ac:dyDescent="0.25">
      <c r="B1689" s="16"/>
      <c r="C1689" s="16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36"/>
      <c r="P1689" s="13"/>
      <c r="Q1689" s="13"/>
      <c r="R1689" s="13"/>
      <c r="S1689" s="13"/>
      <c r="T1689" s="13"/>
      <c r="U1689" s="13"/>
      <c r="V1689" s="34" t="str">
        <f t="shared" si="52"/>
        <v>ОШИБКА</v>
      </c>
      <c r="W1689" s="25" t="e">
        <f t="shared" si="53"/>
        <v>#VALUE!</v>
      </c>
    </row>
    <row r="1690" spans="2:23" x14ac:dyDescent="0.25">
      <c r="B1690" s="16"/>
      <c r="C1690" s="16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36"/>
      <c r="P1690" s="13"/>
      <c r="Q1690" s="13"/>
      <c r="R1690" s="13"/>
      <c r="S1690" s="13"/>
      <c r="T1690" s="13"/>
      <c r="U1690" s="13"/>
      <c r="V1690" s="34" t="str">
        <f t="shared" si="52"/>
        <v>ОШИБКА</v>
      </c>
      <c r="W1690" s="25" t="e">
        <f t="shared" si="53"/>
        <v>#VALUE!</v>
      </c>
    </row>
    <row r="1691" spans="2:23" x14ac:dyDescent="0.25">
      <c r="B1691" s="16"/>
      <c r="C1691" s="16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36"/>
      <c r="P1691" s="13"/>
      <c r="Q1691" s="13"/>
      <c r="R1691" s="13"/>
      <c r="S1691" s="13"/>
      <c r="T1691" s="13"/>
      <c r="U1691" s="13"/>
      <c r="V1691" s="34" t="str">
        <f t="shared" si="52"/>
        <v>ОШИБКА</v>
      </c>
      <c r="W1691" s="25" t="e">
        <f t="shared" si="53"/>
        <v>#VALUE!</v>
      </c>
    </row>
    <row r="1692" spans="2:23" x14ac:dyDescent="0.25">
      <c r="B1692" s="16"/>
      <c r="C1692" s="16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36"/>
      <c r="P1692" s="13"/>
      <c r="Q1692" s="13"/>
      <c r="R1692" s="13"/>
      <c r="S1692" s="13"/>
      <c r="T1692" s="13"/>
      <c r="U1692" s="13"/>
      <c r="V1692" s="34" t="str">
        <f t="shared" si="52"/>
        <v>ОШИБКА</v>
      </c>
      <c r="W1692" s="25" t="e">
        <f t="shared" si="53"/>
        <v>#VALUE!</v>
      </c>
    </row>
    <row r="1693" spans="2:23" x14ac:dyDescent="0.25">
      <c r="B1693" s="16"/>
      <c r="C1693" s="16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36"/>
      <c r="P1693" s="13"/>
      <c r="Q1693" s="13"/>
      <c r="R1693" s="13"/>
      <c r="S1693" s="13"/>
      <c r="T1693" s="13"/>
      <c r="U1693" s="13"/>
      <c r="V1693" s="34" t="str">
        <f t="shared" si="52"/>
        <v>ОШИБКА</v>
      </c>
      <c r="W1693" s="25" t="e">
        <f t="shared" si="53"/>
        <v>#VALUE!</v>
      </c>
    </row>
    <row r="1694" spans="2:23" x14ac:dyDescent="0.25">
      <c r="B1694" s="16"/>
      <c r="C1694" s="16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36"/>
      <c r="P1694" s="13"/>
      <c r="Q1694" s="13"/>
      <c r="R1694" s="13"/>
      <c r="S1694" s="13"/>
      <c r="T1694" s="13"/>
      <c r="U1694" s="13"/>
      <c r="V1694" s="34" t="str">
        <f t="shared" si="52"/>
        <v>ОШИБКА</v>
      </c>
      <c r="W1694" s="25" t="e">
        <f t="shared" si="53"/>
        <v>#VALUE!</v>
      </c>
    </row>
    <row r="1695" spans="2:23" x14ac:dyDescent="0.25">
      <c r="B1695" s="16"/>
      <c r="C1695" s="16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36"/>
      <c r="P1695" s="13"/>
      <c r="Q1695" s="13"/>
      <c r="R1695" s="13"/>
      <c r="S1695" s="13"/>
      <c r="T1695" s="13"/>
      <c r="U1695" s="13"/>
      <c r="V1695" s="34" t="str">
        <f t="shared" si="52"/>
        <v>ОШИБКА</v>
      </c>
      <c r="W1695" s="25" t="e">
        <f t="shared" si="53"/>
        <v>#VALUE!</v>
      </c>
    </row>
    <row r="1696" spans="2:23" x14ac:dyDescent="0.25">
      <c r="B1696" s="16"/>
      <c r="C1696" s="16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36"/>
      <c r="P1696" s="13"/>
      <c r="Q1696" s="13"/>
      <c r="R1696" s="13"/>
      <c r="S1696" s="13"/>
      <c r="T1696" s="13"/>
      <c r="U1696" s="13"/>
      <c r="V1696" s="34" t="str">
        <f t="shared" si="52"/>
        <v>ОШИБКА</v>
      </c>
      <c r="W1696" s="25" t="e">
        <f t="shared" si="53"/>
        <v>#VALUE!</v>
      </c>
    </row>
    <row r="1697" spans="2:23" x14ac:dyDescent="0.25">
      <c r="B1697" s="16"/>
      <c r="C1697" s="16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36"/>
      <c r="P1697" s="13"/>
      <c r="Q1697" s="13"/>
      <c r="R1697" s="13"/>
      <c r="S1697" s="13"/>
      <c r="T1697" s="13"/>
      <c r="U1697" s="13"/>
      <c r="V1697" s="34" t="str">
        <f t="shared" si="52"/>
        <v>ОШИБКА</v>
      </c>
      <c r="W1697" s="25" t="e">
        <f t="shared" si="53"/>
        <v>#VALUE!</v>
      </c>
    </row>
    <row r="1698" spans="2:23" x14ac:dyDescent="0.25">
      <c r="B1698" s="16"/>
      <c r="C1698" s="16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36"/>
      <c r="P1698" s="13"/>
      <c r="Q1698" s="13"/>
      <c r="R1698" s="13"/>
      <c r="S1698" s="13"/>
      <c r="T1698" s="13"/>
      <c r="U1698" s="13"/>
      <c r="V1698" s="34" t="str">
        <f t="shared" si="52"/>
        <v>ОШИБКА</v>
      </c>
      <c r="W1698" s="25" t="e">
        <f t="shared" si="53"/>
        <v>#VALUE!</v>
      </c>
    </row>
    <row r="1699" spans="2:23" x14ac:dyDescent="0.25">
      <c r="B1699" s="16"/>
      <c r="C1699" s="16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36"/>
      <c r="P1699" s="13"/>
      <c r="Q1699" s="13"/>
      <c r="R1699" s="13"/>
      <c r="S1699" s="13"/>
      <c r="T1699" s="13"/>
      <c r="U1699" s="13"/>
      <c r="V1699" s="34" t="str">
        <f t="shared" si="52"/>
        <v>ОШИБКА</v>
      </c>
      <c r="W1699" s="25" t="e">
        <f t="shared" si="53"/>
        <v>#VALUE!</v>
      </c>
    </row>
    <row r="1700" spans="2:23" x14ac:dyDescent="0.25">
      <c r="B1700" s="16"/>
      <c r="C1700" s="16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36"/>
      <c r="P1700" s="13"/>
      <c r="Q1700" s="13"/>
      <c r="R1700" s="13"/>
      <c r="S1700" s="13"/>
      <c r="T1700" s="13"/>
      <c r="U1700" s="13"/>
      <c r="V1700" s="34" t="str">
        <f t="shared" si="52"/>
        <v>ОШИБКА</v>
      </c>
      <c r="W1700" s="25" t="e">
        <f t="shared" si="53"/>
        <v>#VALUE!</v>
      </c>
    </row>
    <row r="1701" spans="2:23" x14ac:dyDescent="0.25">
      <c r="B1701" s="16"/>
      <c r="C1701" s="16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36"/>
      <c r="P1701" s="13"/>
      <c r="Q1701" s="13"/>
      <c r="R1701" s="13"/>
      <c r="S1701" s="13"/>
      <c r="T1701" s="13"/>
      <c r="U1701" s="13"/>
      <c r="V1701" s="34" t="str">
        <f t="shared" si="52"/>
        <v>ОШИБКА</v>
      </c>
      <c r="W1701" s="25" t="e">
        <f t="shared" si="53"/>
        <v>#VALUE!</v>
      </c>
    </row>
    <row r="1702" spans="2:23" x14ac:dyDescent="0.25">
      <c r="B1702" s="16"/>
      <c r="C1702" s="16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36"/>
      <c r="P1702" s="13"/>
      <c r="Q1702" s="13"/>
      <c r="R1702" s="13"/>
      <c r="S1702" s="13"/>
      <c r="T1702" s="13"/>
      <c r="U1702" s="13"/>
      <c r="V1702" s="34" t="str">
        <f t="shared" si="52"/>
        <v>ОШИБКА</v>
      </c>
      <c r="W1702" s="25" t="e">
        <f t="shared" si="53"/>
        <v>#VALUE!</v>
      </c>
    </row>
    <row r="1703" spans="2:23" x14ac:dyDescent="0.25">
      <c r="B1703" s="16"/>
      <c r="C1703" s="16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36"/>
      <c r="P1703" s="13"/>
      <c r="Q1703" s="13"/>
      <c r="R1703" s="13"/>
      <c r="S1703" s="13"/>
      <c r="T1703" s="13"/>
      <c r="U1703" s="13"/>
      <c r="V1703" s="34" t="str">
        <f t="shared" si="52"/>
        <v>ОШИБКА</v>
      </c>
      <c r="W1703" s="25" t="e">
        <f t="shared" si="53"/>
        <v>#VALUE!</v>
      </c>
    </row>
    <row r="1704" spans="2:23" x14ac:dyDescent="0.25">
      <c r="B1704" s="16"/>
      <c r="C1704" s="16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36"/>
      <c r="P1704" s="13"/>
      <c r="Q1704" s="13"/>
      <c r="R1704" s="13"/>
      <c r="S1704" s="13"/>
      <c r="T1704" s="13"/>
      <c r="U1704" s="13"/>
      <c r="V1704" s="34" t="str">
        <f t="shared" si="52"/>
        <v>ОШИБКА</v>
      </c>
      <c r="W1704" s="25" t="e">
        <f t="shared" si="53"/>
        <v>#VALUE!</v>
      </c>
    </row>
    <row r="1705" spans="2:23" x14ac:dyDescent="0.25">
      <c r="B1705" s="16"/>
      <c r="C1705" s="16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36"/>
      <c r="P1705" s="13"/>
      <c r="Q1705" s="13"/>
      <c r="R1705" s="13"/>
      <c r="S1705" s="13"/>
      <c r="T1705" s="13"/>
      <c r="U1705" s="13"/>
      <c r="V1705" s="34" t="str">
        <f t="shared" si="52"/>
        <v>ОШИБКА</v>
      </c>
      <c r="W1705" s="25" t="e">
        <f t="shared" si="53"/>
        <v>#VALUE!</v>
      </c>
    </row>
    <row r="1706" spans="2:23" x14ac:dyDescent="0.25">
      <c r="B1706" s="16"/>
      <c r="C1706" s="16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36"/>
      <c r="P1706" s="13"/>
      <c r="Q1706" s="13"/>
      <c r="R1706" s="13"/>
      <c r="S1706" s="13"/>
      <c r="T1706" s="13"/>
      <c r="U1706" s="13"/>
      <c r="V1706" s="34" t="str">
        <f t="shared" si="52"/>
        <v>ОШИБКА</v>
      </c>
      <c r="W1706" s="25" t="e">
        <f t="shared" si="53"/>
        <v>#VALUE!</v>
      </c>
    </row>
    <row r="1707" spans="2:23" x14ac:dyDescent="0.25">
      <c r="B1707" s="16"/>
      <c r="C1707" s="16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36"/>
      <c r="P1707" s="13"/>
      <c r="Q1707" s="13"/>
      <c r="R1707" s="13"/>
      <c r="S1707" s="13"/>
      <c r="T1707" s="13"/>
      <c r="U1707" s="13"/>
      <c r="V1707" s="34" t="str">
        <f t="shared" si="52"/>
        <v>ОШИБКА</v>
      </c>
      <c r="W1707" s="25" t="e">
        <f t="shared" si="53"/>
        <v>#VALUE!</v>
      </c>
    </row>
    <row r="1708" spans="2:23" x14ac:dyDescent="0.25">
      <c r="B1708" s="16"/>
      <c r="C1708" s="16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36"/>
      <c r="P1708" s="13"/>
      <c r="Q1708" s="13"/>
      <c r="R1708" s="13"/>
      <c r="S1708" s="13"/>
      <c r="T1708" s="13"/>
      <c r="U1708" s="13"/>
      <c r="V1708" s="34" t="str">
        <f t="shared" si="52"/>
        <v>ОШИБКА</v>
      </c>
      <c r="W1708" s="25" t="e">
        <f t="shared" si="53"/>
        <v>#VALUE!</v>
      </c>
    </row>
    <row r="1709" spans="2:23" x14ac:dyDescent="0.25">
      <c r="B1709" s="16"/>
      <c r="C1709" s="16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36"/>
      <c r="P1709" s="13"/>
      <c r="Q1709" s="13"/>
      <c r="R1709" s="13"/>
      <c r="S1709" s="13"/>
      <c r="T1709" s="13"/>
      <c r="U1709" s="13"/>
      <c r="V1709" s="34" t="str">
        <f t="shared" si="52"/>
        <v>ОШИБКА</v>
      </c>
      <c r="W1709" s="25" t="e">
        <f t="shared" si="53"/>
        <v>#VALUE!</v>
      </c>
    </row>
    <row r="1710" spans="2:23" x14ac:dyDescent="0.25">
      <c r="B1710" s="16"/>
      <c r="C1710" s="16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36"/>
      <c r="P1710" s="13"/>
      <c r="Q1710" s="13"/>
      <c r="R1710" s="13"/>
      <c r="S1710" s="13"/>
      <c r="T1710" s="13"/>
      <c r="U1710" s="13"/>
      <c r="V1710" s="34" t="str">
        <f t="shared" si="52"/>
        <v>ОШИБКА</v>
      </c>
      <c r="W1710" s="25" t="e">
        <f t="shared" si="53"/>
        <v>#VALUE!</v>
      </c>
    </row>
    <row r="1711" spans="2:23" x14ac:dyDescent="0.25">
      <c r="B1711" s="16"/>
      <c r="C1711" s="16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36"/>
      <c r="P1711" s="13"/>
      <c r="Q1711" s="13"/>
      <c r="R1711" s="13"/>
      <c r="S1711" s="13"/>
      <c r="T1711" s="13"/>
      <c r="U1711" s="13"/>
      <c r="V1711" s="34" t="str">
        <f t="shared" si="52"/>
        <v>ОШИБКА</v>
      </c>
      <c r="W1711" s="25" t="e">
        <f t="shared" si="53"/>
        <v>#VALUE!</v>
      </c>
    </row>
    <row r="1712" spans="2:23" x14ac:dyDescent="0.25">
      <c r="B1712" s="16"/>
      <c r="C1712" s="16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36"/>
      <c r="P1712" s="13"/>
      <c r="Q1712" s="13"/>
      <c r="R1712" s="13"/>
      <c r="S1712" s="13"/>
      <c r="T1712" s="13"/>
      <c r="U1712" s="13"/>
      <c r="V1712" s="34" t="str">
        <f t="shared" si="52"/>
        <v>ОШИБКА</v>
      </c>
      <c r="W1712" s="25" t="e">
        <f t="shared" si="53"/>
        <v>#VALUE!</v>
      </c>
    </row>
    <row r="1713" spans="2:23" x14ac:dyDescent="0.25">
      <c r="B1713" s="16"/>
      <c r="C1713" s="16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36"/>
      <c r="P1713" s="13"/>
      <c r="Q1713" s="13"/>
      <c r="R1713" s="13"/>
      <c r="S1713" s="13"/>
      <c r="T1713" s="13"/>
      <c r="U1713" s="13"/>
      <c r="V1713" s="34" t="str">
        <f t="shared" si="52"/>
        <v>ОШИБКА</v>
      </c>
      <c r="W1713" s="25" t="e">
        <f t="shared" si="53"/>
        <v>#VALUE!</v>
      </c>
    </row>
    <row r="1714" spans="2:23" x14ac:dyDescent="0.25">
      <c r="B1714" s="16"/>
      <c r="C1714" s="16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36"/>
      <c r="P1714" s="13"/>
      <c r="Q1714" s="13"/>
      <c r="R1714" s="13"/>
      <c r="S1714" s="13"/>
      <c r="T1714" s="13"/>
      <c r="U1714" s="13"/>
      <c r="V1714" s="34" t="str">
        <f t="shared" si="52"/>
        <v>ОШИБКА</v>
      </c>
      <c r="W1714" s="25" t="e">
        <f t="shared" si="53"/>
        <v>#VALUE!</v>
      </c>
    </row>
    <row r="1715" spans="2:23" x14ac:dyDescent="0.25">
      <c r="B1715" s="16"/>
      <c r="C1715" s="16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36"/>
      <c r="P1715" s="13"/>
      <c r="Q1715" s="13"/>
      <c r="R1715" s="13"/>
      <c r="S1715" s="13"/>
      <c r="T1715" s="13"/>
      <c r="U1715" s="13"/>
      <c r="V1715" s="34" t="str">
        <f t="shared" si="52"/>
        <v>ОШИБКА</v>
      </c>
      <c r="W1715" s="25" t="e">
        <f t="shared" si="53"/>
        <v>#VALUE!</v>
      </c>
    </row>
    <row r="1716" spans="2:23" x14ac:dyDescent="0.25">
      <c r="B1716" s="16"/>
      <c r="C1716" s="16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36"/>
      <c r="P1716" s="13"/>
      <c r="Q1716" s="13"/>
      <c r="R1716" s="13"/>
      <c r="S1716" s="13"/>
      <c r="T1716" s="13"/>
      <c r="U1716" s="13"/>
      <c r="V1716" s="34" t="str">
        <f t="shared" si="52"/>
        <v>ОШИБКА</v>
      </c>
      <c r="W1716" s="25" t="e">
        <f t="shared" si="53"/>
        <v>#VALUE!</v>
      </c>
    </row>
    <row r="1717" spans="2:23" x14ac:dyDescent="0.25">
      <c r="B1717" s="16"/>
      <c r="C1717" s="16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36"/>
      <c r="P1717" s="13"/>
      <c r="Q1717" s="13"/>
      <c r="R1717" s="13"/>
      <c r="S1717" s="13"/>
      <c r="T1717" s="13"/>
      <c r="U1717" s="13"/>
      <c r="V1717" s="34" t="str">
        <f t="shared" si="52"/>
        <v>ОШИБКА</v>
      </c>
      <c r="W1717" s="25" t="e">
        <f t="shared" si="53"/>
        <v>#VALUE!</v>
      </c>
    </row>
    <row r="1718" spans="2:23" x14ac:dyDescent="0.25">
      <c r="B1718" s="16"/>
      <c r="C1718" s="16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36"/>
      <c r="P1718" s="13"/>
      <c r="Q1718" s="13"/>
      <c r="R1718" s="13"/>
      <c r="S1718" s="13"/>
      <c r="T1718" s="13"/>
      <c r="U1718" s="13"/>
      <c r="V1718" s="34" t="str">
        <f t="shared" si="52"/>
        <v>ОШИБКА</v>
      </c>
      <c r="W1718" s="25" t="e">
        <f t="shared" si="53"/>
        <v>#VALUE!</v>
      </c>
    </row>
    <row r="1719" spans="2:23" x14ac:dyDescent="0.25">
      <c r="B1719" s="16"/>
      <c r="C1719" s="16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36"/>
      <c r="P1719" s="13"/>
      <c r="Q1719" s="13"/>
      <c r="R1719" s="13"/>
      <c r="S1719" s="13"/>
      <c r="T1719" s="13"/>
      <c r="U1719" s="13"/>
      <c r="V1719" s="34" t="str">
        <f t="shared" si="52"/>
        <v>ОШИБКА</v>
      </c>
      <c r="W1719" s="25" t="e">
        <f t="shared" si="53"/>
        <v>#VALUE!</v>
      </c>
    </row>
    <row r="1720" spans="2:23" x14ac:dyDescent="0.25">
      <c r="B1720" s="16"/>
      <c r="C1720" s="16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36"/>
      <c r="P1720" s="13"/>
      <c r="Q1720" s="13"/>
      <c r="R1720" s="13"/>
      <c r="S1720" s="13"/>
      <c r="T1720" s="13"/>
      <c r="U1720" s="13"/>
      <c r="V1720" s="34" t="str">
        <f t="shared" si="52"/>
        <v>ОШИБКА</v>
      </c>
      <c r="W1720" s="25" t="e">
        <f t="shared" si="53"/>
        <v>#VALUE!</v>
      </c>
    </row>
    <row r="1721" spans="2:23" x14ac:dyDescent="0.25">
      <c r="B1721" s="16"/>
      <c r="C1721" s="16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36"/>
      <c r="P1721" s="13"/>
      <c r="Q1721" s="13"/>
      <c r="R1721" s="13"/>
      <c r="S1721" s="13"/>
      <c r="T1721" s="13"/>
      <c r="U1721" s="13"/>
      <c r="V1721" s="34" t="str">
        <f t="shared" si="52"/>
        <v>ОШИБКА</v>
      </c>
      <c r="W1721" s="25" t="e">
        <f t="shared" si="53"/>
        <v>#VALUE!</v>
      </c>
    </row>
    <row r="1722" spans="2:23" x14ac:dyDescent="0.25">
      <c r="B1722" s="16"/>
      <c r="C1722" s="16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36"/>
      <c r="P1722" s="13"/>
      <c r="Q1722" s="13"/>
      <c r="R1722" s="13"/>
      <c r="S1722" s="13"/>
      <c r="T1722" s="13"/>
      <c r="U1722" s="13"/>
      <c r="V1722" s="34" t="str">
        <f t="shared" si="52"/>
        <v>ОШИБКА</v>
      </c>
      <c r="W1722" s="25" t="e">
        <f t="shared" si="53"/>
        <v>#VALUE!</v>
      </c>
    </row>
    <row r="1723" spans="2:23" x14ac:dyDescent="0.25">
      <c r="B1723" s="16"/>
      <c r="C1723" s="16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36"/>
      <c r="P1723" s="13"/>
      <c r="Q1723" s="13"/>
      <c r="R1723" s="13"/>
      <c r="S1723" s="13"/>
      <c r="T1723" s="13"/>
      <c r="U1723" s="13"/>
      <c r="V1723" s="34" t="str">
        <f t="shared" si="52"/>
        <v>ОШИБКА</v>
      </c>
      <c r="W1723" s="25" t="e">
        <f t="shared" si="53"/>
        <v>#VALUE!</v>
      </c>
    </row>
    <row r="1724" spans="2:23" x14ac:dyDescent="0.25">
      <c r="B1724" s="16"/>
      <c r="C1724" s="16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36"/>
      <c r="P1724" s="13"/>
      <c r="Q1724" s="13"/>
      <c r="R1724" s="13"/>
      <c r="S1724" s="13"/>
      <c r="T1724" s="13"/>
      <c r="U1724" s="13"/>
      <c r="V1724" s="34" t="str">
        <f t="shared" si="52"/>
        <v>ОШИБКА</v>
      </c>
      <c r="W1724" s="25" t="e">
        <f t="shared" si="53"/>
        <v>#VALUE!</v>
      </c>
    </row>
    <row r="1725" spans="2:23" x14ac:dyDescent="0.25">
      <c r="B1725" s="16"/>
      <c r="C1725" s="16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36"/>
      <c r="P1725" s="13"/>
      <c r="Q1725" s="13"/>
      <c r="R1725" s="13"/>
      <c r="S1725" s="13"/>
      <c r="T1725" s="13"/>
      <c r="U1725" s="13"/>
      <c r="V1725" s="34" t="str">
        <f t="shared" si="52"/>
        <v>ОШИБКА</v>
      </c>
      <c r="W1725" s="25" t="e">
        <f t="shared" si="53"/>
        <v>#VALUE!</v>
      </c>
    </row>
    <row r="1726" spans="2:23" x14ac:dyDescent="0.25">
      <c r="B1726" s="16"/>
      <c r="C1726" s="16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36"/>
      <c r="P1726" s="13"/>
      <c r="Q1726" s="13"/>
      <c r="R1726" s="13"/>
      <c r="S1726" s="13"/>
      <c r="T1726" s="13"/>
      <c r="U1726" s="13"/>
      <c r="V1726" s="34" t="str">
        <f t="shared" si="52"/>
        <v>ОШИБКА</v>
      </c>
      <c r="W1726" s="25" t="e">
        <f t="shared" si="53"/>
        <v>#VALUE!</v>
      </c>
    </row>
    <row r="1727" spans="2:23" x14ac:dyDescent="0.25">
      <c r="B1727" s="16"/>
      <c r="C1727" s="16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36"/>
      <c r="P1727" s="13"/>
      <c r="Q1727" s="13"/>
      <c r="R1727" s="13"/>
      <c r="S1727" s="13"/>
      <c r="T1727" s="13"/>
      <c r="U1727" s="13"/>
      <c r="V1727" s="34" t="str">
        <f t="shared" si="52"/>
        <v>ОШИБКА</v>
      </c>
      <c r="W1727" s="25" t="e">
        <f t="shared" si="53"/>
        <v>#VALUE!</v>
      </c>
    </row>
    <row r="1728" spans="2:23" x14ac:dyDescent="0.25">
      <c r="B1728" s="16"/>
      <c r="C1728" s="16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36"/>
      <c r="P1728" s="13"/>
      <c r="Q1728" s="13"/>
      <c r="R1728" s="13"/>
      <c r="S1728" s="13"/>
      <c r="T1728" s="13"/>
      <c r="U1728" s="13"/>
      <c r="V1728" s="34" t="str">
        <f t="shared" si="52"/>
        <v>ОШИБКА</v>
      </c>
      <c r="W1728" s="25" t="e">
        <f t="shared" si="53"/>
        <v>#VALUE!</v>
      </c>
    </row>
    <row r="1729" spans="2:23" x14ac:dyDescent="0.25">
      <c r="B1729" s="16"/>
      <c r="C1729" s="16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36"/>
      <c r="P1729" s="13"/>
      <c r="Q1729" s="13"/>
      <c r="R1729" s="13"/>
      <c r="S1729" s="13"/>
      <c r="T1729" s="13"/>
      <c r="U1729" s="13"/>
      <c r="V1729" s="34" t="str">
        <f t="shared" si="52"/>
        <v>ОШИБКА</v>
      </c>
      <c r="W1729" s="25" t="e">
        <f t="shared" si="53"/>
        <v>#VALUE!</v>
      </c>
    </row>
    <row r="1730" spans="2:23" x14ac:dyDescent="0.25">
      <c r="B1730" s="16"/>
      <c r="C1730" s="16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36"/>
      <c r="P1730" s="13"/>
      <c r="Q1730" s="13"/>
      <c r="R1730" s="13"/>
      <c r="S1730" s="13"/>
      <c r="T1730" s="13"/>
      <c r="U1730" s="13"/>
      <c r="V1730" s="34" t="str">
        <f t="shared" si="52"/>
        <v>ОШИБКА</v>
      </c>
      <c r="W1730" s="25" t="e">
        <f t="shared" si="53"/>
        <v>#VALUE!</v>
      </c>
    </row>
    <row r="1731" spans="2:23" x14ac:dyDescent="0.25">
      <c r="B1731" s="16"/>
      <c r="C1731" s="16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36"/>
      <c r="P1731" s="13"/>
      <c r="Q1731" s="13"/>
      <c r="R1731" s="13"/>
      <c r="S1731" s="13"/>
      <c r="T1731" s="13"/>
      <c r="U1731" s="13"/>
      <c r="V1731" s="34" t="str">
        <f t="shared" si="52"/>
        <v>ОШИБКА</v>
      </c>
      <c r="W1731" s="25" t="e">
        <f t="shared" si="53"/>
        <v>#VALUE!</v>
      </c>
    </row>
    <row r="1732" spans="2:23" x14ac:dyDescent="0.25">
      <c r="B1732" s="16"/>
      <c r="C1732" s="16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36"/>
      <c r="P1732" s="13"/>
      <c r="Q1732" s="13"/>
      <c r="R1732" s="13"/>
      <c r="S1732" s="13"/>
      <c r="T1732" s="13"/>
      <c r="U1732" s="13"/>
      <c r="V1732" s="34" t="str">
        <f t="shared" si="52"/>
        <v>ОШИБКА</v>
      </c>
      <c r="W1732" s="25" t="e">
        <f t="shared" si="53"/>
        <v>#VALUE!</v>
      </c>
    </row>
    <row r="1733" spans="2:23" x14ac:dyDescent="0.25">
      <c r="B1733" s="16"/>
      <c r="C1733" s="16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36"/>
      <c r="P1733" s="13"/>
      <c r="Q1733" s="13"/>
      <c r="R1733" s="13"/>
      <c r="S1733" s="13"/>
      <c r="T1733" s="13"/>
      <c r="U1733" s="13"/>
      <c r="V1733" s="34" t="str">
        <f t="shared" si="52"/>
        <v>ОШИБКА</v>
      </c>
      <c r="W1733" s="25" t="e">
        <f t="shared" si="53"/>
        <v>#VALUE!</v>
      </c>
    </row>
    <row r="1734" spans="2:23" x14ac:dyDescent="0.25">
      <c r="B1734" s="16"/>
      <c r="C1734" s="16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36"/>
      <c r="P1734" s="13"/>
      <c r="Q1734" s="13"/>
      <c r="R1734" s="13"/>
      <c r="S1734" s="13"/>
      <c r="T1734" s="13"/>
      <c r="U1734" s="13"/>
      <c r="V1734" s="34" t="str">
        <f t="shared" si="52"/>
        <v>ОШИБКА</v>
      </c>
      <c r="W1734" s="25" t="e">
        <f t="shared" si="53"/>
        <v>#VALUE!</v>
      </c>
    </row>
    <row r="1735" spans="2:23" x14ac:dyDescent="0.25">
      <c r="B1735" s="16"/>
      <c r="C1735" s="16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36"/>
      <c r="P1735" s="13"/>
      <c r="Q1735" s="13"/>
      <c r="R1735" s="13"/>
      <c r="S1735" s="13"/>
      <c r="T1735" s="13"/>
      <c r="U1735" s="13"/>
      <c r="V1735" s="34" t="str">
        <f t="shared" si="52"/>
        <v>ОШИБКА</v>
      </c>
      <c r="W1735" s="25" t="e">
        <f t="shared" si="53"/>
        <v>#VALUE!</v>
      </c>
    </row>
    <row r="1736" spans="2:23" x14ac:dyDescent="0.25">
      <c r="B1736" s="16"/>
      <c r="C1736" s="16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36"/>
      <c r="P1736" s="13"/>
      <c r="Q1736" s="13"/>
      <c r="R1736" s="13"/>
      <c r="S1736" s="13"/>
      <c r="T1736" s="13"/>
      <c r="U1736" s="13"/>
      <c r="V1736" s="34" t="str">
        <f t="shared" si="52"/>
        <v>ОШИБКА</v>
      </c>
      <c r="W1736" s="25" t="e">
        <f t="shared" si="53"/>
        <v>#VALUE!</v>
      </c>
    </row>
    <row r="1737" spans="2:23" x14ac:dyDescent="0.25">
      <c r="B1737" s="16"/>
      <c r="C1737" s="16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36"/>
      <c r="P1737" s="13"/>
      <c r="Q1737" s="13"/>
      <c r="R1737" s="13"/>
      <c r="S1737" s="13"/>
      <c r="T1737" s="13"/>
      <c r="U1737" s="13"/>
      <c r="V1737" s="34" t="str">
        <f t="shared" ref="V1737:V1800" si="54">IF(OR(B1737="",D1737&gt;1,E1737&gt;1,F1737&gt;1,G1737&gt;1,H1737&gt;1,I1737&gt;1,I1737&gt;1,J1737&gt;1,K1737&gt;1,L1737&gt;1,M1737&gt;1,N1737&gt;1,O1737&gt;2,P1737&gt;3,Q1737&gt;2,R1737&gt;2,S1737&gt;3,T1737&gt;4,U1737&gt;4),"ОШИБКА",SUM(D1737:U1737))</f>
        <v>ОШИБКА</v>
      </c>
      <c r="W1737" s="25" t="e">
        <f t="shared" ref="W1737:W1800" si="55">V1737/31</f>
        <v>#VALUE!</v>
      </c>
    </row>
    <row r="1738" spans="2:23" x14ac:dyDescent="0.25">
      <c r="B1738" s="16"/>
      <c r="C1738" s="16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36"/>
      <c r="P1738" s="13"/>
      <c r="Q1738" s="13"/>
      <c r="R1738" s="13"/>
      <c r="S1738" s="13"/>
      <c r="T1738" s="13"/>
      <c r="U1738" s="13"/>
      <c r="V1738" s="34" t="str">
        <f t="shared" si="54"/>
        <v>ОШИБКА</v>
      </c>
      <c r="W1738" s="25" t="e">
        <f t="shared" si="55"/>
        <v>#VALUE!</v>
      </c>
    </row>
    <row r="1739" spans="2:23" x14ac:dyDescent="0.25">
      <c r="B1739" s="16"/>
      <c r="C1739" s="16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36"/>
      <c r="P1739" s="13"/>
      <c r="Q1739" s="13"/>
      <c r="R1739" s="13"/>
      <c r="S1739" s="13"/>
      <c r="T1739" s="13"/>
      <c r="U1739" s="13"/>
      <c r="V1739" s="34" t="str">
        <f t="shared" si="54"/>
        <v>ОШИБКА</v>
      </c>
      <c r="W1739" s="25" t="e">
        <f t="shared" si="55"/>
        <v>#VALUE!</v>
      </c>
    </row>
    <row r="1740" spans="2:23" x14ac:dyDescent="0.25">
      <c r="B1740" s="16"/>
      <c r="C1740" s="16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36"/>
      <c r="P1740" s="13"/>
      <c r="Q1740" s="13"/>
      <c r="R1740" s="13"/>
      <c r="S1740" s="13"/>
      <c r="T1740" s="13"/>
      <c r="U1740" s="13"/>
      <c r="V1740" s="34" t="str">
        <f t="shared" si="54"/>
        <v>ОШИБКА</v>
      </c>
      <c r="W1740" s="25" t="e">
        <f t="shared" si="55"/>
        <v>#VALUE!</v>
      </c>
    </row>
    <row r="1741" spans="2:23" x14ac:dyDescent="0.25">
      <c r="B1741" s="16"/>
      <c r="C1741" s="16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36"/>
      <c r="P1741" s="13"/>
      <c r="Q1741" s="13"/>
      <c r="R1741" s="13"/>
      <c r="S1741" s="13"/>
      <c r="T1741" s="13"/>
      <c r="U1741" s="13"/>
      <c r="V1741" s="34" t="str">
        <f t="shared" si="54"/>
        <v>ОШИБКА</v>
      </c>
      <c r="W1741" s="25" t="e">
        <f t="shared" si="55"/>
        <v>#VALUE!</v>
      </c>
    </row>
    <row r="1742" spans="2:23" x14ac:dyDescent="0.25">
      <c r="B1742" s="16"/>
      <c r="C1742" s="16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36"/>
      <c r="P1742" s="13"/>
      <c r="Q1742" s="13"/>
      <c r="R1742" s="13"/>
      <c r="S1742" s="13"/>
      <c r="T1742" s="13"/>
      <c r="U1742" s="13"/>
      <c r="V1742" s="34" t="str">
        <f t="shared" si="54"/>
        <v>ОШИБКА</v>
      </c>
      <c r="W1742" s="25" t="e">
        <f t="shared" si="55"/>
        <v>#VALUE!</v>
      </c>
    </row>
    <row r="1743" spans="2:23" x14ac:dyDescent="0.25">
      <c r="B1743" s="16"/>
      <c r="C1743" s="16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36"/>
      <c r="P1743" s="13"/>
      <c r="Q1743" s="13"/>
      <c r="R1743" s="13"/>
      <c r="S1743" s="13"/>
      <c r="T1743" s="13"/>
      <c r="U1743" s="13"/>
      <c r="V1743" s="34" t="str">
        <f t="shared" si="54"/>
        <v>ОШИБКА</v>
      </c>
      <c r="W1743" s="25" t="e">
        <f t="shared" si="55"/>
        <v>#VALUE!</v>
      </c>
    </row>
    <row r="1744" spans="2:23" x14ac:dyDescent="0.25">
      <c r="B1744" s="16"/>
      <c r="C1744" s="16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36"/>
      <c r="P1744" s="13"/>
      <c r="Q1744" s="13"/>
      <c r="R1744" s="13"/>
      <c r="S1744" s="13"/>
      <c r="T1744" s="13"/>
      <c r="U1744" s="13"/>
      <c r="V1744" s="34" t="str">
        <f t="shared" si="54"/>
        <v>ОШИБКА</v>
      </c>
      <c r="W1744" s="25" t="e">
        <f t="shared" si="55"/>
        <v>#VALUE!</v>
      </c>
    </row>
    <row r="1745" spans="2:23" x14ac:dyDescent="0.25">
      <c r="B1745" s="16"/>
      <c r="C1745" s="16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36"/>
      <c r="P1745" s="13"/>
      <c r="Q1745" s="13"/>
      <c r="R1745" s="13"/>
      <c r="S1745" s="13"/>
      <c r="T1745" s="13"/>
      <c r="U1745" s="13"/>
      <c r="V1745" s="34" t="str">
        <f t="shared" si="54"/>
        <v>ОШИБКА</v>
      </c>
      <c r="W1745" s="25" t="e">
        <f t="shared" si="55"/>
        <v>#VALUE!</v>
      </c>
    </row>
    <row r="1746" spans="2:23" x14ac:dyDescent="0.25">
      <c r="B1746" s="16"/>
      <c r="C1746" s="16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36"/>
      <c r="P1746" s="13"/>
      <c r="Q1746" s="13"/>
      <c r="R1746" s="13"/>
      <c r="S1746" s="13"/>
      <c r="T1746" s="13"/>
      <c r="U1746" s="13"/>
      <c r="V1746" s="34" t="str">
        <f t="shared" si="54"/>
        <v>ОШИБКА</v>
      </c>
      <c r="W1746" s="25" t="e">
        <f t="shared" si="55"/>
        <v>#VALUE!</v>
      </c>
    </row>
    <row r="1747" spans="2:23" x14ac:dyDescent="0.25">
      <c r="B1747" s="16"/>
      <c r="C1747" s="16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36"/>
      <c r="P1747" s="13"/>
      <c r="Q1747" s="13"/>
      <c r="R1747" s="13"/>
      <c r="S1747" s="13"/>
      <c r="T1747" s="13"/>
      <c r="U1747" s="13"/>
      <c r="V1747" s="34" t="str">
        <f t="shared" si="54"/>
        <v>ОШИБКА</v>
      </c>
      <c r="W1747" s="25" t="e">
        <f t="shared" si="55"/>
        <v>#VALUE!</v>
      </c>
    </row>
    <row r="1748" spans="2:23" x14ac:dyDescent="0.25">
      <c r="B1748" s="16"/>
      <c r="C1748" s="16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36"/>
      <c r="P1748" s="13"/>
      <c r="Q1748" s="13"/>
      <c r="R1748" s="13"/>
      <c r="S1748" s="13"/>
      <c r="T1748" s="13"/>
      <c r="U1748" s="13"/>
      <c r="V1748" s="34" t="str">
        <f t="shared" si="54"/>
        <v>ОШИБКА</v>
      </c>
      <c r="W1748" s="25" t="e">
        <f t="shared" si="55"/>
        <v>#VALUE!</v>
      </c>
    </row>
    <row r="1749" spans="2:23" x14ac:dyDescent="0.25">
      <c r="B1749" s="16"/>
      <c r="C1749" s="16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36"/>
      <c r="P1749" s="13"/>
      <c r="Q1749" s="13"/>
      <c r="R1749" s="13"/>
      <c r="S1749" s="13"/>
      <c r="T1749" s="13"/>
      <c r="U1749" s="13"/>
      <c r="V1749" s="34" t="str">
        <f t="shared" si="54"/>
        <v>ОШИБКА</v>
      </c>
      <c r="W1749" s="25" t="e">
        <f t="shared" si="55"/>
        <v>#VALUE!</v>
      </c>
    </row>
    <row r="1750" spans="2:23" x14ac:dyDescent="0.25">
      <c r="B1750" s="16"/>
      <c r="C1750" s="16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36"/>
      <c r="P1750" s="13"/>
      <c r="Q1750" s="13"/>
      <c r="R1750" s="13"/>
      <c r="S1750" s="13"/>
      <c r="T1750" s="13"/>
      <c r="U1750" s="13"/>
      <c r="V1750" s="34" t="str">
        <f t="shared" si="54"/>
        <v>ОШИБКА</v>
      </c>
      <c r="W1750" s="25" t="e">
        <f t="shared" si="55"/>
        <v>#VALUE!</v>
      </c>
    </row>
    <row r="1751" spans="2:23" x14ac:dyDescent="0.25">
      <c r="B1751" s="16"/>
      <c r="C1751" s="16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36"/>
      <c r="P1751" s="13"/>
      <c r="Q1751" s="13"/>
      <c r="R1751" s="13"/>
      <c r="S1751" s="13"/>
      <c r="T1751" s="13"/>
      <c r="U1751" s="13"/>
      <c r="V1751" s="34" t="str">
        <f t="shared" si="54"/>
        <v>ОШИБКА</v>
      </c>
      <c r="W1751" s="25" t="e">
        <f t="shared" si="55"/>
        <v>#VALUE!</v>
      </c>
    </row>
    <row r="1752" spans="2:23" x14ac:dyDescent="0.25">
      <c r="B1752" s="16"/>
      <c r="C1752" s="16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36"/>
      <c r="P1752" s="13"/>
      <c r="Q1752" s="13"/>
      <c r="R1752" s="13"/>
      <c r="S1752" s="13"/>
      <c r="T1752" s="13"/>
      <c r="U1752" s="13"/>
      <c r="V1752" s="34" t="str">
        <f t="shared" si="54"/>
        <v>ОШИБКА</v>
      </c>
      <c r="W1752" s="25" t="e">
        <f t="shared" si="55"/>
        <v>#VALUE!</v>
      </c>
    </row>
    <row r="1753" spans="2:23" x14ac:dyDescent="0.25">
      <c r="B1753" s="16"/>
      <c r="C1753" s="16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36"/>
      <c r="P1753" s="13"/>
      <c r="Q1753" s="13"/>
      <c r="R1753" s="13"/>
      <c r="S1753" s="13"/>
      <c r="T1753" s="13"/>
      <c r="U1753" s="13"/>
      <c r="V1753" s="34" t="str">
        <f t="shared" si="54"/>
        <v>ОШИБКА</v>
      </c>
      <c r="W1753" s="25" t="e">
        <f t="shared" si="55"/>
        <v>#VALUE!</v>
      </c>
    </row>
    <row r="1754" spans="2:23" x14ac:dyDescent="0.25">
      <c r="B1754" s="16"/>
      <c r="C1754" s="16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36"/>
      <c r="P1754" s="13"/>
      <c r="Q1754" s="13"/>
      <c r="R1754" s="13"/>
      <c r="S1754" s="13"/>
      <c r="T1754" s="13"/>
      <c r="U1754" s="13"/>
      <c r="V1754" s="34" t="str">
        <f t="shared" si="54"/>
        <v>ОШИБКА</v>
      </c>
      <c r="W1754" s="25" t="e">
        <f t="shared" si="55"/>
        <v>#VALUE!</v>
      </c>
    </row>
    <row r="1755" spans="2:23" x14ac:dyDescent="0.25">
      <c r="B1755" s="16"/>
      <c r="C1755" s="16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36"/>
      <c r="P1755" s="13"/>
      <c r="Q1755" s="13"/>
      <c r="R1755" s="13"/>
      <c r="S1755" s="13"/>
      <c r="T1755" s="13"/>
      <c r="U1755" s="13"/>
      <c r="V1755" s="34" t="str">
        <f t="shared" si="54"/>
        <v>ОШИБКА</v>
      </c>
      <c r="W1755" s="25" t="e">
        <f t="shared" si="55"/>
        <v>#VALUE!</v>
      </c>
    </row>
    <row r="1756" spans="2:23" x14ac:dyDescent="0.25">
      <c r="B1756" s="16"/>
      <c r="C1756" s="16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36"/>
      <c r="P1756" s="13"/>
      <c r="Q1756" s="13"/>
      <c r="R1756" s="13"/>
      <c r="S1756" s="13"/>
      <c r="T1756" s="13"/>
      <c r="U1756" s="13"/>
      <c r="V1756" s="34" t="str">
        <f t="shared" si="54"/>
        <v>ОШИБКА</v>
      </c>
      <c r="W1756" s="25" t="e">
        <f t="shared" si="55"/>
        <v>#VALUE!</v>
      </c>
    </row>
    <row r="1757" spans="2:23" x14ac:dyDescent="0.25">
      <c r="B1757" s="16"/>
      <c r="C1757" s="16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36"/>
      <c r="P1757" s="13"/>
      <c r="Q1757" s="13"/>
      <c r="R1757" s="13"/>
      <c r="S1757" s="13"/>
      <c r="T1757" s="13"/>
      <c r="U1757" s="13"/>
      <c r="V1757" s="34" t="str">
        <f t="shared" si="54"/>
        <v>ОШИБКА</v>
      </c>
      <c r="W1757" s="25" t="e">
        <f t="shared" si="55"/>
        <v>#VALUE!</v>
      </c>
    </row>
    <row r="1758" spans="2:23" x14ac:dyDescent="0.25">
      <c r="B1758" s="16"/>
      <c r="C1758" s="16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36"/>
      <c r="P1758" s="13"/>
      <c r="Q1758" s="13"/>
      <c r="R1758" s="13"/>
      <c r="S1758" s="13"/>
      <c r="T1758" s="13"/>
      <c r="U1758" s="13"/>
      <c r="V1758" s="34" t="str">
        <f t="shared" si="54"/>
        <v>ОШИБКА</v>
      </c>
      <c r="W1758" s="25" t="e">
        <f t="shared" si="55"/>
        <v>#VALUE!</v>
      </c>
    </row>
    <row r="1759" spans="2:23" x14ac:dyDescent="0.25">
      <c r="B1759" s="16"/>
      <c r="C1759" s="16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36"/>
      <c r="P1759" s="13"/>
      <c r="Q1759" s="13"/>
      <c r="R1759" s="13"/>
      <c r="S1759" s="13"/>
      <c r="T1759" s="13"/>
      <c r="U1759" s="13"/>
      <c r="V1759" s="34" t="str">
        <f t="shared" si="54"/>
        <v>ОШИБКА</v>
      </c>
      <c r="W1759" s="25" t="e">
        <f t="shared" si="55"/>
        <v>#VALUE!</v>
      </c>
    </row>
    <row r="1760" spans="2:23" x14ac:dyDescent="0.25">
      <c r="B1760" s="16"/>
      <c r="C1760" s="16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36"/>
      <c r="P1760" s="13"/>
      <c r="Q1760" s="13"/>
      <c r="R1760" s="13"/>
      <c r="S1760" s="13"/>
      <c r="T1760" s="13"/>
      <c r="U1760" s="13"/>
      <c r="V1760" s="34" t="str">
        <f t="shared" si="54"/>
        <v>ОШИБКА</v>
      </c>
      <c r="W1760" s="25" t="e">
        <f t="shared" si="55"/>
        <v>#VALUE!</v>
      </c>
    </row>
    <row r="1761" spans="2:23" x14ac:dyDescent="0.25">
      <c r="B1761" s="16"/>
      <c r="C1761" s="16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36"/>
      <c r="P1761" s="13"/>
      <c r="Q1761" s="13"/>
      <c r="R1761" s="13"/>
      <c r="S1761" s="13"/>
      <c r="T1761" s="13"/>
      <c r="U1761" s="13"/>
      <c r="V1761" s="34" t="str">
        <f t="shared" si="54"/>
        <v>ОШИБКА</v>
      </c>
      <c r="W1761" s="25" t="e">
        <f t="shared" si="55"/>
        <v>#VALUE!</v>
      </c>
    </row>
    <row r="1762" spans="2:23" x14ac:dyDescent="0.25">
      <c r="B1762" s="16"/>
      <c r="C1762" s="16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36"/>
      <c r="P1762" s="13"/>
      <c r="Q1762" s="13"/>
      <c r="R1762" s="13"/>
      <c r="S1762" s="13"/>
      <c r="T1762" s="13"/>
      <c r="U1762" s="13"/>
      <c r="V1762" s="34" t="str">
        <f t="shared" si="54"/>
        <v>ОШИБКА</v>
      </c>
      <c r="W1762" s="25" t="e">
        <f t="shared" si="55"/>
        <v>#VALUE!</v>
      </c>
    </row>
    <row r="1763" spans="2:23" x14ac:dyDescent="0.25">
      <c r="B1763" s="16"/>
      <c r="C1763" s="16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36"/>
      <c r="P1763" s="13"/>
      <c r="Q1763" s="13"/>
      <c r="R1763" s="13"/>
      <c r="S1763" s="13"/>
      <c r="T1763" s="13"/>
      <c r="U1763" s="13"/>
      <c r="V1763" s="34" t="str">
        <f t="shared" si="54"/>
        <v>ОШИБКА</v>
      </c>
      <c r="W1763" s="25" t="e">
        <f t="shared" si="55"/>
        <v>#VALUE!</v>
      </c>
    </row>
    <row r="1764" spans="2:23" x14ac:dyDescent="0.25">
      <c r="B1764" s="16"/>
      <c r="C1764" s="16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36"/>
      <c r="P1764" s="13"/>
      <c r="Q1764" s="13"/>
      <c r="R1764" s="13"/>
      <c r="S1764" s="13"/>
      <c r="T1764" s="13"/>
      <c r="U1764" s="13"/>
      <c r="V1764" s="34" t="str">
        <f t="shared" si="54"/>
        <v>ОШИБКА</v>
      </c>
      <c r="W1764" s="25" t="e">
        <f t="shared" si="55"/>
        <v>#VALUE!</v>
      </c>
    </row>
    <row r="1765" spans="2:23" x14ac:dyDescent="0.25">
      <c r="B1765" s="16"/>
      <c r="C1765" s="16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36"/>
      <c r="P1765" s="13"/>
      <c r="Q1765" s="13"/>
      <c r="R1765" s="13"/>
      <c r="S1765" s="13"/>
      <c r="T1765" s="13"/>
      <c r="U1765" s="13"/>
      <c r="V1765" s="34" t="str">
        <f t="shared" si="54"/>
        <v>ОШИБКА</v>
      </c>
      <c r="W1765" s="25" t="e">
        <f t="shared" si="55"/>
        <v>#VALUE!</v>
      </c>
    </row>
    <row r="1766" spans="2:23" x14ac:dyDescent="0.25">
      <c r="B1766" s="16"/>
      <c r="C1766" s="16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36"/>
      <c r="P1766" s="13"/>
      <c r="Q1766" s="13"/>
      <c r="R1766" s="13"/>
      <c r="S1766" s="13"/>
      <c r="T1766" s="13"/>
      <c r="U1766" s="13"/>
      <c r="V1766" s="34" t="str">
        <f t="shared" si="54"/>
        <v>ОШИБКА</v>
      </c>
      <c r="W1766" s="25" t="e">
        <f t="shared" si="55"/>
        <v>#VALUE!</v>
      </c>
    </row>
    <row r="1767" spans="2:23" x14ac:dyDescent="0.25">
      <c r="B1767" s="16"/>
      <c r="C1767" s="16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36"/>
      <c r="P1767" s="13"/>
      <c r="Q1767" s="13"/>
      <c r="R1767" s="13"/>
      <c r="S1767" s="13"/>
      <c r="T1767" s="13"/>
      <c r="U1767" s="13"/>
      <c r="V1767" s="34" t="str">
        <f t="shared" si="54"/>
        <v>ОШИБКА</v>
      </c>
      <c r="W1767" s="25" t="e">
        <f t="shared" si="55"/>
        <v>#VALUE!</v>
      </c>
    </row>
    <row r="1768" spans="2:23" x14ac:dyDescent="0.25">
      <c r="B1768" s="16"/>
      <c r="C1768" s="16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36"/>
      <c r="P1768" s="13"/>
      <c r="Q1768" s="13"/>
      <c r="R1768" s="13"/>
      <c r="S1768" s="13"/>
      <c r="T1768" s="13"/>
      <c r="U1768" s="13"/>
      <c r="V1768" s="34" t="str">
        <f t="shared" si="54"/>
        <v>ОШИБКА</v>
      </c>
      <c r="W1768" s="25" t="e">
        <f t="shared" si="55"/>
        <v>#VALUE!</v>
      </c>
    </row>
    <row r="1769" spans="2:23" x14ac:dyDescent="0.25">
      <c r="B1769" s="16"/>
      <c r="C1769" s="16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36"/>
      <c r="P1769" s="13"/>
      <c r="Q1769" s="13"/>
      <c r="R1769" s="13"/>
      <c r="S1769" s="13"/>
      <c r="T1769" s="13"/>
      <c r="U1769" s="13"/>
      <c r="V1769" s="34" t="str">
        <f t="shared" si="54"/>
        <v>ОШИБКА</v>
      </c>
      <c r="W1769" s="25" t="e">
        <f t="shared" si="55"/>
        <v>#VALUE!</v>
      </c>
    </row>
    <row r="1770" spans="2:23" x14ac:dyDescent="0.25">
      <c r="B1770" s="16"/>
      <c r="C1770" s="16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36"/>
      <c r="P1770" s="13"/>
      <c r="Q1770" s="13"/>
      <c r="R1770" s="13"/>
      <c r="S1770" s="13"/>
      <c r="T1770" s="13"/>
      <c r="U1770" s="13"/>
      <c r="V1770" s="34" t="str">
        <f t="shared" si="54"/>
        <v>ОШИБКА</v>
      </c>
      <c r="W1770" s="25" t="e">
        <f t="shared" si="55"/>
        <v>#VALUE!</v>
      </c>
    </row>
    <row r="1771" spans="2:23" x14ac:dyDescent="0.25">
      <c r="B1771" s="16"/>
      <c r="C1771" s="16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36"/>
      <c r="P1771" s="13"/>
      <c r="Q1771" s="13"/>
      <c r="R1771" s="13"/>
      <c r="S1771" s="13"/>
      <c r="T1771" s="13"/>
      <c r="U1771" s="13"/>
      <c r="V1771" s="34" t="str">
        <f t="shared" si="54"/>
        <v>ОШИБКА</v>
      </c>
      <c r="W1771" s="25" t="e">
        <f t="shared" si="55"/>
        <v>#VALUE!</v>
      </c>
    </row>
    <row r="1772" spans="2:23" x14ac:dyDescent="0.25">
      <c r="B1772" s="16"/>
      <c r="C1772" s="16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36"/>
      <c r="P1772" s="13"/>
      <c r="Q1772" s="13"/>
      <c r="R1772" s="13"/>
      <c r="S1772" s="13"/>
      <c r="T1772" s="13"/>
      <c r="U1772" s="13"/>
      <c r="V1772" s="34" t="str">
        <f t="shared" si="54"/>
        <v>ОШИБКА</v>
      </c>
      <c r="W1772" s="25" t="e">
        <f t="shared" si="55"/>
        <v>#VALUE!</v>
      </c>
    </row>
    <row r="1773" spans="2:23" x14ac:dyDescent="0.25">
      <c r="B1773" s="16"/>
      <c r="C1773" s="16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36"/>
      <c r="P1773" s="13"/>
      <c r="Q1773" s="13"/>
      <c r="R1773" s="13"/>
      <c r="S1773" s="13"/>
      <c r="T1773" s="13"/>
      <c r="U1773" s="13"/>
      <c r="V1773" s="34" t="str">
        <f t="shared" si="54"/>
        <v>ОШИБКА</v>
      </c>
      <c r="W1773" s="25" t="e">
        <f t="shared" si="55"/>
        <v>#VALUE!</v>
      </c>
    </row>
    <row r="1774" spans="2:23" x14ac:dyDescent="0.25">
      <c r="B1774" s="16"/>
      <c r="C1774" s="16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36"/>
      <c r="P1774" s="13"/>
      <c r="Q1774" s="13"/>
      <c r="R1774" s="13"/>
      <c r="S1774" s="13"/>
      <c r="T1774" s="13"/>
      <c r="U1774" s="13"/>
      <c r="V1774" s="34" t="str">
        <f t="shared" si="54"/>
        <v>ОШИБКА</v>
      </c>
      <c r="W1774" s="25" t="e">
        <f t="shared" si="55"/>
        <v>#VALUE!</v>
      </c>
    </row>
    <row r="1775" spans="2:23" x14ac:dyDescent="0.25">
      <c r="B1775" s="16"/>
      <c r="C1775" s="16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36"/>
      <c r="P1775" s="13"/>
      <c r="Q1775" s="13"/>
      <c r="R1775" s="13"/>
      <c r="S1775" s="13"/>
      <c r="T1775" s="13"/>
      <c r="U1775" s="13"/>
      <c r="V1775" s="34" t="str">
        <f t="shared" si="54"/>
        <v>ОШИБКА</v>
      </c>
      <c r="W1775" s="25" t="e">
        <f t="shared" si="55"/>
        <v>#VALUE!</v>
      </c>
    </row>
    <row r="1776" spans="2:23" x14ac:dyDescent="0.25">
      <c r="B1776" s="16"/>
      <c r="C1776" s="16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36"/>
      <c r="P1776" s="13"/>
      <c r="Q1776" s="13"/>
      <c r="R1776" s="13"/>
      <c r="S1776" s="13"/>
      <c r="T1776" s="13"/>
      <c r="U1776" s="13"/>
      <c r="V1776" s="34" t="str">
        <f t="shared" si="54"/>
        <v>ОШИБКА</v>
      </c>
      <c r="W1776" s="25" t="e">
        <f t="shared" si="55"/>
        <v>#VALUE!</v>
      </c>
    </row>
    <row r="1777" spans="2:23" x14ac:dyDescent="0.25">
      <c r="B1777" s="16"/>
      <c r="C1777" s="16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36"/>
      <c r="P1777" s="13"/>
      <c r="Q1777" s="13"/>
      <c r="R1777" s="13"/>
      <c r="S1777" s="13"/>
      <c r="T1777" s="13"/>
      <c r="U1777" s="13"/>
      <c r="V1777" s="34" t="str">
        <f t="shared" si="54"/>
        <v>ОШИБКА</v>
      </c>
      <c r="W1777" s="25" t="e">
        <f t="shared" si="55"/>
        <v>#VALUE!</v>
      </c>
    </row>
    <row r="1778" spans="2:23" x14ac:dyDescent="0.25">
      <c r="B1778" s="16"/>
      <c r="C1778" s="16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36"/>
      <c r="P1778" s="13"/>
      <c r="Q1778" s="13"/>
      <c r="R1778" s="13"/>
      <c r="S1778" s="13"/>
      <c r="T1778" s="13"/>
      <c r="U1778" s="13"/>
      <c r="V1778" s="34" t="str">
        <f t="shared" si="54"/>
        <v>ОШИБКА</v>
      </c>
      <c r="W1778" s="25" t="e">
        <f t="shared" si="55"/>
        <v>#VALUE!</v>
      </c>
    </row>
    <row r="1779" spans="2:23" x14ac:dyDescent="0.25">
      <c r="B1779" s="16"/>
      <c r="C1779" s="16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36"/>
      <c r="P1779" s="13"/>
      <c r="Q1779" s="13"/>
      <c r="R1779" s="13"/>
      <c r="S1779" s="13"/>
      <c r="T1779" s="13"/>
      <c r="U1779" s="13"/>
      <c r="V1779" s="34" t="str">
        <f t="shared" si="54"/>
        <v>ОШИБКА</v>
      </c>
      <c r="W1779" s="25" t="e">
        <f t="shared" si="55"/>
        <v>#VALUE!</v>
      </c>
    </row>
    <row r="1780" spans="2:23" x14ac:dyDescent="0.25">
      <c r="B1780" s="16"/>
      <c r="C1780" s="16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36"/>
      <c r="P1780" s="13"/>
      <c r="Q1780" s="13"/>
      <c r="R1780" s="13"/>
      <c r="S1780" s="13"/>
      <c r="T1780" s="13"/>
      <c r="U1780" s="13"/>
      <c r="V1780" s="34" t="str">
        <f t="shared" si="54"/>
        <v>ОШИБКА</v>
      </c>
      <c r="W1780" s="25" t="e">
        <f t="shared" si="55"/>
        <v>#VALUE!</v>
      </c>
    </row>
    <row r="1781" spans="2:23" x14ac:dyDescent="0.25">
      <c r="B1781" s="16"/>
      <c r="C1781" s="16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36"/>
      <c r="P1781" s="13"/>
      <c r="Q1781" s="13"/>
      <c r="R1781" s="13"/>
      <c r="S1781" s="13"/>
      <c r="T1781" s="13"/>
      <c r="U1781" s="13"/>
      <c r="V1781" s="34" t="str">
        <f t="shared" si="54"/>
        <v>ОШИБКА</v>
      </c>
      <c r="W1781" s="25" t="e">
        <f t="shared" si="55"/>
        <v>#VALUE!</v>
      </c>
    </row>
    <row r="1782" spans="2:23" x14ac:dyDescent="0.25">
      <c r="B1782" s="16"/>
      <c r="C1782" s="16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36"/>
      <c r="P1782" s="13"/>
      <c r="Q1782" s="13"/>
      <c r="R1782" s="13"/>
      <c r="S1782" s="13"/>
      <c r="T1782" s="13"/>
      <c r="U1782" s="13"/>
      <c r="V1782" s="34" t="str">
        <f t="shared" si="54"/>
        <v>ОШИБКА</v>
      </c>
      <c r="W1782" s="25" t="e">
        <f t="shared" si="55"/>
        <v>#VALUE!</v>
      </c>
    </row>
    <row r="1783" spans="2:23" x14ac:dyDescent="0.25">
      <c r="B1783" s="16"/>
      <c r="C1783" s="16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36"/>
      <c r="P1783" s="13"/>
      <c r="Q1783" s="13"/>
      <c r="R1783" s="13"/>
      <c r="S1783" s="13"/>
      <c r="T1783" s="13"/>
      <c r="U1783" s="13"/>
      <c r="V1783" s="34" t="str">
        <f t="shared" si="54"/>
        <v>ОШИБКА</v>
      </c>
      <c r="W1783" s="25" t="e">
        <f t="shared" si="55"/>
        <v>#VALUE!</v>
      </c>
    </row>
    <row r="1784" spans="2:23" x14ac:dyDescent="0.25">
      <c r="B1784" s="16"/>
      <c r="C1784" s="16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36"/>
      <c r="P1784" s="13"/>
      <c r="Q1784" s="13"/>
      <c r="R1784" s="13"/>
      <c r="S1784" s="13"/>
      <c r="T1784" s="13"/>
      <c r="U1784" s="13"/>
      <c r="V1784" s="34" t="str">
        <f t="shared" si="54"/>
        <v>ОШИБКА</v>
      </c>
      <c r="W1784" s="25" t="e">
        <f t="shared" si="55"/>
        <v>#VALUE!</v>
      </c>
    </row>
    <row r="1785" spans="2:23" x14ac:dyDescent="0.25">
      <c r="B1785" s="16"/>
      <c r="C1785" s="16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36"/>
      <c r="P1785" s="13"/>
      <c r="Q1785" s="13"/>
      <c r="R1785" s="13"/>
      <c r="S1785" s="13"/>
      <c r="T1785" s="13"/>
      <c r="U1785" s="13"/>
      <c r="V1785" s="34" t="str">
        <f t="shared" si="54"/>
        <v>ОШИБКА</v>
      </c>
      <c r="W1785" s="25" t="e">
        <f t="shared" si="55"/>
        <v>#VALUE!</v>
      </c>
    </row>
    <row r="1786" spans="2:23" x14ac:dyDescent="0.25">
      <c r="B1786" s="16"/>
      <c r="C1786" s="16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36"/>
      <c r="P1786" s="13"/>
      <c r="Q1786" s="13"/>
      <c r="R1786" s="13"/>
      <c r="S1786" s="13"/>
      <c r="T1786" s="13"/>
      <c r="U1786" s="13"/>
      <c r="V1786" s="34" t="str">
        <f t="shared" si="54"/>
        <v>ОШИБКА</v>
      </c>
      <c r="W1786" s="25" t="e">
        <f t="shared" si="55"/>
        <v>#VALUE!</v>
      </c>
    </row>
    <row r="1787" spans="2:23" x14ac:dyDescent="0.25">
      <c r="B1787" s="16"/>
      <c r="C1787" s="16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36"/>
      <c r="P1787" s="13"/>
      <c r="Q1787" s="13"/>
      <c r="R1787" s="13"/>
      <c r="S1787" s="13"/>
      <c r="T1787" s="13"/>
      <c r="U1787" s="13"/>
      <c r="V1787" s="34" t="str">
        <f t="shared" si="54"/>
        <v>ОШИБКА</v>
      </c>
      <c r="W1787" s="25" t="e">
        <f t="shared" si="55"/>
        <v>#VALUE!</v>
      </c>
    </row>
    <row r="1788" spans="2:23" x14ac:dyDescent="0.25">
      <c r="B1788" s="16"/>
      <c r="C1788" s="16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36"/>
      <c r="P1788" s="13"/>
      <c r="Q1788" s="13"/>
      <c r="R1788" s="13"/>
      <c r="S1788" s="13"/>
      <c r="T1788" s="13"/>
      <c r="U1788" s="13"/>
      <c r="V1788" s="34" t="str">
        <f t="shared" si="54"/>
        <v>ОШИБКА</v>
      </c>
      <c r="W1788" s="25" t="e">
        <f t="shared" si="55"/>
        <v>#VALUE!</v>
      </c>
    </row>
    <row r="1789" spans="2:23" x14ac:dyDescent="0.25">
      <c r="B1789" s="16"/>
      <c r="C1789" s="16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36"/>
      <c r="P1789" s="13"/>
      <c r="Q1789" s="13"/>
      <c r="R1789" s="13"/>
      <c r="S1789" s="13"/>
      <c r="T1789" s="13"/>
      <c r="U1789" s="13"/>
      <c r="V1789" s="34" t="str">
        <f t="shared" si="54"/>
        <v>ОШИБКА</v>
      </c>
      <c r="W1789" s="25" t="e">
        <f t="shared" si="55"/>
        <v>#VALUE!</v>
      </c>
    </row>
    <row r="1790" spans="2:23" x14ac:dyDescent="0.25">
      <c r="B1790" s="16"/>
      <c r="C1790" s="16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36"/>
      <c r="P1790" s="13"/>
      <c r="Q1790" s="13"/>
      <c r="R1790" s="13"/>
      <c r="S1790" s="13"/>
      <c r="T1790" s="13"/>
      <c r="U1790" s="13"/>
      <c r="V1790" s="34" t="str">
        <f t="shared" si="54"/>
        <v>ОШИБКА</v>
      </c>
      <c r="W1790" s="25" t="e">
        <f t="shared" si="55"/>
        <v>#VALUE!</v>
      </c>
    </row>
    <row r="1791" spans="2:23" x14ac:dyDescent="0.25">
      <c r="B1791" s="16"/>
      <c r="C1791" s="16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36"/>
      <c r="P1791" s="13"/>
      <c r="Q1791" s="13"/>
      <c r="R1791" s="13"/>
      <c r="S1791" s="13"/>
      <c r="T1791" s="13"/>
      <c r="U1791" s="13"/>
      <c r="V1791" s="34" t="str">
        <f t="shared" si="54"/>
        <v>ОШИБКА</v>
      </c>
      <c r="W1791" s="25" t="e">
        <f t="shared" si="55"/>
        <v>#VALUE!</v>
      </c>
    </row>
    <row r="1792" spans="2:23" x14ac:dyDescent="0.25">
      <c r="B1792" s="16"/>
      <c r="C1792" s="16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36"/>
      <c r="P1792" s="13"/>
      <c r="Q1792" s="13"/>
      <c r="R1792" s="13"/>
      <c r="S1792" s="13"/>
      <c r="T1792" s="13"/>
      <c r="U1792" s="13"/>
      <c r="V1792" s="34" t="str">
        <f t="shared" si="54"/>
        <v>ОШИБКА</v>
      </c>
      <c r="W1792" s="25" t="e">
        <f t="shared" si="55"/>
        <v>#VALUE!</v>
      </c>
    </row>
    <row r="1793" spans="2:23" x14ac:dyDescent="0.25">
      <c r="B1793" s="16"/>
      <c r="C1793" s="16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36"/>
      <c r="P1793" s="13"/>
      <c r="Q1793" s="13"/>
      <c r="R1793" s="13"/>
      <c r="S1793" s="13"/>
      <c r="T1793" s="13"/>
      <c r="U1793" s="13"/>
      <c r="V1793" s="34" t="str">
        <f t="shared" si="54"/>
        <v>ОШИБКА</v>
      </c>
      <c r="W1793" s="25" t="e">
        <f t="shared" si="55"/>
        <v>#VALUE!</v>
      </c>
    </row>
    <row r="1794" spans="2:23" x14ac:dyDescent="0.25">
      <c r="B1794" s="16"/>
      <c r="C1794" s="16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36"/>
      <c r="P1794" s="13"/>
      <c r="Q1794" s="13"/>
      <c r="R1794" s="13"/>
      <c r="S1794" s="13"/>
      <c r="T1794" s="13"/>
      <c r="U1794" s="13"/>
      <c r="V1794" s="34" t="str">
        <f t="shared" si="54"/>
        <v>ОШИБКА</v>
      </c>
      <c r="W1794" s="25" t="e">
        <f t="shared" si="55"/>
        <v>#VALUE!</v>
      </c>
    </row>
    <row r="1795" spans="2:23" x14ac:dyDescent="0.25">
      <c r="B1795" s="16"/>
      <c r="C1795" s="16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36"/>
      <c r="P1795" s="13"/>
      <c r="Q1795" s="13"/>
      <c r="R1795" s="13"/>
      <c r="S1795" s="13"/>
      <c r="T1795" s="13"/>
      <c r="U1795" s="13"/>
      <c r="V1795" s="34" t="str">
        <f t="shared" si="54"/>
        <v>ОШИБКА</v>
      </c>
      <c r="W1795" s="25" t="e">
        <f t="shared" si="55"/>
        <v>#VALUE!</v>
      </c>
    </row>
    <row r="1796" spans="2:23" x14ac:dyDescent="0.25">
      <c r="B1796" s="16"/>
      <c r="C1796" s="16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36"/>
      <c r="P1796" s="13"/>
      <c r="Q1796" s="13"/>
      <c r="R1796" s="13"/>
      <c r="S1796" s="13"/>
      <c r="T1796" s="13"/>
      <c r="U1796" s="13"/>
      <c r="V1796" s="34" t="str">
        <f t="shared" si="54"/>
        <v>ОШИБКА</v>
      </c>
      <c r="W1796" s="25" t="e">
        <f t="shared" si="55"/>
        <v>#VALUE!</v>
      </c>
    </row>
    <row r="1797" spans="2:23" x14ac:dyDescent="0.25">
      <c r="B1797" s="16"/>
      <c r="C1797" s="16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36"/>
      <c r="P1797" s="13"/>
      <c r="Q1797" s="13"/>
      <c r="R1797" s="13"/>
      <c r="S1797" s="13"/>
      <c r="T1797" s="13"/>
      <c r="U1797" s="13"/>
      <c r="V1797" s="34" t="str">
        <f t="shared" si="54"/>
        <v>ОШИБКА</v>
      </c>
      <c r="W1797" s="25" t="e">
        <f t="shared" si="55"/>
        <v>#VALUE!</v>
      </c>
    </row>
    <row r="1798" spans="2:23" x14ac:dyDescent="0.25">
      <c r="B1798" s="16"/>
      <c r="C1798" s="16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36"/>
      <c r="P1798" s="13"/>
      <c r="Q1798" s="13"/>
      <c r="R1798" s="13"/>
      <c r="S1798" s="13"/>
      <c r="T1798" s="13"/>
      <c r="U1798" s="13"/>
      <c r="V1798" s="34" t="str">
        <f t="shared" si="54"/>
        <v>ОШИБКА</v>
      </c>
      <c r="W1798" s="25" t="e">
        <f t="shared" si="55"/>
        <v>#VALUE!</v>
      </c>
    </row>
    <row r="1799" spans="2:23" x14ac:dyDescent="0.25">
      <c r="B1799" s="16"/>
      <c r="C1799" s="16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36"/>
      <c r="P1799" s="13"/>
      <c r="Q1799" s="13"/>
      <c r="R1799" s="13"/>
      <c r="S1799" s="13"/>
      <c r="T1799" s="13"/>
      <c r="U1799" s="13"/>
      <c r="V1799" s="34" t="str">
        <f t="shared" si="54"/>
        <v>ОШИБКА</v>
      </c>
      <c r="W1799" s="25" t="e">
        <f t="shared" si="55"/>
        <v>#VALUE!</v>
      </c>
    </row>
    <row r="1800" spans="2:23" x14ac:dyDescent="0.25">
      <c r="B1800" s="16"/>
      <c r="C1800" s="16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36"/>
      <c r="P1800" s="13"/>
      <c r="Q1800" s="13"/>
      <c r="R1800" s="13"/>
      <c r="S1800" s="13"/>
      <c r="T1800" s="13"/>
      <c r="U1800" s="13"/>
      <c r="V1800" s="34" t="str">
        <f t="shared" si="54"/>
        <v>ОШИБКА</v>
      </c>
      <c r="W1800" s="25" t="e">
        <f t="shared" si="55"/>
        <v>#VALUE!</v>
      </c>
    </row>
    <row r="1801" spans="2:23" x14ac:dyDescent="0.25">
      <c r="B1801" s="16"/>
      <c r="C1801" s="16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36"/>
      <c r="P1801" s="13"/>
      <c r="Q1801" s="13"/>
      <c r="R1801" s="13"/>
      <c r="S1801" s="13"/>
      <c r="T1801" s="13"/>
      <c r="U1801" s="13"/>
      <c r="V1801" s="34" t="str">
        <f t="shared" ref="V1801:V1864" si="56">IF(OR(B1801="",D1801&gt;1,E1801&gt;1,F1801&gt;1,G1801&gt;1,H1801&gt;1,I1801&gt;1,I1801&gt;1,J1801&gt;1,K1801&gt;1,L1801&gt;1,M1801&gt;1,N1801&gt;1,O1801&gt;2,P1801&gt;3,Q1801&gt;2,R1801&gt;2,S1801&gt;3,T1801&gt;4,U1801&gt;4),"ОШИБКА",SUM(D1801:U1801))</f>
        <v>ОШИБКА</v>
      </c>
      <c r="W1801" s="25" t="e">
        <f t="shared" ref="W1801:W1864" si="57">V1801/31</f>
        <v>#VALUE!</v>
      </c>
    </row>
    <row r="1802" spans="2:23" x14ac:dyDescent="0.25">
      <c r="B1802" s="16"/>
      <c r="C1802" s="16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36"/>
      <c r="P1802" s="13"/>
      <c r="Q1802" s="13"/>
      <c r="R1802" s="13"/>
      <c r="S1802" s="13"/>
      <c r="T1802" s="13"/>
      <c r="U1802" s="13"/>
      <c r="V1802" s="34" t="str">
        <f t="shared" si="56"/>
        <v>ОШИБКА</v>
      </c>
      <c r="W1802" s="25" t="e">
        <f t="shared" si="57"/>
        <v>#VALUE!</v>
      </c>
    </row>
    <row r="1803" spans="2:23" x14ac:dyDescent="0.25">
      <c r="B1803" s="16"/>
      <c r="C1803" s="16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36"/>
      <c r="P1803" s="13"/>
      <c r="Q1803" s="13"/>
      <c r="R1803" s="13"/>
      <c r="S1803" s="13"/>
      <c r="T1803" s="13"/>
      <c r="U1803" s="13"/>
      <c r="V1803" s="34" t="str">
        <f t="shared" si="56"/>
        <v>ОШИБКА</v>
      </c>
      <c r="W1803" s="25" t="e">
        <f t="shared" si="57"/>
        <v>#VALUE!</v>
      </c>
    </row>
    <row r="1804" spans="2:23" x14ac:dyDescent="0.25">
      <c r="B1804" s="16"/>
      <c r="C1804" s="16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36"/>
      <c r="P1804" s="13"/>
      <c r="Q1804" s="13"/>
      <c r="R1804" s="13"/>
      <c r="S1804" s="13"/>
      <c r="T1804" s="13"/>
      <c r="U1804" s="13"/>
      <c r="V1804" s="34" t="str">
        <f t="shared" si="56"/>
        <v>ОШИБКА</v>
      </c>
      <c r="W1804" s="25" t="e">
        <f t="shared" si="57"/>
        <v>#VALUE!</v>
      </c>
    </row>
    <row r="1805" spans="2:23" x14ac:dyDescent="0.25">
      <c r="B1805" s="16"/>
      <c r="C1805" s="16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36"/>
      <c r="P1805" s="13"/>
      <c r="Q1805" s="13"/>
      <c r="R1805" s="13"/>
      <c r="S1805" s="13"/>
      <c r="T1805" s="13"/>
      <c r="U1805" s="13"/>
      <c r="V1805" s="34" t="str">
        <f t="shared" si="56"/>
        <v>ОШИБКА</v>
      </c>
      <c r="W1805" s="25" t="e">
        <f t="shared" si="57"/>
        <v>#VALUE!</v>
      </c>
    </row>
    <row r="1806" spans="2:23" x14ac:dyDescent="0.25">
      <c r="B1806" s="16"/>
      <c r="C1806" s="16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36"/>
      <c r="P1806" s="13"/>
      <c r="Q1806" s="13"/>
      <c r="R1806" s="13"/>
      <c r="S1806" s="13"/>
      <c r="T1806" s="13"/>
      <c r="U1806" s="13"/>
      <c r="V1806" s="34" t="str">
        <f t="shared" si="56"/>
        <v>ОШИБКА</v>
      </c>
      <c r="W1806" s="25" t="e">
        <f t="shared" si="57"/>
        <v>#VALUE!</v>
      </c>
    </row>
    <row r="1807" spans="2:23" x14ac:dyDescent="0.25">
      <c r="B1807" s="16"/>
      <c r="C1807" s="16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36"/>
      <c r="P1807" s="13"/>
      <c r="Q1807" s="13"/>
      <c r="R1807" s="13"/>
      <c r="S1807" s="13"/>
      <c r="T1807" s="13"/>
      <c r="U1807" s="13"/>
      <c r="V1807" s="34" t="str">
        <f t="shared" si="56"/>
        <v>ОШИБКА</v>
      </c>
      <c r="W1807" s="25" t="e">
        <f t="shared" si="57"/>
        <v>#VALUE!</v>
      </c>
    </row>
    <row r="1808" spans="2:23" x14ac:dyDescent="0.25">
      <c r="B1808" s="16"/>
      <c r="C1808" s="16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36"/>
      <c r="P1808" s="13"/>
      <c r="Q1808" s="13"/>
      <c r="R1808" s="13"/>
      <c r="S1808" s="13"/>
      <c r="T1808" s="13"/>
      <c r="U1808" s="13"/>
      <c r="V1808" s="34" t="str">
        <f t="shared" si="56"/>
        <v>ОШИБКА</v>
      </c>
      <c r="W1808" s="25" t="e">
        <f t="shared" si="57"/>
        <v>#VALUE!</v>
      </c>
    </row>
    <row r="1809" spans="2:23" x14ac:dyDescent="0.25">
      <c r="B1809" s="16"/>
      <c r="C1809" s="16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36"/>
      <c r="P1809" s="13"/>
      <c r="Q1809" s="13"/>
      <c r="R1809" s="13"/>
      <c r="S1809" s="13"/>
      <c r="T1809" s="13"/>
      <c r="U1809" s="13"/>
      <c r="V1809" s="34" t="str">
        <f t="shared" si="56"/>
        <v>ОШИБКА</v>
      </c>
      <c r="W1809" s="25" t="e">
        <f t="shared" si="57"/>
        <v>#VALUE!</v>
      </c>
    </row>
    <row r="1810" spans="2:23" x14ac:dyDescent="0.25">
      <c r="B1810" s="16"/>
      <c r="C1810" s="16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36"/>
      <c r="P1810" s="13"/>
      <c r="Q1810" s="13"/>
      <c r="R1810" s="13"/>
      <c r="S1810" s="13"/>
      <c r="T1810" s="13"/>
      <c r="U1810" s="13"/>
      <c r="V1810" s="34" t="str">
        <f t="shared" si="56"/>
        <v>ОШИБКА</v>
      </c>
      <c r="W1810" s="25" t="e">
        <f t="shared" si="57"/>
        <v>#VALUE!</v>
      </c>
    </row>
    <row r="1811" spans="2:23" x14ac:dyDescent="0.25">
      <c r="B1811" s="16"/>
      <c r="C1811" s="16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36"/>
      <c r="P1811" s="13"/>
      <c r="Q1811" s="13"/>
      <c r="R1811" s="13"/>
      <c r="S1811" s="13"/>
      <c r="T1811" s="13"/>
      <c r="U1811" s="13"/>
      <c r="V1811" s="34" t="str">
        <f t="shared" si="56"/>
        <v>ОШИБКА</v>
      </c>
      <c r="W1811" s="25" t="e">
        <f t="shared" si="57"/>
        <v>#VALUE!</v>
      </c>
    </row>
    <row r="1812" spans="2:23" x14ac:dyDescent="0.25">
      <c r="B1812" s="16"/>
      <c r="C1812" s="16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36"/>
      <c r="P1812" s="13"/>
      <c r="Q1812" s="13"/>
      <c r="R1812" s="13"/>
      <c r="S1812" s="13"/>
      <c r="T1812" s="13"/>
      <c r="U1812" s="13"/>
      <c r="V1812" s="34" t="str">
        <f t="shared" si="56"/>
        <v>ОШИБКА</v>
      </c>
      <c r="W1812" s="25" t="e">
        <f t="shared" si="57"/>
        <v>#VALUE!</v>
      </c>
    </row>
    <row r="1813" spans="2:23" x14ac:dyDescent="0.25">
      <c r="B1813" s="16"/>
      <c r="C1813" s="16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36"/>
      <c r="P1813" s="13"/>
      <c r="Q1813" s="13"/>
      <c r="R1813" s="13"/>
      <c r="S1813" s="13"/>
      <c r="T1813" s="13"/>
      <c r="U1813" s="13"/>
      <c r="V1813" s="34" t="str">
        <f t="shared" si="56"/>
        <v>ОШИБКА</v>
      </c>
      <c r="W1813" s="25" t="e">
        <f t="shared" si="57"/>
        <v>#VALUE!</v>
      </c>
    </row>
    <row r="1814" spans="2:23" x14ac:dyDescent="0.25">
      <c r="B1814" s="16"/>
      <c r="C1814" s="16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36"/>
      <c r="P1814" s="13"/>
      <c r="Q1814" s="13"/>
      <c r="R1814" s="13"/>
      <c r="S1814" s="13"/>
      <c r="T1814" s="13"/>
      <c r="U1814" s="13"/>
      <c r="V1814" s="34" t="str">
        <f t="shared" si="56"/>
        <v>ОШИБКА</v>
      </c>
      <c r="W1814" s="25" t="e">
        <f t="shared" si="57"/>
        <v>#VALUE!</v>
      </c>
    </row>
    <row r="1815" spans="2:23" x14ac:dyDescent="0.25">
      <c r="B1815" s="16"/>
      <c r="C1815" s="16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36"/>
      <c r="P1815" s="13"/>
      <c r="Q1815" s="13"/>
      <c r="R1815" s="13"/>
      <c r="S1815" s="13"/>
      <c r="T1815" s="13"/>
      <c r="U1815" s="13"/>
      <c r="V1815" s="34" t="str">
        <f t="shared" si="56"/>
        <v>ОШИБКА</v>
      </c>
      <c r="W1815" s="25" t="e">
        <f t="shared" si="57"/>
        <v>#VALUE!</v>
      </c>
    </row>
    <row r="1816" spans="2:23" x14ac:dyDescent="0.25">
      <c r="B1816" s="16"/>
      <c r="C1816" s="16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36"/>
      <c r="P1816" s="13"/>
      <c r="Q1816" s="13"/>
      <c r="R1816" s="13"/>
      <c r="S1816" s="13"/>
      <c r="T1816" s="13"/>
      <c r="U1816" s="13"/>
      <c r="V1816" s="34" t="str">
        <f t="shared" si="56"/>
        <v>ОШИБКА</v>
      </c>
      <c r="W1816" s="25" t="e">
        <f t="shared" si="57"/>
        <v>#VALUE!</v>
      </c>
    </row>
    <row r="1817" spans="2:23" x14ac:dyDescent="0.25">
      <c r="B1817" s="16"/>
      <c r="C1817" s="16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36"/>
      <c r="P1817" s="13"/>
      <c r="Q1817" s="13"/>
      <c r="R1817" s="13"/>
      <c r="S1817" s="13"/>
      <c r="T1817" s="13"/>
      <c r="U1817" s="13"/>
      <c r="V1817" s="34" t="str">
        <f t="shared" si="56"/>
        <v>ОШИБКА</v>
      </c>
      <c r="W1817" s="25" t="e">
        <f t="shared" si="57"/>
        <v>#VALUE!</v>
      </c>
    </row>
    <row r="1818" spans="2:23" x14ac:dyDescent="0.25">
      <c r="B1818" s="16"/>
      <c r="C1818" s="16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36"/>
      <c r="P1818" s="13"/>
      <c r="Q1818" s="13"/>
      <c r="R1818" s="13"/>
      <c r="S1818" s="13"/>
      <c r="T1818" s="13"/>
      <c r="U1818" s="13"/>
      <c r="V1818" s="34" t="str">
        <f t="shared" si="56"/>
        <v>ОШИБКА</v>
      </c>
      <c r="W1818" s="25" t="e">
        <f t="shared" si="57"/>
        <v>#VALUE!</v>
      </c>
    </row>
    <row r="1819" spans="2:23" x14ac:dyDescent="0.25">
      <c r="B1819" s="16"/>
      <c r="C1819" s="16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36"/>
      <c r="P1819" s="13"/>
      <c r="Q1819" s="13"/>
      <c r="R1819" s="13"/>
      <c r="S1819" s="13"/>
      <c r="T1819" s="13"/>
      <c r="U1819" s="13"/>
      <c r="V1819" s="34" t="str">
        <f t="shared" si="56"/>
        <v>ОШИБКА</v>
      </c>
      <c r="W1819" s="25" t="e">
        <f t="shared" si="57"/>
        <v>#VALUE!</v>
      </c>
    </row>
    <row r="1820" spans="2:23" x14ac:dyDescent="0.25">
      <c r="B1820" s="16"/>
      <c r="C1820" s="16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36"/>
      <c r="P1820" s="13"/>
      <c r="Q1820" s="13"/>
      <c r="R1820" s="13"/>
      <c r="S1820" s="13"/>
      <c r="T1820" s="13"/>
      <c r="U1820" s="13"/>
      <c r="V1820" s="34" t="str">
        <f t="shared" si="56"/>
        <v>ОШИБКА</v>
      </c>
      <c r="W1820" s="25" t="e">
        <f t="shared" si="57"/>
        <v>#VALUE!</v>
      </c>
    </row>
    <row r="1821" spans="2:23" x14ac:dyDescent="0.25">
      <c r="B1821" s="16"/>
      <c r="C1821" s="16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36"/>
      <c r="P1821" s="13"/>
      <c r="Q1821" s="13"/>
      <c r="R1821" s="13"/>
      <c r="S1821" s="13"/>
      <c r="T1821" s="13"/>
      <c r="U1821" s="13"/>
      <c r="V1821" s="34" t="str">
        <f t="shared" si="56"/>
        <v>ОШИБКА</v>
      </c>
      <c r="W1821" s="25" t="e">
        <f t="shared" si="57"/>
        <v>#VALUE!</v>
      </c>
    </row>
    <row r="1822" spans="2:23" x14ac:dyDescent="0.25">
      <c r="B1822" s="16"/>
      <c r="C1822" s="16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36"/>
      <c r="P1822" s="13"/>
      <c r="Q1822" s="13"/>
      <c r="R1822" s="13"/>
      <c r="S1822" s="13"/>
      <c r="T1822" s="13"/>
      <c r="U1822" s="13"/>
      <c r="V1822" s="34" t="str">
        <f t="shared" si="56"/>
        <v>ОШИБКА</v>
      </c>
      <c r="W1822" s="25" t="e">
        <f t="shared" si="57"/>
        <v>#VALUE!</v>
      </c>
    </row>
    <row r="1823" spans="2:23" x14ac:dyDescent="0.25">
      <c r="B1823" s="16"/>
      <c r="C1823" s="16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36"/>
      <c r="P1823" s="13"/>
      <c r="Q1823" s="13"/>
      <c r="R1823" s="13"/>
      <c r="S1823" s="13"/>
      <c r="T1823" s="13"/>
      <c r="U1823" s="13"/>
      <c r="V1823" s="34" t="str">
        <f t="shared" si="56"/>
        <v>ОШИБКА</v>
      </c>
      <c r="W1823" s="25" t="e">
        <f t="shared" si="57"/>
        <v>#VALUE!</v>
      </c>
    </row>
    <row r="1824" spans="2:23" x14ac:dyDescent="0.25">
      <c r="B1824" s="16"/>
      <c r="C1824" s="16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36"/>
      <c r="P1824" s="13"/>
      <c r="Q1824" s="13"/>
      <c r="R1824" s="13"/>
      <c r="S1824" s="13"/>
      <c r="T1824" s="13"/>
      <c r="U1824" s="13"/>
      <c r="V1824" s="34" t="str">
        <f t="shared" si="56"/>
        <v>ОШИБКА</v>
      </c>
      <c r="W1824" s="25" t="e">
        <f t="shared" si="57"/>
        <v>#VALUE!</v>
      </c>
    </row>
    <row r="1825" spans="2:23" x14ac:dyDescent="0.25">
      <c r="B1825" s="16"/>
      <c r="C1825" s="16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36"/>
      <c r="P1825" s="13"/>
      <c r="Q1825" s="13"/>
      <c r="R1825" s="13"/>
      <c r="S1825" s="13"/>
      <c r="T1825" s="13"/>
      <c r="U1825" s="13"/>
      <c r="V1825" s="34" t="str">
        <f t="shared" si="56"/>
        <v>ОШИБКА</v>
      </c>
      <c r="W1825" s="25" t="e">
        <f t="shared" si="57"/>
        <v>#VALUE!</v>
      </c>
    </row>
    <row r="1826" spans="2:23" x14ac:dyDescent="0.25">
      <c r="B1826" s="16"/>
      <c r="C1826" s="16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36"/>
      <c r="P1826" s="13"/>
      <c r="Q1826" s="13"/>
      <c r="R1826" s="13"/>
      <c r="S1826" s="13"/>
      <c r="T1826" s="13"/>
      <c r="U1826" s="13"/>
      <c r="V1826" s="34" t="str">
        <f t="shared" si="56"/>
        <v>ОШИБКА</v>
      </c>
      <c r="W1826" s="25" t="e">
        <f t="shared" si="57"/>
        <v>#VALUE!</v>
      </c>
    </row>
    <row r="1827" spans="2:23" x14ac:dyDescent="0.25">
      <c r="B1827" s="16"/>
      <c r="C1827" s="16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36"/>
      <c r="P1827" s="13"/>
      <c r="Q1827" s="13"/>
      <c r="R1827" s="13"/>
      <c r="S1827" s="13"/>
      <c r="T1827" s="13"/>
      <c r="U1827" s="13"/>
      <c r="V1827" s="34" t="str">
        <f t="shared" si="56"/>
        <v>ОШИБКА</v>
      </c>
      <c r="W1827" s="25" t="e">
        <f t="shared" si="57"/>
        <v>#VALUE!</v>
      </c>
    </row>
    <row r="1828" spans="2:23" x14ac:dyDescent="0.25">
      <c r="B1828" s="16"/>
      <c r="C1828" s="16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36"/>
      <c r="P1828" s="13"/>
      <c r="Q1828" s="13"/>
      <c r="R1828" s="13"/>
      <c r="S1828" s="13"/>
      <c r="T1828" s="13"/>
      <c r="U1828" s="13"/>
      <c r="V1828" s="34" t="str">
        <f t="shared" si="56"/>
        <v>ОШИБКА</v>
      </c>
      <c r="W1828" s="25" t="e">
        <f t="shared" si="57"/>
        <v>#VALUE!</v>
      </c>
    </row>
    <row r="1829" spans="2:23" x14ac:dyDescent="0.25">
      <c r="B1829" s="16"/>
      <c r="C1829" s="16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36"/>
      <c r="P1829" s="13"/>
      <c r="Q1829" s="13"/>
      <c r="R1829" s="13"/>
      <c r="S1829" s="13"/>
      <c r="T1829" s="13"/>
      <c r="U1829" s="13"/>
      <c r="V1829" s="34" t="str">
        <f t="shared" si="56"/>
        <v>ОШИБКА</v>
      </c>
      <c r="W1829" s="25" t="e">
        <f t="shared" si="57"/>
        <v>#VALUE!</v>
      </c>
    </row>
    <row r="1830" spans="2:23" x14ac:dyDescent="0.25">
      <c r="B1830" s="16"/>
      <c r="C1830" s="16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36"/>
      <c r="P1830" s="13"/>
      <c r="Q1830" s="13"/>
      <c r="R1830" s="13"/>
      <c r="S1830" s="13"/>
      <c r="T1830" s="13"/>
      <c r="U1830" s="13"/>
      <c r="V1830" s="34" t="str">
        <f t="shared" si="56"/>
        <v>ОШИБКА</v>
      </c>
      <c r="W1830" s="25" t="e">
        <f t="shared" si="57"/>
        <v>#VALUE!</v>
      </c>
    </row>
    <row r="1831" spans="2:23" x14ac:dyDescent="0.25">
      <c r="B1831" s="16"/>
      <c r="C1831" s="16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36"/>
      <c r="P1831" s="13"/>
      <c r="Q1831" s="13"/>
      <c r="R1831" s="13"/>
      <c r="S1831" s="13"/>
      <c r="T1831" s="13"/>
      <c r="U1831" s="13"/>
      <c r="V1831" s="34" t="str">
        <f t="shared" si="56"/>
        <v>ОШИБКА</v>
      </c>
      <c r="W1831" s="25" t="e">
        <f t="shared" si="57"/>
        <v>#VALUE!</v>
      </c>
    </row>
    <row r="1832" spans="2:23" x14ac:dyDescent="0.25">
      <c r="B1832" s="16"/>
      <c r="C1832" s="16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36"/>
      <c r="P1832" s="13"/>
      <c r="Q1832" s="13"/>
      <c r="R1832" s="13"/>
      <c r="S1832" s="13"/>
      <c r="T1832" s="13"/>
      <c r="U1832" s="13"/>
      <c r="V1832" s="34" t="str">
        <f t="shared" si="56"/>
        <v>ОШИБКА</v>
      </c>
      <c r="W1832" s="25" t="e">
        <f t="shared" si="57"/>
        <v>#VALUE!</v>
      </c>
    </row>
    <row r="1833" spans="2:23" x14ac:dyDescent="0.25">
      <c r="B1833" s="16"/>
      <c r="C1833" s="16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36"/>
      <c r="P1833" s="13"/>
      <c r="Q1833" s="13"/>
      <c r="R1833" s="13"/>
      <c r="S1833" s="13"/>
      <c r="T1833" s="13"/>
      <c r="U1833" s="13"/>
      <c r="V1833" s="34" t="str">
        <f t="shared" si="56"/>
        <v>ОШИБКА</v>
      </c>
      <c r="W1833" s="25" t="e">
        <f t="shared" si="57"/>
        <v>#VALUE!</v>
      </c>
    </row>
    <row r="1834" spans="2:23" x14ac:dyDescent="0.25">
      <c r="B1834" s="16"/>
      <c r="C1834" s="16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36"/>
      <c r="P1834" s="13"/>
      <c r="Q1834" s="13"/>
      <c r="R1834" s="13"/>
      <c r="S1834" s="13"/>
      <c r="T1834" s="13"/>
      <c r="U1834" s="13"/>
      <c r="V1834" s="34" t="str">
        <f t="shared" si="56"/>
        <v>ОШИБКА</v>
      </c>
      <c r="W1834" s="25" t="e">
        <f t="shared" si="57"/>
        <v>#VALUE!</v>
      </c>
    </row>
    <row r="1835" spans="2:23" x14ac:dyDescent="0.25">
      <c r="B1835" s="16"/>
      <c r="C1835" s="16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36"/>
      <c r="P1835" s="13"/>
      <c r="Q1835" s="13"/>
      <c r="R1835" s="13"/>
      <c r="S1835" s="13"/>
      <c r="T1835" s="13"/>
      <c r="U1835" s="13"/>
      <c r="V1835" s="34" t="str">
        <f t="shared" si="56"/>
        <v>ОШИБКА</v>
      </c>
      <c r="W1835" s="25" t="e">
        <f t="shared" si="57"/>
        <v>#VALUE!</v>
      </c>
    </row>
    <row r="1836" spans="2:23" x14ac:dyDescent="0.25">
      <c r="B1836" s="16"/>
      <c r="C1836" s="16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36"/>
      <c r="P1836" s="13"/>
      <c r="Q1836" s="13"/>
      <c r="R1836" s="13"/>
      <c r="S1836" s="13"/>
      <c r="T1836" s="13"/>
      <c r="U1836" s="13"/>
      <c r="V1836" s="34" t="str">
        <f t="shared" si="56"/>
        <v>ОШИБКА</v>
      </c>
      <c r="W1836" s="25" t="e">
        <f t="shared" si="57"/>
        <v>#VALUE!</v>
      </c>
    </row>
    <row r="1837" spans="2:23" x14ac:dyDescent="0.25">
      <c r="B1837" s="16"/>
      <c r="C1837" s="16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36"/>
      <c r="P1837" s="13"/>
      <c r="Q1837" s="13"/>
      <c r="R1837" s="13"/>
      <c r="S1837" s="13"/>
      <c r="T1837" s="13"/>
      <c r="U1837" s="13"/>
      <c r="V1837" s="34" t="str">
        <f t="shared" si="56"/>
        <v>ОШИБКА</v>
      </c>
      <c r="W1837" s="25" t="e">
        <f t="shared" si="57"/>
        <v>#VALUE!</v>
      </c>
    </row>
    <row r="1838" spans="2:23" x14ac:dyDescent="0.25">
      <c r="B1838" s="16"/>
      <c r="C1838" s="16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36"/>
      <c r="P1838" s="13"/>
      <c r="Q1838" s="13"/>
      <c r="R1838" s="13"/>
      <c r="S1838" s="13"/>
      <c r="T1838" s="13"/>
      <c r="U1838" s="13"/>
      <c r="V1838" s="34" t="str">
        <f t="shared" si="56"/>
        <v>ОШИБКА</v>
      </c>
      <c r="W1838" s="25" t="e">
        <f t="shared" si="57"/>
        <v>#VALUE!</v>
      </c>
    </row>
    <row r="1839" spans="2:23" x14ac:dyDescent="0.25">
      <c r="B1839" s="16"/>
      <c r="C1839" s="16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36"/>
      <c r="P1839" s="13"/>
      <c r="Q1839" s="13"/>
      <c r="R1839" s="13"/>
      <c r="S1839" s="13"/>
      <c r="T1839" s="13"/>
      <c r="U1839" s="13"/>
      <c r="V1839" s="34" t="str">
        <f t="shared" si="56"/>
        <v>ОШИБКА</v>
      </c>
      <c r="W1839" s="25" t="e">
        <f t="shared" si="57"/>
        <v>#VALUE!</v>
      </c>
    </row>
    <row r="1840" spans="2:23" x14ac:dyDescent="0.25">
      <c r="B1840" s="16"/>
      <c r="C1840" s="16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36"/>
      <c r="P1840" s="13"/>
      <c r="Q1840" s="13"/>
      <c r="R1840" s="13"/>
      <c r="S1840" s="13"/>
      <c r="T1840" s="13"/>
      <c r="U1840" s="13"/>
      <c r="V1840" s="34" t="str">
        <f t="shared" si="56"/>
        <v>ОШИБКА</v>
      </c>
      <c r="W1840" s="25" t="e">
        <f t="shared" si="57"/>
        <v>#VALUE!</v>
      </c>
    </row>
    <row r="1841" spans="2:23" x14ac:dyDescent="0.25">
      <c r="B1841" s="16"/>
      <c r="C1841" s="16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36"/>
      <c r="P1841" s="13"/>
      <c r="Q1841" s="13"/>
      <c r="R1841" s="13"/>
      <c r="S1841" s="13"/>
      <c r="T1841" s="13"/>
      <c r="U1841" s="13"/>
      <c r="V1841" s="34" t="str">
        <f t="shared" si="56"/>
        <v>ОШИБКА</v>
      </c>
      <c r="W1841" s="25" t="e">
        <f t="shared" si="57"/>
        <v>#VALUE!</v>
      </c>
    </row>
    <row r="1842" spans="2:23" x14ac:dyDescent="0.25">
      <c r="B1842" s="16"/>
      <c r="C1842" s="16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36"/>
      <c r="P1842" s="13"/>
      <c r="Q1842" s="13"/>
      <c r="R1842" s="13"/>
      <c r="S1842" s="13"/>
      <c r="T1842" s="13"/>
      <c r="U1842" s="13"/>
      <c r="V1842" s="34" t="str">
        <f t="shared" si="56"/>
        <v>ОШИБКА</v>
      </c>
      <c r="W1842" s="25" t="e">
        <f t="shared" si="57"/>
        <v>#VALUE!</v>
      </c>
    </row>
    <row r="1843" spans="2:23" x14ac:dyDescent="0.25">
      <c r="B1843" s="16"/>
      <c r="C1843" s="16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36"/>
      <c r="P1843" s="13"/>
      <c r="Q1843" s="13"/>
      <c r="R1843" s="13"/>
      <c r="S1843" s="13"/>
      <c r="T1843" s="13"/>
      <c r="U1843" s="13"/>
      <c r="V1843" s="34" t="str">
        <f t="shared" si="56"/>
        <v>ОШИБКА</v>
      </c>
      <c r="W1843" s="25" t="e">
        <f t="shared" si="57"/>
        <v>#VALUE!</v>
      </c>
    </row>
    <row r="1844" spans="2:23" x14ac:dyDescent="0.25">
      <c r="B1844" s="16"/>
      <c r="C1844" s="16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36"/>
      <c r="P1844" s="13"/>
      <c r="Q1844" s="13"/>
      <c r="R1844" s="13"/>
      <c r="S1844" s="13"/>
      <c r="T1844" s="13"/>
      <c r="U1844" s="13"/>
      <c r="V1844" s="34" t="str">
        <f t="shared" si="56"/>
        <v>ОШИБКА</v>
      </c>
      <c r="W1844" s="25" t="e">
        <f t="shared" si="57"/>
        <v>#VALUE!</v>
      </c>
    </row>
    <row r="1845" spans="2:23" x14ac:dyDescent="0.25">
      <c r="B1845" s="16"/>
      <c r="C1845" s="16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36"/>
      <c r="P1845" s="13"/>
      <c r="Q1845" s="13"/>
      <c r="R1845" s="13"/>
      <c r="S1845" s="13"/>
      <c r="T1845" s="13"/>
      <c r="U1845" s="13"/>
      <c r="V1845" s="34" t="str">
        <f t="shared" si="56"/>
        <v>ОШИБКА</v>
      </c>
      <c r="W1845" s="25" t="e">
        <f t="shared" si="57"/>
        <v>#VALUE!</v>
      </c>
    </row>
    <row r="1846" spans="2:23" x14ac:dyDescent="0.25">
      <c r="B1846" s="16"/>
      <c r="C1846" s="16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36"/>
      <c r="P1846" s="13"/>
      <c r="Q1846" s="13"/>
      <c r="R1846" s="13"/>
      <c r="S1846" s="13"/>
      <c r="T1846" s="13"/>
      <c r="U1846" s="13"/>
      <c r="V1846" s="34" t="str">
        <f t="shared" si="56"/>
        <v>ОШИБКА</v>
      </c>
      <c r="W1846" s="25" t="e">
        <f t="shared" si="57"/>
        <v>#VALUE!</v>
      </c>
    </row>
    <row r="1847" spans="2:23" x14ac:dyDescent="0.25">
      <c r="B1847" s="16"/>
      <c r="C1847" s="16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36"/>
      <c r="P1847" s="13"/>
      <c r="Q1847" s="13"/>
      <c r="R1847" s="13"/>
      <c r="S1847" s="13"/>
      <c r="T1847" s="13"/>
      <c r="U1847" s="13"/>
      <c r="V1847" s="34" t="str">
        <f t="shared" si="56"/>
        <v>ОШИБКА</v>
      </c>
      <c r="W1847" s="25" t="e">
        <f t="shared" si="57"/>
        <v>#VALUE!</v>
      </c>
    </row>
    <row r="1848" spans="2:23" x14ac:dyDescent="0.25">
      <c r="B1848" s="16"/>
      <c r="C1848" s="16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36"/>
      <c r="P1848" s="13"/>
      <c r="Q1848" s="13"/>
      <c r="R1848" s="13"/>
      <c r="S1848" s="13"/>
      <c r="T1848" s="13"/>
      <c r="U1848" s="13"/>
      <c r="V1848" s="34" t="str">
        <f t="shared" si="56"/>
        <v>ОШИБКА</v>
      </c>
      <c r="W1848" s="25" t="e">
        <f t="shared" si="57"/>
        <v>#VALUE!</v>
      </c>
    </row>
    <row r="1849" spans="2:23" x14ac:dyDescent="0.25">
      <c r="B1849" s="16"/>
      <c r="C1849" s="16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36"/>
      <c r="P1849" s="13"/>
      <c r="Q1849" s="13"/>
      <c r="R1849" s="13"/>
      <c r="S1849" s="13"/>
      <c r="T1849" s="13"/>
      <c r="U1849" s="13"/>
      <c r="V1849" s="34" t="str">
        <f t="shared" si="56"/>
        <v>ОШИБКА</v>
      </c>
      <c r="W1849" s="25" t="e">
        <f t="shared" si="57"/>
        <v>#VALUE!</v>
      </c>
    </row>
    <row r="1850" spans="2:23" x14ac:dyDescent="0.25">
      <c r="B1850" s="16"/>
      <c r="C1850" s="16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36"/>
      <c r="P1850" s="13"/>
      <c r="Q1850" s="13"/>
      <c r="R1850" s="13"/>
      <c r="S1850" s="13"/>
      <c r="T1850" s="13"/>
      <c r="U1850" s="13"/>
      <c r="V1850" s="34" t="str">
        <f t="shared" si="56"/>
        <v>ОШИБКА</v>
      </c>
      <c r="W1850" s="25" t="e">
        <f t="shared" si="57"/>
        <v>#VALUE!</v>
      </c>
    </row>
    <row r="1851" spans="2:23" x14ac:dyDescent="0.25">
      <c r="B1851" s="16"/>
      <c r="C1851" s="16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36"/>
      <c r="P1851" s="13"/>
      <c r="Q1851" s="13"/>
      <c r="R1851" s="13"/>
      <c r="S1851" s="13"/>
      <c r="T1851" s="13"/>
      <c r="U1851" s="13"/>
      <c r="V1851" s="34" t="str">
        <f t="shared" si="56"/>
        <v>ОШИБКА</v>
      </c>
      <c r="W1851" s="25" t="e">
        <f t="shared" si="57"/>
        <v>#VALUE!</v>
      </c>
    </row>
    <row r="1852" spans="2:23" x14ac:dyDescent="0.25">
      <c r="B1852" s="16"/>
      <c r="C1852" s="16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36"/>
      <c r="P1852" s="13"/>
      <c r="Q1852" s="13"/>
      <c r="R1852" s="13"/>
      <c r="S1852" s="13"/>
      <c r="T1852" s="13"/>
      <c r="U1852" s="13"/>
      <c r="V1852" s="34" t="str">
        <f t="shared" si="56"/>
        <v>ОШИБКА</v>
      </c>
      <c r="W1852" s="25" t="e">
        <f t="shared" si="57"/>
        <v>#VALUE!</v>
      </c>
    </row>
    <row r="1853" spans="2:23" x14ac:dyDescent="0.25">
      <c r="B1853" s="16"/>
      <c r="C1853" s="16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36"/>
      <c r="P1853" s="13"/>
      <c r="Q1853" s="13"/>
      <c r="R1853" s="13"/>
      <c r="S1853" s="13"/>
      <c r="T1853" s="13"/>
      <c r="U1853" s="13"/>
      <c r="V1853" s="34" t="str">
        <f t="shared" si="56"/>
        <v>ОШИБКА</v>
      </c>
      <c r="W1853" s="25" t="e">
        <f t="shared" si="57"/>
        <v>#VALUE!</v>
      </c>
    </row>
    <row r="1854" spans="2:23" x14ac:dyDescent="0.25">
      <c r="B1854" s="16"/>
      <c r="C1854" s="16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36"/>
      <c r="P1854" s="13"/>
      <c r="Q1854" s="13"/>
      <c r="R1854" s="13"/>
      <c r="S1854" s="13"/>
      <c r="T1854" s="13"/>
      <c r="U1854" s="13"/>
      <c r="V1854" s="34" t="str">
        <f t="shared" si="56"/>
        <v>ОШИБКА</v>
      </c>
      <c r="W1854" s="25" t="e">
        <f t="shared" si="57"/>
        <v>#VALUE!</v>
      </c>
    </row>
    <row r="1855" spans="2:23" x14ac:dyDescent="0.25">
      <c r="B1855" s="16"/>
      <c r="C1855" s="16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36"/>
      <c r="P1855" s="13"/>
      <c r="Q1855" s="13"/>
      <c r="R1855" s="13"/>
      <c r="S1855" s="13"/>
      <c r="T1855" s="13"/>
      <c r="U1855" s="13"/>
      <c r="V1855" s="34" t="str">
        <f t="shared" si="56"/>
        <v>ОШИБКА</v>
      </c>
      <c r="W1855" s="25" t="e">
        <f t="shared" si="57"/>
        <v>#VALUE!</v>
      </c>
    </row>
    <row r="1856" spans="2:23" x14ac:dyDescent="0.25">
      <c r="B1856" s="16"/>
      <c r="C1856" s="16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36"/>
      <c r="P1856" s="13"/>
      <c r="Q1856" s="13"/>
      <c r="R1856" s="13"/>
      <c r="S1856" s="13"/>
      <c r="T1856" s="13"/>
      <c r="U1856" s="13"/>
      <c r="V1856" s="34" t="str">
        <f t="shared" si="56"/>
        <v>ОШИБКА</v>
      </c>
      <c r="W1856" s="25" t="e">
        <f t="shared" si="57"/>
        <v>#VALUE!</v>
      </c>
    </row>
    <row r="1857" spans="2:23" x14ac:dyDescent="0.25">
      <c r="B1857" s="16"/>
      <c r="C1857" s="16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36"/>
      <c r="P1857" s="13"/>
      <c r="Q1857" s="13"/>
      <c r="R1857" s="13"/>
      <c r="S1857" s="13"/>
      <c r="T1857" s="13"/>
      <c r="U1857" s="13"/>
      <c r="V1857" s="34" t="str">
        <f t="shared" si="56"/>
        <v>ОШИБКА</v>
      </c>
      <c r="W1857" s="25" t="e">
        <f t="shared" si="57"/>
        <v>#VALUE!</v>
      </c>
    </row>
    <row r="1858" spans="2:23" x14ac:dyDescent="0.25">
      <c r="B1858" s="16"/>
      <c r="C1858" s="16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36"/>
      <c r="P1858" s="13"/>
      <c r="Q1858" s="13"/>
      <c r="R1858" s="13"/>
      <c r="S1858" s="13"/>
      <c r="T1858" s="13"/>
      <c r="U1858" s="13"/>
      <c r="V1858" s="34" t="str">
        <f t="shared" si="56"/>
        <v>ОШИБКА</v>
      </c>
      <c r="W1858" s="25" t="e">
        <f t="shared" si="57"/>
        <v>#VALUE!</v>
      </c>
    </row>
    <row r="1859" spans="2:23" x14ac:dyDescent="0.25">
      <c r="B1859" s="16"/>
      <c r="C1859" s="16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36"/>
      <c r="P1859" s="13"/>
      <c r="Q1859" s="13"/>
      <c r="R1859" s="13"/>
      <c r="S1859" s="13"/>
      <c r="T1859" s="13"/>
      <c r="U1859" s="13"/>
      <c r="V1859" s="34" t="str">
        <f t="shared" si="56"/>
        <v>ОШИБКА</v>
      </c>
      <c r="W1859" s="25" t="e">
        <f t="shared" si="57"/>
        <v>#VALUE!</v>
      </c>
    </row>
    <row r="1860" spans="2:23" x14ac:dyDescent="0.25">
      <c r="B1860" s="16"/>
      <c r="C1860" s="16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36"/>
      <c r="P1860" s="13"/>
      <c r="Q1860" s="13"/>
      <c r="R1860" s="13"/>
      <c r="S1860" s="13"/>
      <c r="T1860" s="13"/>
      <c r="U1860" s="13"/>
      <c r="V1860" s="34" t="str">
        <f t="shared" si="56"/>
        <v>ОШИБКА</v>
      </c>
      <c r="W1860" s="25" t="e">
        <f t="shared" si="57"/>
        <v>#VALUE!</v>
      </c>
    </row>
    <row r="1861" spans="2:23" x14ac:dyDescent="0.25">
      <c r="B1861" s="16"/>
      <c r="C1861" s="16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36"/>
      <c r="P1861" s="13"/>
      <c r="Q1861" s="13"/>
      <c r="R1861" s="13"/>
      <c r="S1861" s="13"/>
      <c r="T1861" s="13"/>
      <c r="U1861" s="13"/>
      <c r="V1861" s="34" t="str">
        <f t="shared" si="56"/>
        <v>ОШИБКА</v>
      </c>
      <c r="W1861" s="25" t="e">
        <f t="shared" si="57"/>
        <v>#VALUE!</v>
      </c>
    </row>
    <row r="1862" spans="2:23" x14ac:dyDescent="0.25">
      <c r="B1862" s="16"/>
      <c r="C1862" s="16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36"/>
      <c r="P1862" s="13"/>
      <c r="Q1862" s="13"/>
      <c r="R1862" s="13"/>
      <c r="S1862" s="13"/>
      <c r="T1862" s="13"/>
      <c r="U1862" s="13"/>
      <c r="V1862" s="34" t="str">
        <f t="shared" si="56"/>
        <v>ОШИБКА</v>
      </c>
      <c r="W1862" s="25" t="e">
        <f t="shared" si="57"/>
        <v>#VALUE!</v>
      </c>
    </row>
    <row r="1863" spans="2:23" x14ac:dyDescent="0.25">
      <c r="B1863" s="16"/>
      <c r="C1863" s="16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36"/>
      <c r="P1863" s="13"/>
      <c r="Q1863" s="13"/>
      <c r="R1863" s="13"/>
      <c r="S1863" s="13"/>
      <c r="T1863" s="13"/>
      <c r="U1863" s="13"/>
      <c r="V1863" s="34" t="str">
        <f t="shared" si="56"/>
        <v>ОШИБКА</v>
      </c>
      <c r="W1863" s="25" t="e">
        <f t="shared" si="57"/>
        <v>#VALUE!</v>
      </c>
    </row>
    <row r="1864" spans="2:23" x14ac:dyDescent="0.25">
      <c r="B1864" s="16"/>
      <c r="C1864" s="16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36"/>
      <c r="P1864" s="13"/>
      <c r="Q1864" s="13"/>
      <c r="R1864" s="13"/>
      <c r="S1864" s="13"/>
      <c r="T1864" s="13"/>
      <c r="U1864" s="13"/>
      <c r="V1864" s="34" t="str">
        <f t="shared" si="56"/>
        <v>ОШИБКА</v>
      </c>
      <c r="W1864" s="25" t="e">
        <f t="shared" si="57"/>
        <v>#VALUE!</v>
      </c>
    </row>
    <row r="1865" spans="2:23" x14ac:dyDescent="0.25">
      <c r="B1865" s="16"/>
      <c r="C1865" s="16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36"/>
      <c r="P1865" s="13"/>
      <c r="Q1865" s="13"/>
      <c r="R1865" s="13"/>
      <c r="S1865" s="13"/>
      <c r="T1865" s="13"/>
      <c r="U1865" s="13"/>
      <c r="V1865" s="34" t="str">
        <f t="shared" ref="V1865:V1928" si="58">IF(OR(B1865="",D1865&gt;1,E1865&gt;1,F1865&gt;1,G1865&gt;1,H1865&gt;1,I1865&gt;1,I1865&gt;1,J1865&gt;1,K1865&gt;1,L1865&gt;1,M1865&gt;1,N1865&gt;1,O1865&gt;2,P1865&gt;3,Q1865&gt;2,R1865&gt;2,S1865&gt;3,T1865&gt;4,U1865&gt;4),"ОШИБКА",SUM(D1865:U1865))</f>
        <v>ОШИБКА</v>
      </c>
      <c r="W1865" s="25" t="e">
        <f t="shared" ref="W1865:W1928" si="59">V1865/31</f>
        <v>#VALUE!</v>
      </c>
    </row>
    <row r="1866" spans="2:23" x14ac:dyDescent="0.25">
      <c r="B1866" s="16"/>
      <c r="C1866" s="16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36"/>
      <c r="P1866" s="13"/>
      <c r="Q1866" s="13"/>
      <c r="R1866" s="13"/>
      <c r="S1866" s="13"/>
      <c r="T1866" s="13"/>
      <c r="U1866" s="13"/>
      <c r="V1866" s="34" t="str">
        <f t="shared" si="58"/>
        <v>ОШИБКА</v>
      </c>
      <c r="W1866" s="25" t="e">
        <f t="shared" si="59"/>
        <v>#VALUE!</v>
      </c>
    </row>
    <row r="1867" spans="2:23" x14ac:dyDescent="0.25">
      <c r="B1867" s="16"/>
      <c r="C1867" s="16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36"/>
      <c r="P1867" s="13"/>
      <c r="Q1867" s="13"/>
      <c r="R1867" s="13"/>
      <c r="S1867" s="13"/>
      <c r="T1867" s="13"/>
      <c r="U1867" s="13"/>
      <c r="V1867" s="34" t="str">
        <f t="shared" si="58"/>
        <v>ОШИБКА</v>
      </c>
      <c r="W1867" s="25" t="e">
        <f t="shared" si="59"/>
        <v>#VALUE!</v>
      </c>
    </row>
    <row r="1868" spans="2:23" x14ac:dyDescent="0.25">
      <c r="B1868" s="16"/>
      <c r="C1868" s="16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36"/>
      <c r="P1868" s="13"/>
      <c r="Q1868" s="13"/>
      <c r="R1868" s="13"/>
      <c r="S1868" s="13"/>
      <c r="T1868" s="13"/>
      <c r="U1868" s="13"/>
      <c r="V1868" s="34" t="str">
        <f t="shared" si="58"/>
        <v>ОШИБКА</v>
      </c>
      <c r="W1868" s="25" t="e">
        <f t="shared" si="59"/>
        <v>#VALUE!</v>
      </c>
    </row>
    <row r="1869" spans="2:23" x14ac:dyDescent="0.25">
      <c r="B1869" s="16"/>
      <c r="C1869" s="16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36"/>
      <c r="P1869" s="13"/>
      <c r="Q1869" s="13"/>
      <c r="R1869" s="13"/>
      <c r="S1869" s="13"/>
      <c r="T1869" s="13"/>
      <c r="U1869" s="13"/>
      <c r="V1869" s="34" t="str">
        <f t="shared" si="58"/>
        <v>ОШИБКА</v>
      </c>
      <c r="W1869" s="25" t="e">
        <f t="shared" si="59"/>
        <v>#VALUE!</v>
      </c>
    </row>
    <row r="1870" spans="2:23" x14ac:dyDescent="0.25">
      <c r="B1870" s="16"/>
      <c r="C1870" s="16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36"/>
      <c r="P1870" s="13"/>
      <c r="Q1870" s="13"/>
      <c r="R1870" s="13"/>
      <c r="S1870" s="13"/>
      <c r="T1870" s="13"/>
      <c r="U1870" s="13"/>
      <c r="V1870" s="34" t="str">
        <f t="shared" si="58"/>
        <v>ОШИБКА</v>
      </c>
      <c r="W1870" s="25" t="e">
        <f t="shared" si="59"/>
        <v>#VALUE!</v>
      </c>
    </row>
    <row r="1871" spans="2:23" x14ac:dyDescent="0.25">
      <c r="B1871" s="16"/>
      <c r="C1871" s="16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36"/>
      <c r="P1871" s="13"/>
      <c r="Q1871" s="13"/>
      <c r="R1871" s="13"/>
      <c r="S1871" s="13"/>
      <c r="T1871" s="13"/>
      <c r="U1871" s="13"/>
      <c r="V1871" s="34" t="str">
        <f t="shared" si="58"/>
        <v>ОШИБКА</v>
      </c>
      <c r="W1871" s="25" t="e">
        <f t="shared" si="59"/>
        <v>#VALUE!</v>
      </c>
    </row>
    <row r="1872" spans="2:23" x14ac:dyDescent="0.25">
      <c r="B1872" s="16"/>
      <c r="C1872" s="16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36"/>
      <c r="P1872" s="13"/>
      <c r="Q1872" s="13"/>
      <c r="R1872" s="13"/>
      <c r="S1872" s="13"/>
      <c r="T1872" s="13"/>
      <c r="U1872" s="13"/>
      <c r="V1872" s="34" t="str">
        <f t="shared" si="58"/>
        <v>ОШИБКА</v>
      </c>
      <c r="W1872" s="25" t="e">
        <f t="shared" si="59"/>
        <v>#VALUE!</v>
      </c>
    </row>
    <row r="1873" spans="2:23" x14ac:dyDescent="0.25">
      <c r="B1873" s="16"/>
      <c r="C1873" s="16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36"/>
      <c r="P1873" s="13"/>
      <c r="Q1873" s="13"/>
      <c r="R1873" s="13"/>
      <c r="S1873" s="13"/>
      <c r="T1873" s="13"/>
      <c r="U1873" s="13"/>
      <c r="V1873" s="34" t="str">
        <f t="shared" si="58"/>
        <v>ОШИБКА</v>
      </c>
      <c r="W1873" s="25" t="e">
        <f t="shared" si="59"/>
        <v>#VALUE!</v>
      </c>
    </row>
    <row r="1874" spans="2:23" x14ac:dyDescent="0.25">
      <c r="B1874" s="16"/>
      <c r="C1874" s="16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36"/>
      <c r="P1874" s="13"/>
      <c r="Q1874" s="13"/>
      <c r="R1874" s="13"/>
      <c r="S1874" s="13"/>
      <c r="T1874" s="13"/>
      <c r="U1874" s="13"/>
      <c r="V1874" s="34" t="str">
        <f t="shared" si="58"/>
        <v>ОШИБКА</v>
      </c>
      <c r="W1874" s="25" t="e">
        <f t="shared" si="59"/>
        <v>#VALUE!</v>
      </c>
    </row>
    <row r="1875" spans="2:23" x14ac:dyDescent="0.25">
      <c r="B1875" s="16"/>
      <c r="C1875" s="16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36"/>
      <c r="P1875" s="13"/>
      <c r="Q1875" s="13"/>
      <c r="R1875" s="13"/>
      <c r="S1875" s="13"/>
      <c r="T1875" s="13"/>
      <c r="U1875" s="13"/>
      <c r="V1875" s="34" t="str">
        <f t="shared" si="58"/>
        <v>ОШИБКА</v>
      </c>
      <c r="W1875" s="25" t="e">
        <f t="shared" si="59"/>
        <v>#VALUE!</v>
      </c>
    </row>
    <row r="1876" spans="2:23" x14ac:dyDescent="0.25">
      <c r="B1876" s="16"/>
      <c r="C1876" s="16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36"/>
      <c r="P1876" s="13"/>
      <c r="Q1876" s="13"/>
      <c r="R1876" s="13"/>
      <c r="S1876" s="13"/>
      <c r="T1876" s="13"/>
      <c r="U1876" s="13"/>
      <c r="V1876" s="34" t="str">
        <f t="shared" si="58"/>
        <v>ОШИБКА</v>
      </c>
      <c r="W1876" s="25" t="e">
        <f t="shared" si="59"/>
        <v>#VALUE!</v>
      </c>
    </row>
    <row r="1877" spans="2:23" x14ac:dyDescent="0.25">
      <c r="B1877" s="16"/>
      <c r="C1877" s="16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36"/>
      <c r="P1877" s="13"/>
      <c r="Q1877" s="13"/>
      <c r="R1877" s="13"/>
      <c r="S1877" s="13"/>
      <c r="T1877" s="13"/>
      <c r="U1877" s="13"/>
      <c r="V1877" s="34" t="str">
        <f t="shared" si="58"/>
        <v>ОШИБКА</v>
      </c>
      <c r="W1877" s="25" t="e">
        <f t="shared" si="59"/>
        <v>#VALUE!</v>
      </c>
    </row>
    <row r="1878" spans="2:23" x14ac:dyDescent="0.25">
      <c r="B1878" s="16"/>
      <c r="C1878" s="16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36"/>
      <c r="P1878" s="13"/>
      <c r="Q1878" s="13"/>
      <c r="R1878" s="13"/>
      <c r="S1878" s="13"/>
      <c r="T1878" s="13"/>
      <c r="U1878" s="13"/>
      <c r="V1878" s="34" t="str">
        <f t="shared" si="58"/>
        <v>ОШИБКА</v>
      </c>
      <c r="W1878" s="25" t="e">
        <f t="shared" si="59"/>
        <v>#VALUE!</v>
      </c>
    </row>
    <row r="1879" spans="2:23" x14ac:dyDescent="0.25">
      <c r="B1879" s="16"/>
      <c r="C1879" s="16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36"/>
      <c r="P1879" s="13"/>
      <c r="Q1879" s="13"/>
      <c r="R1879" s="13"/>
      <c r="S1879" s="13"/>
      <c r="T1879" s="13"/>
      <c r="U1879" s="13"/>
      <c r="V1879" s="34" t="str">
        <f t="shared" si="58"/>
        <v>ОШИБКА</v>
      </c>
      <c r="W1879" s="25" t="e">
        <f t="shared" si="59"/>
        <v>#VALUE!</v>
      </c>
    </row>
    <row r="1880" spans="2:23" x14ac:dyDescent="0.25">
      <c r="B1880" s="16"/>
      <c r="C1880" s="16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36"/>
      <c r="P1880" s="13"/>
      <c r="Q1880" s="13"/>
      <c r="R1880" s="13"/>
      <c r="S1880" s="13"/>
      <c r="T1880" s="13"/>
      <c r="U1880" s="13"/>
      <c r="V1880" s="34" t="str">
        <f t="shared" si="58"/>
        <v>ОШИБКА</v>
      </c>
      <c r="W1880" s="25" t="e">
        <f t="shared" si="59"/>
        <v>#VALUE!</v>
      </c>
    </row>
    <row r="1881" spans="2:23" x14ac:dyDescent="0.25">
      <c r="B1881" s="16"/>
      <c r="C1881" s="16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36"/>
      <c r="P1881" s="13"/>
      <c r="Q1881" s="13"/>
      <c r="R1881" s="13"/>
      <c r="S1881" s="13"/>
      <c r="T1881" s="13"/>
      <c r="U1881" s="13"/>
      <c r="V1881" s="34" t="str">
        <f t="shared" si="58"/>
        <v>ОШИБКА</v>
      </c>
      <c r="W1881" s="25" t="e">
        <f t="shared" si="59"/>
        <v>#VALUE!</v>
      </c>
    </row>
    <row r="1882" spans="2:23" x14ac:dyDescent="0.25">
      <c r="B1882" s="16"/>
      <c r="C1882" s="16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36"/>
      <c r="P1882" s="13"/>
      <c r="Q1882" s="13"/>
      <c r="R1882" s="13"/>
      <c r="S1882" s="13"/>
      <c r="T1882" s="13"/>
      <c r="U1882" s="13"/>
      <c r="V1882" s="34" t="str">
        <f t="shared" si="58"/>
        <v>ОШИБКА</v>
      </c>
      <c r="W1882" s="25" t="e">
        <f t="shared" si="59"/>
        <v>#VALUE!</v>
      </c>
    </row>
    <row r="1883" spans="2:23" x14ac:dyDescent="0.25">
      <c r="B1883" s="16"/>
      <c r="C1883" s="16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36"/>
      <c r="P1883" s="13"/>
      <c r="Q1883" s="13"/>
      <c r="R1883" s="13"/>
      <c r="S1883" s="13"/>
      <c r="T1883" s="13"/>
      <c r="U1883" s="13"/>
      <c r="V1883" s="34" t="str">
        <f t="shared" si="58"/>
        <v>ОШИБКА</v>
      </c>
      <c r="W1883" s="25" t="e">
        <f t="shared" si="59"/>
        <v>#VALUE!</v>
      </c>
    </row>
    <row r="1884" spans="2:23" x14ac:dyDescent="0.25">
      <c r="B1884" s="16"/>
      <c r="C1884" s="16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36"/>
      <c r="P1884" s="13"/>
      <c r="Q1884" s="13"/>
      <c r="R1884" s="13"/>
      <c r="S1884" s="13"/>
      <c r="T1884" s="13"/>
      <c r="U1884" s="13"/>
      <c r="V1884" s="34" t="str">
        <f t="shared" si="58"/>
        <v>ОШИБКА</v>
      </c>
      <c r="W1884" s="25" t="e">
        <f t="shared" si="59"/>
        <v>#VALUE!</v>
      </c>
    </row>
    <row r="1885" spans="2:23" x14ac:dyDescent="0.25">
      <c r="B1885" s="16"/>
      <c r="C1885" s="16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36"/>
      <c r="P1885" s="13"/>
      <c r="Q1885" s="13"/>
      <c r="R1885" s="13"/>
      <c r="S1885" s="13"/>
      <c r="T1885" s="13"/>
      <c r="U1885" s="13"/>
      <c r="V1885" s="34" t="str">
        <f t="shared" si="58"/>
        <v>ОШИБКА</v>
      </c>
      <c r="W1885" s="25" t="e">
        <f t="shared" si="59"/>
        <v>#VALUE!</v>
      </c>
    </row>
    <row r="1886" spans="2:23" x14ac:dyDescent="0.25">
      <c r="B1886" s="16"/>
      <c r="C1886" s="16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36"/>
      <c r="P1886" s="13"/>
      <c r="Q1886" s="13"/>
      <c r="R1886" s="13"/>
      <c r="S1886" s="13"/>
      <c r="T1886" s="13"/>
      <c r="U1886" s="13"/>
      <c r="V1886" s="34" t="str">
        <f t="shared" si="58"/>
        <v>ОШИБКА</v>
      </c>
      <c r="W1886" s="25" t="e">
        <f t="shared" si="59"/>
        <v>#VALUE!</v>
      </c>
    </row>
    <row r="1887" spans="2:23" x14ac:dyDescent="0.25">
      <c r="B1887" s="16"/>
      <c r="C1887" s="16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36"/>
      <c r="P1887" s="13"/>
      <c r="Q1887" s="13"/>
      <c r="R1887" s="13"/>
      <c r="S1887" s="13"/>
      <c r="T1887" s="13"/>
      <c r="U1887" s="13"/>
      <c r="V1887" s="34" t="str">
        <f t="shared" si="58"/>
        <v>ОШИБКА</v>
      </c>
      <c r="W1887" s="25" t="e">
        <f t="shared" si="59"/>
        <v>#VALUE!</v>
      </c>
    </row>
    <row r="1888" spans="2:23" x14ac:dyDescent="0.25">
      <c r="B1888" s="16"/>
      <c r="C1888" s="16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36"/>
      <c r="P1888" s="13"/>
      <c r="Q1888" s="13"/>
      <c r="R1888" s="13"/>
      <c r="S1888" s="13"/>
      <c r="T1888" s="13"/>
      <c r="U1888" s="13"/>
      <c r="V1888" s="34" t="str">
        <f t="shared" si="58"/>
        <v>ОШИБКА</v>
      </c>
      <c r="W1888" s="25" t="e">
        <f t="shared" si="59"/>
        <v>#VALUE!</v>
      </c>
    </row>
    <row r="1889" spans="2:23" x14ac:dyDescent="0.25">
      <c r="B1889" s="16"/>
      <c r="C1889" s="16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36"/>
      <c r="P1889" s="13"/>
      <c r="Q1889" s="13"/>
      <c r="R1889" s="13"/>
      <c r="S1889" s="13"/>
      <c r="T1889" s="13"/>
      <c r="U1889" s="13"/>
      <c r="V1889" s="34" t="str">
        <f t="shared" si="58"/>
        <v>ОШИБКА</v>
      </c>
      <c r="W1889" s="25" t="e">
        <f t="shared" si="59"/>
        <v>#VALUE!</v>
      </c>
    </row>
    <row r="1890" spans="2:23" x14ac:dyDescent="0.25">
      <c r="B1890" s="16"/>
      <c r="C1890" s="16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36"/>
      <c r="P1890" s="13"/>
      <c r="Q1890" s="13"/>
      <c r="R1890" s="13"/>
      <c r="S1890" s="13"/>
      <c r="T1890" s="13"/>
      <c r="U1890" s="13"/>
      <c r="V1890" s="34" t="str">
        <f t="shared" si="58"/>
        <v>ОШИБКА</v>
      </c>
      <c r="W1890" s="25" t="e">
        <f t="shared" si="59"/>
        <v>#VALUE!</v>
      </c>
    </row>
    <row r="1891" spans="2:23" x14ac:dyDescent="0.25">
      <c r="B1891" s="16"/>
      <c r="C1891" s="16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36"/>
      <c r="P1891" s="13"/>
      <c r="Q1891" s="13"/>
      <c r="R1891" s="13"/>
      <c r="S1891" s="13"/>
      <c r="T1891" s="13"/>
      <c r="U1891" s="13"/>
      <c r="V1891" s="34" t="str">
        <f t="shared" si="58"/>
        <v>ОШИБКА</v>
      </c>
      <c r="W1891" s="25" t="e">
        <f t="shared" si="59"/>
        <v>#VALUE!</v>
      </c>
    </row>
    <row r="1892" spans="2:23" x14ac:dyDescent="0.25">
      <c r="B1892" s="16"/>
      <c r="C1892" s="16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36"/>
      <c r="P1892" s="13"/>
      <c r="Q1892" s="13"/>
      <c r="R1892" s="13"/>
      <c r="S1892" s="13"/>
      <c r="T1892" s="13"/>
      <c r="U1892" s="13"/>
      <c r="V1892" s="34" t="str">
        <f t="shared" si="58"/>
        <v>ОШИБКА</v>
      </c>
      <c r="W1892" s="25" t="e">
        <f t="shared" si="59"/>
        <v>#VALUE!</v>
      </c>
    </row>
    <row r="1893" spans="2:23" x14ac:dyDescent="0.25">
      <c r="B1893" s="16"/>
      <c r="C1893" s="16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36"/>
      <c r="P1893" s="13"/>
      <c r="Q1893" s="13"/>
      <c r="R1893" s="13"/>
      <c r="S1893" s="13"/>
      <c r="T1893" s="13"/>
      <c r="U1893" s="13"/>
      <c r="V1893" s="34" t="str">
        <f t="shared" si="58"/>
        <v>ОШИБКА</v>
      </c>
      <c r="W1893" s="25" t="e">
        <f t="shared" si="59"/>
        <v>#VALUE!</v>
      </c>
    </row>
    <row r="1894" spans="2:23" x14ac:dyDescent="0.25">
      <c r="B1894" s="16"/>
      <c r="C1894" s="16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36"/>
      <c r="P1894" s="13"/>
      <c r="Q1894" s="13"/>
      <c r="R1894" s="13"/>
      <c r="S1894" s="13"/>
      <c r="T1894" s="13"/>
      <c r="U1894" s="13"/>
      <c r="V1894" s="34" t="str">
        <f t="shared" si="58"/>
        <v>ОШИБКА</v>
      </c>
      <c r="W1894" s="25" t="e">
        <f t="shared" si="59"/>
        <v>#VALUE!</v>
      </c>
    </row>
    <row r="1895" spans="2:23" x14ac:dyDescent="0.25">
      <c r="B1895" s="16"/>
      <c r="C1895" s="16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36"/>
      <c r="P1895" s="13"/>
      <c r="Q1895" s="13"/>
      <c r="R1895" s="13"/>
      <c r="S1895" s="13"/>
      <c r="T1895" s="13"/>
      <c r="U1895" s="13"/>
      <c r="V1895" s="34" t="str">
        <f t="shared" si="58"/>
        <v>ОШИБКА</v>
      </c>
      <c r="W1895" s="25" t="e">
        <f t="shared" si="59"/>
        <v>#VALUE!</v>
      </c>
    </row>
    <row r="1896" spans="2:23" x14ac:dyDescent="0.25">
      <c r="B1896" s="16"/>
      <c r="C1896" s="16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36"/>
      <c r="P1896" s="13"/>
      <c r="Q1896" s="13"/>
      <c r="R1896" s="13"/>
      <c r="S1896" s="13"/>
      <c r="T1896" s="13"/>
      <c r="U1896" s="13"/>
      <c r="V1896" s="34" t="str">
        <f t="shared" si="58"/>
        <v>ОШИБКА</v>
      </c>
      <c r="W1896" s="25" t="e">
        <f t="shared" si="59"/>
        <v>#VALUE!</v>
      </c>
    </row>
    <row r="1897" spans="2:23" x14ac:dyDescent="0.25">
      <c r="B1897" s="16"/>
      <c r="C1897" s="16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36"/>
      <c r="P1897" s="13"/>
      <c r="Q1897" s="13"/>
      <c r="R1897" s="13"/>
      <c r="S1897" s="13"/>
      <c r="T1897" s="13"/>
      <c r="U1897" s="13"/>
      <c r="V1897" s="34" t="str">
        <f t="shared" si="58"/>
        <v>ОШИБКА</v>
      </c>
      <c r="W1897" s="25" t="e">
        <f t="shared" si="59"/>
        <v>#VALUE!</v>
      </c>
    </row>
    <row r="1898" spans="2:23" x14ac:dyDescent="0.25">
      <c r="B1898" s="16"/>
      <c r="C1898" s="16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36"/>
      <c r="P1898" s="13"/>
      <c r="Q1898" s="13"/>
      <c r="R1898" s="13"/>
      <c r="S1898" s="13"/>
      <c r="T1898" s="13"/>
      <c r="U1898" s="13"/>
      <c r="V1898" s="34" t="str">
        <f t="shared" si="58"/>
        <v>ОШИБКА</v>
      </c>
      <c r="W1898" s="25" t="e">
        <f t="shared" si="59"/>
        <v>#VALUE!</v>
      </c>
    </row>
    <row r="1899" spans="2:23" x14ac:dyDescent="0.25">
      <c r="B1899" s="16"/>
      <c r="C1899" s="16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36"/>
      <c r="P1899" s="13"/>
      <c r="Q1899" s="13"/>
      <c r="R1899" s="13"/>
      <c r="S1899" s="13"/>
      <c r="T1899" s="13"/>
      <c r="U1899" s="13"/>
      <c r="V1899" s="34" t="str">
        <f t="shared" si="58"/>
        <v>ОШИБКА</v>
      </c>
      <c r="W1899" s="25" t="e">
        <f t="shared" si="59"/>
        <v>#VALUE!</v>
      </c>
    </row>
    <row r="1900" spans="2:23" x14ac:dyDescent="0.25">
      <c r="B1900" s="16"/>
      <c r="C1900" s="16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36"/>
      <c r="P1900" s="13"/>
      <c r="Q1900" s="13"/>
      <c r="R1900" s="13"/>
      <c r="S1900" s="13"/>
      <c r="T1900" s="13"/>
      <c r="U1900" s="13"/>
      <c r="V1900" s="34" t="str">
        <f t="shared" si="58"/>
        <v>ОШИБКА</v>
      </c>
      <c r="W1900" s="25" t="e">
        <f t="shared" si="59"/>
        <v>#VALUE!</v>
      </c>
    </row>
    <row r="1901" spans="2:23" x14ac:dyDescent="0.25">
      <c r="B1901" s="16"/>
      <c r="C1901" s="16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36"/>
      <c r="P1901" s="13"/>
      <c r="Q1901" s="13"/>
      <c r="R1901" s="13"/>
      <c r="S1901" s="13"/>
      <c r="T1901" s="13"/>
      <c r="U1901" s="13"/>
      <c r="V1901" s="34" t="str">
        <f t="shared" si="58"/>
        <v>ОШИБКА</v>
      </c>
      <c r="W1901" s="25" t="e">
        <f t="shared" si="59"/>
        <v>#VALUE!</v>
      </c>
    </row>
    <row r="1902" spans="2:23" x14ac:dyDescent="0.25">
      <c r="B1902" s="16"/>
      <c r="C1902" s="16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36"/>
      <c r="P1902" s="13"/>
      <c r="Q1902" s="13"/>
      <c r="R1902" s="13"/>
      <c r="S1902" s="13"/>
      <c r="T1902" s="13"/>
      <c r="U1902" s="13"/>
      <c r="V1902" s="34" t="str">
        <f t="shared" si="58"/>
        <v>ОШИБКА</v>
      </c>
      <c r="W1902" s="25" t="e">
        <f t="shared" si="59"/>
        <v>#VALUE!</v>
      </c>
    </row>
    <row r="1903" spans="2:23" x14ac:dyDescent="0.25">
      <c r="B1903" s="16"/>
      <c r="C1903" s="16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36"/>
      <c r="P1903" s="13"/>
      <c r="Q1903" s="13"/>
      <c r="R1903" s="13"/>
      <c r="S1903" s="13"/>
      <c r="T1903" s="13"/>
      <c r="U1903" s="13"/>
      <c r="V1903" s="34" t="str">
        <f t="shared" si="58"/>
        <v>ОШИБКА</v>
      </c>
      <c r="W1903" s="25" t="e">
        <f t="shared" si="59"/>
        <v>#VALUE!</v>
      </c>
    </row>
    <row r="1904" spans="2:23" x14ac:dyDescent="0.25">
      <c r="B1904" s="16"/>
      <c r="C1904" s="16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36"/>
      <c r="P1904" s="13"/>
      <c r="Q1904" s="13"/>
      <c r="R1904" s="13"/>
      <c r="S1904" s="13"/>
      <c r="T1904" s="13"/>
      <c r="U1904" s="13"/>
      <c r="V1904" s="34" t="str">
        <f t="shared" si="58"/>
        <v>ОШИБКА</v>
      </c>
      <c r="W1904" s="25" t="e">
        <f t="shared" si="59"/>
        <v>#VALUE!</v>
      </c>
    </row>
    <row r="1905" spans="2:23" x14ac:dyDescent="0.25">
      <c r="B1905" s="16"/>
      <c r="C1905" s="16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36"/>
      <c r="P1905" s="13"/>
      <c r="Q1905" s="13"/>
      <c r="R1905" s="13"/>
      <c r="S1905" s="13"/>
      <c r="T1905" s="13"/>
      <c r="U1905" s="13"/>
      <c r="V1905" s="34" t="str">
        <f t="shared" si="58"/>
        <v>ОШИБКА</v>
      </c>
      <c r="W1905" s="25" t="e">
        <f t="shared" si="59"/>
        <v>#VALUE!</v>
      </c>
    </row>
    <row r="1906" spans="2:23" x14ac:dyDescent="0.25">
      <c r="B1906" s="16"/>
      <c r="C1906" s="16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36"/>
      <c r="P1906" s="13"/>
      <c r="Q1906" s="13"/>
      <c r="R1906" s="13"/>
      <c r="S1906" s="13"/>
      <c r="T1906" s="13"/>
      <c r="U1906" s="13"/>
      <c r="V1906" s="34" t="str">
        <f t="shared" si="58"/>
        <v>ОШИБКА</v>
      </c>
      <c r="W1906" s="25" t="e">
        <f t="shared" si="59"/>
        <v>#VALUE!</v>
      </c>
    </row>
    <row r="1907" spans="2:23" x14ac:dyDescent="0.25">
      <c r="B1907" s="16"/>
      <c r="C1907" s="16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36"/>
      <c r="P1907" s="13"/>
      <c r="Q1907" s="13"/>
      <c r="R1907" s="13"/>
      <c r="S1907" s="13"/>
      <c r="T1907" s="13"/>
      <c r="U1907" s="13"/>
      <c r="V1907" s="34" t="str">
        <f t="shared" si="58"/>
        <v>ОШИБКА</v>
      </c>
      <c r="W1907" s="25" t="e">
        <f t="shared" si="59"/>
        <v>#VALUE!</v>
      </c>
    </row>
    <row r="1908" spans="2:23" x14ac:dyDescent="0.25">
      <c r="B1908" s="16"/>
      <c r="C1908" s="16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36"/>
      <c r="P1908" s="13"/>
      <c r="Q1908" s="13"/>
      <c r="R1908" s="13"/>
      <c r="S1908" s="13"/>
      <c r="T1908" s="13"/>
      <c r="U1908" s="13"/>
      <c r="V1908" s="34" t="str">
        <f t="shared" si="58"/>
        <v>ОШИБКА</v>
      </c>
      <c r="W1908" s="25" t="e">
        <f t="shared" si="59"/>
        <v>#VALUE!</v>
      </c>
    </row>
    <row r="1909" spans="2:23" x14ac:dyDescent="0.25">
      <c r="B1909" s="16"/>
      <c r="C1909" s="16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36"/>
      <c r="P1909" s="13"/>
      <c r="Q1909" s="13"/>
      <c r="R1909" s="13"/>
      <c r="S1909" s="13"/>
      <c r="T1909" s="13"/>
      <c r="U1909" s="13"/>
      <c r="V1909" s="34" t="str">
        <f t="shared" si="58"/>
        <v>ОШИБКА</v>
      </c>
      <c r="W1909" s="25" t="e">
        <f t="shared" si="59"/>
        <v>#VALUE!</v>
      </c>
    </row>
    <row r="1910" spans="2:23" x14ac:dyDescent="0.25">
      <c r="B1910" s="16"/>
      <c r="C1910" s="16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36"/>
      <c r="P1910" s="13"/>
      <c r="Q1910" s="13"/>
      <c r="R1910" s="13"/>
      <c r="S1910" s="13"/>
      <c r="T1910" s="13"/>
      <c r="U1910" s="13"/>
      <c r="V1910" s="34" t="str">
        <f t="shared" si="58"/>
        <v>ОШИБКА</v>
      </c>
      <c r="W1910" s="25" t="e">
        <f t="shared" si="59"/>
        <v>#VALUE!</v>
      </c>
    </row>
    <row r="1911" spans="2:23" x14ac:dyDescent="0.25">
      <c r="B1911" s="16"/>
      <c r="C1911" s="16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36"/>
      <c r="P1911" s="13"/>
      <c r="Q1911" s="13"/>
      <c r="R1911" s="13"/>
      <c r="S1911" s="13"/>
      <c r="T1911" s="13"/>
      <c r="U1911" s="13"/>
      <c r="V1911" s="34" t="str">
        <f t="shared" si="58"/>
        <v>ОШИБКА</v>
      </c>
      <c r="W1911" s="25" t="e">
        <f t="shared" si="59"/>
        <v>#VALUE!</v>
      </c>
    </row>
    <row r="1912" spans="2:23" x14ac:dyDescent="0.25">
      <c r="B1912" s="16"/>
      <c r="C1912" s="16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36"/>
      <c r="P1912" s="13"/>
      <c r="Q1912" s="13"/>
      <c r="R1912" s="13"/>
      <c r="S1912" s="13"/>
      <c r="T1912" s="13"/>
      <c r="U1912" s="13"/>
      <c r="V1912" s="34" t="str">
        <f t="shared" si="58"/>
        <v>ОШИБКА</v>
      </c>
      <c r="W1912" s="25" t="e">
        <f t="shared" si="59"/>
        <v>#VALUE!</v>
      </c>
    </row>
    <row r="1913" spans="2:23" x14ac:dyDescent="0.25">
      <c r="B1913" s="16"/>
      <c r="C1913" s="16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36"/>
      <c r="P1913" s="13"/>
      <c r="Q1913" s="13"/>
      <c r="R1913" s="13"/>
      <c r="S1913" s="13"/>
      <c r="T1913" s="13"/>
      <c r="U1913" s="13"/>
      <c r="V1913" s="34" t="str">
        <f t="shared" si="58"/>
        <v>ОШИБКА</v>
      </c>
      <c r="W1913" s="25" t="e">
        <f t="shared" si="59"/>
        <v>#VALUE!</v>
      </c>
    </row>
    <row r="1914" spans="2:23" x14ac:dyDescent="0.25">
      <c r="B1914" s="16"/>
      <c r="C1914" s="16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36"/>
      <c r="P1914" s="13"/>
      <c r="Q1914" s="13"/>
      <c r="R1914" s="13"/>
      <c r="S1914" s="13"/>
      <c r="T1914" s="13"/>
      <c r="U1914" s="13"/>
      <c r="V1914" s="34" t="str">
        <f t="shared" si="58"/>
        <v>ОШИБКА</v>
      </c>
      <c r="W1914" s="25" t="e">
        <f t="shared" si="59"/>
        <v>#VALUE!</v>
      </c>
    </row>
    <row r="1915" spans="2:23" x14ac:dyDescent="0.25">
      <c r="B1915" s="16"/>
      <c r="C1915" s="16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36"/>
      <c r="P1915" s="13"/>
      <c r="Q1915" s="13"/>
      <c r="R1915" s="13"/>
      <c r="S1915" s="13"/>
      <c r="T1915" s="13"/>
      <c r="U1915" s="13"/>
      <c r="V1915" s="34" t="str">
        <f t="shared" si="58"/>
        <v>ОШИБКА</v>
      </c>
      <c r="W1915" s="25" t="e">
        <f t="shared" si="59"/>
        <v>#VALUE!</v>
      </c>
    </row>
    <row r="1916" spans="2:23" x14ac:dyDescent="0.25">
      <c r="B1916" s="16"/>
      <c r="C1916" s="16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36"/>
      <c r="P1916" s="13"/>
      <c r="Q1916" s="13"/>
      <c r="R1916" s="13"/>
      <c r="S1916" s="13"/>
      <c r="T1916" s="13"/>
      <c r="U1916" s="13"/>
      <c r="V1916" s="34" t="str">
        <f t="shared" si="58"/>
        <v>ОШИБКА</v>
      </c>
      <c r="W1916" s="25" t="e">
        <f t="shared" si="59"/>
        <v>#VALUE!</v>
      </c>
    </row>
    <row r="1917" spans="2:23" x14ac:dyDescent="0.25">
      <c r="B1917" s="16"/>
      <c r="C1917" s="16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36"/>
      <c r="P1917" s="13"/>
      <c r="Q1917" s="13"/>
      <c r="R1917" s="13"/>
      <c r="S1917" s="13"/>
      <c r="T1917" s="13"/>
      <c r="U1917" s="13"/>
      <c r="V1917" s="34" t="str">
        <f t="shared" si="58"/>
        <v>ОШИБКА</v>
      </c>
      <c r="W1917" s="25" t="e">
        <f t="shared" si="59"/>
        <v>#VALUE!</v>
      </c>
    </row>
    <row r="1918" spans="2:23" x14ac:dyDescent="0.25">
      <c r="B1918" s="16"/>
      <c r="C1918" s="16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36"/>
      <c r="P1918" s="13"/>
      <c r="Q1918" s="13"/>
      <c r="R1918" s="13"/>
      <c r="S1918" s="13"/>
      <c r="T1918" s="13"/>
      <c r="U1918" s="13"/>
      <c r="V1918" s="34" t="str">
        <f t="shared" si="58"/>
        <v>ОШИБКА</v>
      </c>
      <c r="W1918" s="25" t="e">
        <f t="shared" si="59"/>
        <v>#VALUE!</v>
      </c>
    </row>
    <row r="1919" spans="2:23" x14ac:dyDescent="0.25">
      <c r="B1919" s="16"/>
      <c r="C1919" s="16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36"/>
      <c r="P1919" s="13"/>
      <c r="Q1919" s="13"/>
      <c r="R1919" s="13"/>
      <c r="S1919" s="13"/>
      <c r="T1919" s="13"/>
      <c r="U1919" s="13"/>
      <c r="V1919" s="34" t="str">
        <f t="shared" si="58"/>
        <v>ОШИБКА</v>
      </c>
      <c r="W1919" s="25" t="e">
        <f t="shared" si="59"/>
        <v>#VALUE!</v>
      </c>
    </row>
    <row r="1920" spans="2:23" x14ac:dyDescent="0.25">
      <c r="B1920" s="16"/>
      <c r="C1920" s="16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36"/>
      <c r="P1920" s="13"/>
      <c r="Q1920" s="13"/>
      <c r="R1920" s="13"/>
      <c r="S1920" s="13"/>
      <c r="T1920" s="13"/>
      <c r="U1920" s="13"/>
      <c r="V1920" s="34" t="str">
        <f t="shared" si="58"/>
        <v>ОШИБКА</v>
      </c>
      <c r="W1920" s="25" t="e">
        <f t="shared" si="59"/>
        <v>#VALUE!</v>
      </c>
    </row>
    <row r="1921" spans="2:23" x14ac:dyDescent="0.25">
      <c r="B1921" s="16"/>
      <c r="C1921" s="16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36"/>
      <c r="P1921" s="13"/>
      <c r="Q1921" s="13"/>
      <c r="R1921" s="13"/>
      <c r="S1921" s="13"/>
      <c r="T1921" s="13"/>
      <c r="U1921" s="13"/>
      <c r="V1921" s="34" t="str">
        <f t="shared" si="58"/>
        <v>ОШИБКА</v>
      </c>
      <c r="W1921" s="25" t="e">
        <f t="shared" si="59"/>
        <v>#VALUE!</v>
      </c>
    </row>
    <row r="1922" spans="2:23" x14ac:dyDescent="0.25">
      <c r="B1922" s="16"/>
      <c r="C1922" s="16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36"/>
      <c r="P1922" s="13"/>
      <c r="Q1922" s="13"/>
      <c r="R1922" s="13"/>
      <c r="S1922" s="13"/>
      <c r="T1922" s="13"/>
      <c r="U1922" s="13"/>
      <c r="V1922" s="34" t="str">
        <f t="shared" si="58"/>
        <v>ОШИБКА</v>
      </c>
      <c r="W1922" s="25" t="e">
        <f t="shared" si="59"/>
        <v>#VALUE!</v>
      </c>
    </row>
    <row r="1923" spans="2:23" x14ac:dyDescent="0.25">
      <c r="B1923" s="16"/>
      <c r="C1923" s="16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36"/>
      <c r="P1923" s="13"/>
      <c r="Q1923" s="13"/>
      <c r="R1923" s="13"/>
      <c r="S1923" s="13"/>
      <c r="T1923" s="13"/>
      <c r="U1923" s="13"/>
      <c r="V1923" s="34" t="str">
        <f t="shared" si="58"/>
        <v>ОШИБКА</v>
      </c>
      <c r="W1923" s="25" t="e">
        <f t="shared" si="59"/>
        <v>#VALUE!</v>
      </c>
    </row>
    <row r="1924" spans="2:23" x14ac:dyDescent="0.25">
      <c r="B1924" s="16"/>
      <c r="C1924" s="16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36"/>
      <c r="P1924" s="13"/>
      <c r="Q1924" s="13"/>
      <c r="R1924" s="13"/>
      <c r="S1924" s="13"/>
      <c r="T1924" s="13"/>
      <c r="U1924" s="13"/>
      <c r="V1924" s="34" t="str">
        <f t="shared" si="58"/>
        <v>ОШИБКА</v>
      </c>
      <c r="W1924" s="25" t="e">
        <f t="shared" si="59"/>
        <v>#VALUE!</v>
      </c>
    </row>
    <row r="1925" spans="2:23" x14ac:dyDescent="0.25">
      <c r="B1925" s="16"/>
      <c r="C1925" s="16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36"/>
      <c r="P1925" s="13"/>
      <c r="Q1925" s="13"/>
      <c r="R1925" s="13"/>
      <c r="S1925" s="13"/>
      <c r="T1925" s="13"/>
      <c r="U1925" s="13"/>
      <c r="V1925" s="34" t="str">
        <f t="shared" si="58"/>
        <v>ОШИБКА</v>
      </c>
      <c r="W1925" s="25" t="e">
        <f t="shared" si="59"/>
        <v>#VALUE!</v>
      </c>
    </row>
    <row r="1926" spans="2:23" x14ac:dyDescent="0.25">
      <c r="B1926" s="16"/>
      <c r="C1926" s="16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36"/>
      <c r="P1926" s="13"/>
      <c r="Q1926" s="13"/>
      <c r="R1926" s="13"/>
      <c r="S1926" s="13"/>
      <c r="T1926" s="13"/>
      <c r="U1926" s="13"/>
      <c r="V1926" s="34" t="str">
        <f t="shared" si="58"/>
        <v>ОШИБКА</v>
      </c>
      <c r="W1926" s="25" t="e">
        <f t="shared" si="59"/>
        <v>#VALUE!</v>
      </c>
    </row>
    <row r="1927" spans="2:23" x14ac:dyDescent="0.25">
      <c r="B1927" s="16"/>
      <c r="C1927" s="16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36"/>
      <c r="P1927" s="13"/>
      <c r="Q1927" s="13"/>
      <c r="R1927" s="13"/>
      <c r="S1927" s="13"/>
      <c r="T1927" s="13"/>
      <c r="U1927" s="13"/>
      <c r="V1927" s="34" t="str">
        <f t="shared" si="58"/>
        <v>ОШИБКА</v>
      </c>
      <c r="W1927" s="25" t="e">
        <f t="shared" si="59"/>
        <v>#VALUE!</v>
      </c>
    </row>
    <row r="1928" spans="2:23" x14ac:dyDescent="0.25">
      <c r="B1928" s="16"/>
      <c r="C1928" s="16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36"/>
      <c r="P1928" s="13"/>
      <c r="Q1928" s="13"/>
      <c r="R1928" s="13"/>
      <c r="S1928" s="13"/>
      <c r="T1928" s="13"/>
      <c r="U1928" s="13"/>
      <c r="V1928" s="34" t="str">
        <f t="shared" si="58"/>
        <v>ОШИБКА</v>
      </c>
      <c r="W1928" s="25" t="e">
        <f t="shared" si="59"/>
        <v>#VALUE!</v>
      </c>
    </row>
    <row r="1929" spans="2:23" x14ac:dyDescent="0.25">
      <c r="B1929" s="16"/>
      <c r="C1929" s="16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36"/>
      <c r="P1929" s="13"/>
      <c r="Q1929" s="13"/>
      <c r="R1929" s="13"/>
      <c r="S1929" s="13"/>
      <c r="T1929" s="13"/>
      <c r="U1929" s="13"/>
      <c r="V1929" s="34" t="str">
        <f t="shared" ref="V1929:V1992" si="60">IF(OR(B1929="",D1929&gt;1,E1929&gt;1,F1929&gt;1,G1929&gt;1,H1929&gt;1,I1929&gt;1,I1929&gt;1,J1929&gt;1,K1929&gt;1,L1929&gt;1,M1929&gt;1,N1929&gt;1,O1929&gt;2,P1929&gt;3,Q1929&gt;2,R1929&gt;2,S1929&gt;3,T1929&gt;4,U1929&gt;4),"ОШИБКА",SUM(D1929:U1929))</f>
        <v>ОШИБКА</v>
      </c>
      <c r="W1929" s="25" t="e">
        <f t="shared" ref="W1929:W1992" si="61">V1929/31</f>
        <v>#VALUE!</v>
      </c>
    </row>
    <row r="1930" spans="2:23" x14ac:dyDescent="0.25">
      <c r="B1930" s="16"/>
      <c r="C1930" s="16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36"/>
      <c r="P1930" s="13"/>
      <c r="Q1930" s="13"/>
      <c r="R1930" s="13"/>
      <c r="S1930" s="13"/>
      <c r="T1930" s="13"/>
      <c r="U1930" s="13"/>
      <c r="V1930" s="34" t="str">
        <f t="shared" si="60"/>
        <v>ОШИБКА</v>
      </c>
      <c r="W1930" s="25" t="e">
        <f t="shared" si="61"/>
        <v>#VALUE!</v>
      </c>
    </row>
    <row r="1931" spans="2:23" x14ac:dyDescent="0.25">
      <c r="B1931" s="16"/>
      <c r="C1931" s="16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36"/>
      <c r="P1931" s="13"/>
      <c r="Q1931" s="13"/>
      <c r="R1931" s="13"/>
      <c r="S1931" s="13"/>
      <c r="T1931" s="13"/>
      <c r="U1931" s="13"/>
      <c r="V1931" s="34" t="str">
        <f t="shared" si="60"/>
        <v>ОШИБКА</v>
      </c>
      <c r="W1931" s="25" t="e">
        <f t="shared" si="61"/>
        <v>#VALUE!</v>
      </c>
    </row>
    <row r="1932" spans="2:23" x14ac:dyDescent="0.25">
      <c r="B1932" s="16"/>
      <c r="C1932" s="16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36"/>
      <c r="P1932" s="13"/>
      <c r="Q1932" s="13"/>
      <c r="R1932" s="13"/>
      <c r="S1932" s="13"/>
      <c r="T1932" s="13"/>
      <c r="U1932" s="13"/>
      <c r="V1932" s="34" t="str">
        <f t="shared" si="60"/>
        <v>ОШИБКА</v>
      </c>
      <c r="W1932" s="25" t="e">
        <f t="shared" si="61"/>
        <v>#VALUE!</v>
      </c>
    </row>
    <row r="1933" spans="2:23" x14ac:dyDescent="0.25">
      <c r="B1933" s="16"/>
      <c r="C1933" s="16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36"/>
      <c r="P1933" s="13"/>
      <c r="Q1933" s="13"/>
      <c r="R1933" s="13"/>
      <c r="S1933" s="13"/>
      <c r="T1933" s="13"/>
      <c r="U1933" s="13"/>
      <c r="V1933" s="34" t="str">
        <f t="shared" si="60"/>
        <v>ОШИБКА</v>
      </c>
      <c r="W1933" s="25" t="e">
        <f t="shared" si="61"/>
        <v>#VALUE!</v>
      </c>
    </row>
    <row r="1934" spans="2:23" x14ac:dyDescent="0.25">
      <c r="B1934" s="16"/>
      <c r="C1934" s="16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36"/>
      <c r="P1934" s="13"/>
      <c r="Q1934" s="13"/>
      <c r="R1934" s="13"/>
      <c r="S1934" s="13"/>
      <c r="T1934" s="13"/>
      <c r="U1934" s="13"/>
      <c r="V1934" s="34" t="str">
        <f t="shared" si="60"/>
        <v>ОШИБКА</v>
      </c>
      <c r="W1934" s="25" t="e">
        <f t="shared" si="61"/>
        <v>#VALUE!</v>
      </c>
    </row>
    <row r="1935" spans="2:23" x14ac:dyDescent="0.25">
      <c r="B1935" s="16"/>
      <c r="C1935" s="16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36"/>
      <c r="P1935" s="13"/>
      <c r="Q1935" s="13"/>
      <c r="R1935" s="13"/>
      <c r="S1935" s="13"/>
      <c r="T1935" s="13"/>
      <c r="U1935" s="13"/>
      <c r="V1935" s="34" t="str">
        <f t="shared" si="60"/>
        <v>ОШИБКА</v>
      </c>
      <c r="W1935" s="25" t="e">
        <f t="shared" si="61"/>
        <v>#VALUE!</v>
      </c>
    </row>
    <row r="1936" spans="2:23" x14ac:dyDescent="0.25">
      <c r="B1936" s="16"/>
      <c r="C1936" s="16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36"/>
      <c r="P1936" s="13"/>
      <c r="Q1936" s="13"/>
      <c r="R1936" s="13"/>
      <c r="S1936" s="13"/>
      <c r="T1936" s="13"/>
      <c r="U1936" s="13"/>
      <c r="V1936" s="34" t="str">
        <f t="shared" si="60"/>
        <v>ОШИБКА</v>
      </c>
      <c r="W1936" s="25" t="e">
        <f t="shared" si="61"/>
        <v>#VALUE!</v>
      </c>
    </row>
    <row r="1937" spans="2:23" x14ac:dyDescent="0.25">
      <c r="B1937" s="16"/>
      <c r="C1937" s="16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36"/>
      <c r="P1937" s="13"/>
      <c r="Q1937" s="13"/>
      <c r="R1937" s="13"/>
      <c r="S1937" s="13"/>
      <c r="T1937" s="13"/>
      <c r="U1937" s="13"/>
      <c r="V1937" s="34" t="str">
        <f t="shared" si="60"/>
        <v>ОШИБКА</v>
      </c>
      <c r="W1937" s="25" t="e">
        <f t="shared" si="61"/>
        <v>#VALUE!</v>
      </c>
    </row>
    <row r="1938" spans="2:23" x14ac:dyDescent="0.25">
      <c r="B1938" s="16"/>
      <c r="C1938" s="16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36"/>
      <c r="P1938" s="13"/>
      <c r="Q1938" s="13"/>
      <c r="R1938" s="13"/>
      <c r="S1938" s="13"/>
      <c r="T1938" s="13"/>
      <c r="U1938" s="13"/>
      <c r="V1938" s="34" t="str">
        <f t="shared" si="60"/>
        <v>ОШИБКА</v>
      </c>
      <c r="W1938" s="25" t="e">
        <f t="shared" si="61"/>
        <v>#VALUE!</v>
      </c>
    </row>
    <row r="1939" spans="2:23" x14ac:dyDescent="0.25">
      <c r="B1939" s="16"/>
      <c r="C1939" s="16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36"/>
      <c r="P1939" s="13"/>
      <c r="Q1939" s="13"/>
      <c r="R1939" s="13"/>
      <c r="S1939" s="13"/>
      <c r="T1939" s="13"/>
      <c r="U1939" s="13"/>
      <c r="V1939" s="34" t="str">
        <f t="shared" si="60"/>
        <v>ОШИБКА</v>
      </c>
      <c r="W1939" s="25" t="e">
        <f t="shared" si="61"/>
        <v>#VALUE!</v>
      </c>
    </row>
    <row r="1940" spans="2:23" x14ac:dyDescent="0.25">
      <c r="B1940" s="16"/>
      <c r="C1940" s="16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36"/>
      <c r="P1940" s="13"/>
      <c r="Q1940" s="13"/>
      <c r="R1940" s="13"/>
      <c r="S1940" s="13"/>
      <c r="T1940" s="13"/>
      <c r="U1940" s="13"/>
      <c r="V1940" s="34" t="str">
        <f t="shared" si="60"/>
        <v>ОШИБКА</v>
      </c>
      <c r="W1940" s="25" t="e">
        <f t="shared" si="61"/>
        <v>#VALUE!</v>
      </c>
    </row>
    <row r="1941" spans="2:23" x14ac:dyDescent="0.25">
      <c r="B1941" s="16"/>
      <c r="C1941" s="16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36"/>
      <c r="P1941" s="13"/>
      <c r="Q1941" s="13"/>
      <c r="R1941" s="13"/>
      <c r="S1941" s="13"/>
      <c r="T1941" s="13"/>
      <c r="U1941" s="13"/>
      <c r="V1941" s="34" t="str">
        <f t="shared" si="60"/>
        <v>ОШИБКА</v>
      </c>
      <c r="W1941" s="25" t="e">
        <f t="shared" si="61"/>
        <v>#VALUE!</v>
      </c>
    </row>
    <row r="1942" spans="2:23" x14ac:dyDescent="0.25">
      <c r="B1942" s="16"/>
      <c r="C1942" s="16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36"/>
      <c r="P1942" s="13"/>
      <c r="Q1942" s="13"/>
      <c r="R1942" s="13"/>
      <c r="S1942" s="13"/>
      <c r="T1942" s="13"/>
      <c r="U1942" s="13"/>
      <c r="V1942" s="34" t="str">
        <f t="shared" si="60"/>
        <v>ОШИБКА</v>
      </c>
      <c r="W1942" s="25" t="e">
        <f t="shared" si="61"/>
        <v>#VALUE!</v>
      </c>
    </row>
    <row r="1943" spans="2:23" x14ac:dyDescent="0.25">
      <c r="B1943" s="16"/>
      <c r="C1943" s="16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36"/>
      <c r="P1943" s="13"/>
      <c r="Q1943" s="13"/>
      <c r="R1943" s="13"/>
      <c r="S1943" s="13"/>
      <c r="T1943" s="13"/>
      <c r="U1943" s="13"/>
      <c r="V1943" s="34" t="str">
        <f t="shared" si="60"/>
        <v>ОШИБКА</v>
      </c>
      <c r="W1943" s="25" t="e">
        <f t="shared" si="61"/>
        <v>#VALUE!</v>
      </c>
    </row>
    <row r="1944" spans="2:23" x14ac:dyDescent="0.25">
      <c r="B1944" s="16"/>
      <c r="C1944" s="16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36"/>
      <c r="P1944" s="13"/>
      <c r="Q1944" s="13"/>
      <c r="R1944" s="13"/>
      <c r="S1944" s="13"/>
      <c r="T1944" s="13"/>
      <c r="U1944" s="13"/>
      <c r="V1944" s="34" t="str">
        <f t="shared" si="60"/>
        <v>ОШИБКА</v>
      </c>
      <c r="W1944" s="25" t="e">
        <f t="shared" si="61"/>
        <v>#VALUE!</v>
      </c>
    </row>
    <row r="1945" spans="2:23" x14ac:dyDescent="0.25">
      <c r="B1945" s="16"/>
      <c r="C1945" s="16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36"/>
      <c r="P1945" s="13"/>
      <c r="Q1945" s="13"/>
      <c r="R1945" s="13"/>
      <c r="S1945" s="13"/>
      <c r="T1945" s="13"/>
      <c r="U1945" s="13"/>
      <c r="V1945" s="34" t="str">
        <f t="shared" si="60"/>
        <v>ОШИБКА</v>
      </c>
      <c r="W1945" s="25" t="e">
        <f t="shared" si="61"/>
        <v>#VALUE!</v>
      </c>
    </row>
    <row r="1946" spans="2:23" x14ac:dyDescent="0.25">
      <c r="B1946" s="16"/>
      <c r="C1946" s="16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36"/>
      <c r="P1946" s="13"/>
      <c r="Q1946" s="13"/>
      <c r="R1946" s="13"/>
      <c r="S1946" s="13"/>
      <c r="T1946" s="13"/>
      <c r="U1946" s="13"/>
      <c r="V1946" s="34" t="str">
        <f t="shared" si="60"/>
        <v>ОШИБКА</v>
      </c>
      <c r="W1946" s="25" t="e">
        <f t="shared" si="61"/>
        <v>#VALUE!</v>
      </c>
    </row>
    <row r="1947" spans="2:23" x14ac:dyDescent="0.25">
      <c r="B1947" s="16"/>
      <c r="C1947" s="16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36"/>
      <c r="P1947" s="13"/>
      <c r="Q1947" s="13"/>
      <c r="R1947" s="13"/>
      <c r="S1947" s="13"/>
      <c r="T1947" s="13"/>
      <c r="U1947" s="13"/>
      <c r="V1947" s="34" t="str">
        <f t="shared" si="60"/>
        <v>ОШИБКА</v>
      </c>
      <c r="W1947" s="25" t="e">
        <f t="shared" si="61"/>
        <v>#VALUE!</v>
      </c>
    </row>
    <row r="1948" spans="2:23" x14ac:dyDescent="0.25">
      <c r="B1948" s="16"/>
      <c r="C1948" s="16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36"/>
      <c r="P1948" s="13"/>
      <c r="Q1948" s="13"/>
      <c r="R1948" s="13"/>
      <c r="S1948" s="13"/>
      <c r="T1948" s="13"/>
      <c r="U1948" s="13"/>
      <c r="V1948" s="34" t="str">
        <f t="shared" si="60"/>
        <v>ОШИБКА</v>
      </c>
      <c r="W1948" s="25" t="e">
        <f t="shared" si="61"/>
        <v>#VALUE!</v>
      </c>
    </row>
    <row r="1949" spans="2:23" x14ac:dyDescent="0.25">
      <c r="B1949" s="16"/>
      <c r="C1949" s="16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36"/>
      <c r="P1949" s="13"/>
      <c r="Q1949" s="13"/>
      <c r="R1949" s="13"/>
      <c r="S1949" s="13"/>
      <c r="T1949" s="13"/>
      <c r="U1949" s="13"/>
      <c r="V1949" s="34" t="str">
        <f t="shared" si="60"/>
        <v>ОШИБКА</v>
      </c>
      <c r="W1949" s="25" t="e">
        <f t="shared" si="61"/>
        <v>#VALUE!</v>
      </c>
    </row>
    <row r="1950" spans="2:23" x14ac:dyDescent="0.25">
      <c r="B1950" s="16"/>
      <c r="C1950" s="16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36"/>
      <c r="P1950" s="13"/>
      <c r="Q1950" s="13"/>
      <c r="R1950" s="13"/>
      <c r="S1950" s="13"/>
      <c r="T1950" s="13"/>
      <c r="U1950" s="13"/>
      <c r="V1950" s="34" t="str">
        <f t="shared" si="60"/>
        <v>ОШИБКА</v>
      </c>
      <c r="W1950" s="25" t="e">
        <f t="shared" si="61"/>
        <v>#VALUE!</v>
      </c>
    </row>
    <row r="1951" spans="2:23" x14ac:dyDescent="0.25">
      <c r="B1951" s="16"/>
      <c r="C1951" s="16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36"/>
      <c r="P1951" s="13"/>
      <c r="Q1951" s="13"/>
      <c r="R1951" s="13"/>
      <c r="S1951" s="13"/>
      <c r="T1951" s="13"/>
      <c r="U1951" s="13"/>
      <c r="V1951" s="34" t="str">
        <f t="shared" si="60"/>
        <v>ОШИБКА</v>
      </c>
      <c r="W1951" s="25" t="e">
        <f t="shared" si="61"/>
        <v>#VALUE!</v>
      </c>
    </row>
    <row r="1952" spans="2:23" x14ac:dyDescent="0.25">
      <c r="B1952" s="16"/>
      <c r="C1952" s="16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36"/>
      <c r="P1952" s="13"/>
      <c r="Q1952" s="13"/>
      <c r="R1952" s="13"/>
      <c r="S1952" s="13"/>
      <c r="T1952" s="13"/>
      <c r="U1952" s="13"/>
      <c r="V1952" s="34" t="str">
        <f t="shared" si="60"/>
        <v>ОШИБКА</v>
      </c>
      <c r="W1952" s="25" t="e">
        <f t="shared" si="61"/>
        <v>#VALUE!</v>
      </c>
    </row>
    <row r="1953" spans="2:23" x14ac:dyDescent="0.25">
      <c r="B1953" s="16"/>
      <c r="C1953" s="16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36"/>
      <c r="P1953" s="13"/>
      <c r="Q1953" s="13"/>
      <c r="R1953" s="13"/>
      <c r="S1953" s="13"/>
      <c r="T1953" s="13"/>
      <c r="U1953" s="13"/>
      <c r="V1953" s="34" t="str">
        <f t="shared" si="60"/>
        <v>ОШИБКА</v>
      </c>
      <c r="W1953" s="25" t="e">
        <f t="shared" si="61"/>
        <v>#VALUE!</v>
      </c>
    </row>
    <row r="1954" spans="2:23" x14ac:dyDescent="0.25">
      <c r="B1954" s="16"/>
      <c r="C1954" s="16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36"/>
      <c r="P1954" s="13"/>
      <c r="Q1954" s="13"/>
      <c r="R1954" s="13"/>
      <c r="S1954" s="13"/>
      <c r="T1954" s="13"/>
      <c r="U1954" s="13"/>
      <c r="V1954" s="34" t="str">
        <f t="shared" si="60"/>
        <v>ОШИБКА</v>
      </c>
      <c r="W1954" s="25" t="e">
        <f t="shared" si="61"/>
        <v>#VALUE!</v>
      </c>
    </row>
    <row r="1955" spans="2:23" x14ac:dyDescent="0.25">
      <c r="B1955" s="16"/>
      <c r="C1955" s="16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36"/>
      <c r="P1955" s="13"/>
      <c r="Q1955" s="13"/>
      <c r="R1955" s="13"/>
      <c r="S1955" s="13"/>
      <c r="T1955" s="13"/>
      <c r="U1955" s="13"/>
      <c r="V1955" s="34" t="str">
        <f t="shared" si="60"/>
        <v>ОШИБКА</v>
      </c>
      <c r="W1955" s="25" t="e">
        <f t="shared" si="61"/>
        <v>#VALUE!</v>
      </c>
    </row>
    <row r="1956" spans="2:23" x14ac:dyDescent="0.25">
      <c r="B1956" s="16"/>
      <c r="C1956" s="16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36"/>
      <c r="P1956" s="13"/>
      <c r="Q1956" s="13"/>
      <c r="R1956" s="13"/>
      <c r="S1956" s="13"/>
      <c r="T1956" s="13"/>
      <c r="U1956" s="13"/>
      <c r="V1956" s="34" t="str">
        <f t="shared" si="60"/>
        <v>ОШИБКА</v>
      </c>
      <c r="W1956" s="25" t="e">
        <f t="shared" si="61"/>
        <v>#VALUE!</v>
      </c>
    </row>
    <row r="1957" spans="2:23" x14ac:dyDescent="0.25">
      <c r="B1957" s="16"/>
      <c r="C1957" s="16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36"/>
      <c r="P1957" s="13"/>
      <c r="Q1957" s="13"/>
      <c r="R1957" s="13"/>
      <c r="S1957" s="13"/>
      <c r="T1957" s="13"/>
      <c r="U1957" s="13"/>
      <c r="V1957" s="34" t="str">
        <f t="shared" si="60"/>
        <v>ОШИБКА</v>
      </c>
      <c r="W1957" s="25" t="e">
        <f t="shared" si="61"/>
        <v>#VALUE!</v>
      </c>
    </row>
    <row r="1958" spans="2:23" x14ac:dyDescent="0.25">
      <c r="B1958" s="16"/>
      <c r="C1958" s="16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36"/>
      <c r="P1958" s="13"/>
      <c r="Q1958" s="13"/>
      <c r="R1958" s="13"/>
      <c r="S1958" s="13"/>
      <c r="T1958" s="13"/>
      <c r="U1958" s="13"/>
      <c r="V1958" s="34" t="str">
        <f t="shared" si="60"/>
        <v>ОШИБКА</v>
      </c>
      <c r="W1958" s="25" t="e">
        <f t="shared" si="61"/>
        <v>#VALUE!</v>
      </c>
    </row>
    <row r="1959" spans="2:23" x14ac:dyDescent="0.25">
      <c r="B1959" s="16"/>
      <c r="C1959" s="16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36"/>
      <c r="P1959" s="13"/>
      <c r="Q1959" s="13"/>
      <c r="R1959" s="13"/>
      <c r="S1959" s="13"/>
      <c r="T1959" s="13"/>
      <c r="U1959" s="13"/>
      <c r="V1959" s="34" t="str">
        <f t="shared" si="60"/>
        <v>ОШИБКА</v>
      </c>
      <c r="W1959" s="25" t="e">
        <f t="shared" si="61"/>
        <v>#VALUE!</v>
      </c>
    </row>
    <row r="1960" spans="2:23" x14ac:dyDescent="0.25">
      <c r="B1960" s="16"/>
      <c r="C1960" s="16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36"/>
      <c r="P1960" s="13"/>
      <c r="Q1960" s="13"/>
      <c r="R1960" s="13"/>
      <c r="S1960" s="13"/>
      <c r="T1960" s="13"/>
      <c r="U1960" s="13"/>
      <c r="V1960" s="34" t="str">
        <f t="shared" si="60"/>
        <v>ОШИБКА</v>
      </c>
      <c r="W1960" s="25" t="e">
        <f t="shared" si="61"/>
        <v>#VALUE!</v>
      </c>
    </row>
    <row r="1961" spans="2:23" x14ac:dyDescent="0.25">
      <c r="B1961" s="16"/>
      <c r="C1961" s="16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36"/>
      <c r="P1961" s="13"/>
      <c r="Q1961" s="13"/>
      <c r="R1961" s="13"/>
      <c r="S1961" s="13"/>
      <c r="T1961" s="13"/>
      <c r="U1961" s="13"/>
      <c r="V1961" s="34" t="str">
        <f t="shared" si="60"/>
        <v>ОШИБКА</v>
      </c>
      <c r="W1961" s="25" t="e">
        <f t="shared" si="61"/>
        <v>#VALUE!</v>
      </c>
    </row>
    <row r="1962" spans="2:23" x14ac:dyDescent="0.25">
      <c r="B1962" s="16"/>
      <c r="C1962" s="16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36"/>
      <c r="P1962" s="13"/>
      <c r="Q1962" s="13"/>
      <c r="R1962" s="13"/>
      <c r="S1962" s="13"/>
      <c r="T1962" s="13"/>
      <c r="U1962" s="13"/>
      <c r="V1962" s="34" t="str">
        <f t="shared" si="60"/>
        <v>ОШИБКА</v>
      </c>
      <c r="W1962" s="25" t="e">
        <f t="shared" si="61"/>
        <v>#VALUE!</v>
      </c>
    </row>
    <row r="1963" spans="2:23" x14ac:dyDescent="0.25">
      <c r="B1963" s="16"/>
      <c r="C1963" s="16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36"/>
      <c r="P1963" s="13"/>
      <c r="Q1963" s="13"/>
      <c r="R1963" s="13"/>
      <c r="S1963" s="13"/>
      <c r="T1963" s="13"/>
      <c r="U1963" s="13"/>
      <c r="V1963" s="34" t="str">
        <f t="shared" si="60"/>
        <v>ОШИБКА</v>
      </c>
      <c r="W1963" s="25" t="e">
        <f t="shared" si="61"/>
        <v>#VALUE!</v>
      </c>
    </row>
    <row r="1964" spans="2:23" x14ac:dyDescent="0.25">
      <c r="B1964" s="16"/>
      <c r="C1964" s="16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36"/>
      <c r="P1964" s="13"/>
      <c r="Q1964" s="13"/>
      <c r="R1964" s="13"/>
      <c r="S1964" s="13"/>
      <c r="T1964" s="13"/>
      <c r="U1964" s="13"/>
      <c r="V1964" s="34" t="str">
        <f t="shared" si="60"/>
        <v>ОШИБКА</v>
      </c>
      <c r="W1964" s="25" t="e">
        <f t="shared" si="61"/>
        <v>#VALUE!</v>
      </c>
    </row>
    <row r="1965" spans="2:23" x14ac:dyDescent="0.25">
      <c r="B1965" s="16"/>
      <c r="C1965" s="16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36"/>
      <c r="P1965" s="13"/>
      <c r="Q1965" s="13"/>
      <c r="R1965" s="13"/>
      <c r="S1965" s="13"/>
      <c r="T1965" s="13"/>
      <c r="U1965" s="13"/>
      <c r="V1965" s="34" t="str">
        <f t="shared" si="60"/>
        <v>ОШИБКА</v>
      </c>
      <c r="W1965" s="25" t="e">
        <f t="shared" si="61"/>
        <v>#VALUE!</v>
      </c>
    </row>
    <row r="1966" spans="2:23" x14ac:dyDescent="0.25">
      <c r="B1966" s="16"/>
      <c r="C1966" s="16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36"/>
      <c r="P1966" s="13"/>
      <c r="Q1966" s="13"/>
      <c r="R1966" s="13"/>
      <c r="S1966" s="13"/>
      <c r="T1966" s="13"/>
      <c r="U1966" s="13"/>
      <c r="V1966" s="34" t="str">
        <f t="shared" si="60"/>
        <v>ОШИБКА</v>
      </c>
      <c r="W1966" s="25" t="e">
        <f t="shared" si="61"/>
        <v>#VALUE!</v>
      </c>
    </row>
    <row r="1967" spans="2:23" x14ac:dyDescent="0.25">
      <c r="B1967" s="16"/>
      <c r="C1967" s="16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36"/>
      <c r="P1967" s="13"/>
      <c r="Q1967" s="13"/>
      <c r="R1967" s="13"/>
      <c r="S1967" s="13"/>
      <c r="T1967" s="13"/>
      <c r="U1967" s="13"/>
      <c r="V1967" s="34" t="str">
        <f t="shared" si="60"/>
        <v>ОШИБКА</v>
      </c>
      <c r="W1967" s="25" t="e">
        <f t="shared" si="61"/>
        <v>#VALUE!</v>
      </c>
    </row>
    <row r="1968" spans="2:23" x14ac:dyDescent="0.25">
      <c r="B1968" s="16"/>
      <c r="C1968" s="16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36"/>
      <c r="P1968" s="13"/>
      <c r="Q1968" s="13"/>
      <c r="R1968" s="13"/>
      <c r="S1968" s="13"/>
      <c r="T1968" s="13"/>
      <c r="U1968" s="13"/>
      <c r="V1968" s="34" t="str">
        <f t="shared" si="60"/>
        <v>ОШИБКА</v>
      </c>
      <c r="W1968" s="25" t="e">
        <f t="shared" si="61"/>
        <v>#VALUE!</v>
      </c>
    </row>
    <row r="1969" spans="2:23" x14ac:dyDescent="0.25">
      <c r="B1969" s="16"/>
      <c r="C1969" s="16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36"/>
      <c r="P1969" s="13"/>
      <c r="Q1969" s="13"/>
      <c r="R1969" s="13"/>
      <c r="S1969" s="13"/>
      <c r="T1969" s="13"/>
      <c r="U1969" s="13"/>
      <c r="V1969" s="34" t="str">
        <f t="shared" si="60"/>
        <v>ОШИБКА</v>
      </c>
      <c r="W1969" s="25" t="e">
        <f t="shared" si="61"/>
        <v>#VALUE!</v>
      </c>
    </row>
    <row r="1970" spans="2:23" x14ac:dyDescent="0.25">
      <c r="B1970" s="16"/>
      <c r="C1970" s="16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36"/>
      <c r="P1970" s="13"/>
      <c r="Q1970" s="13"/>
      <c r="R1970" s="13"/>
      <c r="S1970" s="13"/>
      <c r="T1970" s="13"/>
      <c r="U1970" s="13"/>
      <c r="V1970" s="34" t="str">
        <f t="shared" si="60"/>
        <v>ОШИБКА</v>
      </c>
      <c r="W1970" s="25" t="e">
        <f t="shared" si="61"/>
        <v>#VALUE!</v>
      </c>
    </row>
    <row r="1971" spans="2:23" x14ac:dyDescent="0.25">
      <c r="B1971" s="16"/>
      <c r="C1971" s="16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36"/>
      <c r="P1971" s="13"/>
      <c r="Q1971" s="13"/>
      <c r="R1971" s="13"/>
      <c r="S1971" s="13"/>
      <c r="T1971" s="13"/>
      <c r="U1971" s="13"/>
      <c r="V1971" s="34" t="str">
        <f t="shared" si="60"/>
        <v>ОШИБКА</v>
      </c>
      <c r="W1971" s="25" t="e">
        <f t="shared" si="61"/>
        <v>#VALUE!</v>
      </c>
    </row>
    <row r="1972" spans="2:23" x14ac:dyDescent="0.25">
      <c r="B1972" s="16"/>
      <c r="C1972" s="16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36"/>
      <c r="P1972" s="13"/>
      <c r="Q1972" s="13"/>
      <c r="R1972" s="13"/>
      <c r="S1972" s="13"/>
      <c r="T1972" s="13"/>
      <c r="U1972" s="13"/>
      <c r="V1972" s="34" t="str">
        <f t="shared" si="60"/>
        <v>ОШИБКА</v>
      </c>
      <c r="W1972" s="25" t="e">
        <f t="shared" si="61"/>
        <v>#VALUE!</v>
      </c>
    </row>
    <row r="1973" spans="2:23" x14ac:dyDescent="0.25">
      <c r="B1973" s="16"/>
      <c r="C1973" s="16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36"/>
      <c r="P1973" s="13"/>
      <c r="Q1973" s="13"/>
      <c r="R1973" s="13"/>
      <c r="S1973" s="13"/>
      <c r="T1973" s="13"/>
      <c r="U1973" s="13"/>
      <c r="V1973" s="34" t="str">
        <f t="shared" si="60"/>
        <v>ОШИБКА</v>
      </c>
      <c r="W1973" s="25" t="e">
        <f t="shared" si="61"/>
        <v>#VALUE!</v>
      </c>
    </row>
    <row r="1974" spans="2:23" x14ac:dyDescent="0.25">
      <c r="B1974" s="16"/>
      <c r="C1974" s="16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36"/>
      <c r="P1974" s="13"/>
      <c r="Q1974" s="13"/>
      <c r="R1974" s="13"/>
      <c r="S1974" s="13"/>
      <c r="T1974" s="13"/>
      <c r="U1974" s="13"/>
      <c r="V1974" s="34" t="str">
        <f t="shared" si="60"/>
        <v>ОШИБКА</v>
      </c>
      <c r="W1974" s="25" t="e">
        <f t="shared" si="61"/>
        <v>#VALUE!</v>
      </c>
    </row>
    <row r="1975" spans="2:23" x14ac:dyDescent="0.25">
      <c r="B1975" s="16"/>
      <c r="C1975" s="16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36"/>
      <c r="P1975" s="13"/>
      <c r="Q1975" s="13"/>
      <c r="R1975" s="13"/>
      <c r="S1975" s="13"/>
      <c r="T1975" s="13"/>
      <c r="U1975" s="13"/>
      <c r="V1975" s="34" t="str">
        <f t="shared" si="60"/>
        <v>ОШИБКА</v>
      </c>
      <c r="W1975" s="25" t="e">
        <f t="shared" si="61"/>
        <v>#VALUE!</v>
      </c>
    </row>
    <row r="1976" spans="2:23" x14ac:dyDescent="0.25">
      <c r="B1976" s="16"/>
      <c r="C1976" s="16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36"/>
      <c r="P1976" s="13"/>
      <c r="Q1976" s="13"/>
      <c r="R1976" s="13"/>
      <c r="S1976" s="13"/>
      <c r="T1976" s="13"/>
      <c r="U1976" s="13"/>
      <c r="V1976" s="34" t="str">
        <f t="shared" si="60"/>
        <v>ОШИБКА</v>
      </c>
      <c r="W1976" s="25" t="e">
        <f t="shared" si="61"/>
        <v>#VALUE!</v>
      </c>
    </row>
    <row r="1977" spans="2:23" x14ac:dyDescent="0.25">
      <c r="B1977" s="16"/>
      <c r="C1977" s="16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36"/>
      <c r="P1977" s="13"/>
      <c r="Q1977" s="13"/>
      <c r="R1977" s="13"/>
      <c r="S1977" s="13"/>
      <c r="T1977" s="13"/>
      <c r="U1977" s="13"/>
      <c r="V1977" s="34" t="str">
        <f t="shared" si="60"/>
        <v>ОШИБКА</v>
      </c>
      <c r="W1977" s="25" t="e">
        <f t="shared" si="61"/>
        <v>#VALUE!</v>
      </c>
    </row>
    <row r="1978" spans="2:23" x14ac:dyDescent="0.25">
      <c r="B1978" s="16"/>
      <c r="C1978" s="16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36"/>
      <c r="P1978" s="13"/>
      <c r="Q1978" s="13"/>
      <c r="R1978" s="13"/>
      <c r="S1978" s="13"/>
      <c r="T1978" s="13"/>
      <c r="U1978" s="13"/>
      <c r="V1978" s="34" t="str">
        <f t="shared" si="60"/>
        <v>ОШИБКА</v>
      </c>
      <c r="W1978" s="25" t="e">
        <f t="shared" si="61"/>
        <v>#VALUE!</v>
      </c>
    </row>
    <row r="1979" spans="2:23" x14ac:dyDescent="0.25">
      <c r="B1979" s="16"/>
      <c r="C1979" s="16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36"/>
      <c r="P1979" s="13"/>
      <c r="Q1979" s="13"/>
      <c r="R1979" s="13"/>
      <c r="S1979" s="13"/>
      <c r="T1979" s="13"/>
      <c r="U1979" s="13"/>
      <c r="V1979" s="34" t="str">
        <f t="shared" si="60"/>
        <v>ОШИБКА</v>
      </c>
      <c r="W1979" s="25" t="e">
        <f t="shared" si="61"/>
        <v>#VALUE!</v>
      </c>
    </row>
    <row r="1980" spans="2:23" x14ac:dyDescent="0.25">
      <c r="B1980" s="16"/>
      <c r="C1980" s="16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36"/>
      <c r="P1980" s="13"/>
      <c r="Q1980" s="13"/>
      <c r="R1980" s="13"/>
      <c r="S1980" s="13"/>
      <c r="T1980" s="13"/>
      <c r="U1980" s="13"/>
      <c r="V1980" s="34" t="str">
        <f t="shared" si="60"/>
        <v>ОШИБКА</v>
      </c>
      <c r="W1980" s="25" t="e">
        <f t="shared" si="61"/>
        <v>#VALUE!</v>
      </c>
    </row>
    <row r="1981" spans="2:23" x14ac:dyDescent="0.25">
      <c r="B1981" s="16"/>
      <c r="C1981" s="16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36"/>
      <c r="P1981" s="13"/>
      <c r="Q1981" s="13"/>
      <c r="R1981" s="13"/>
      <c r="S1981" s="13"/>
      <c r="T1981" s="13"/>
      <c r="U1981" s="13"/>
      <c r="V1981" s="34" t="str">
        <f t="shared" si="60"/>
        <v>ОШИБКА</v>
      </c>
      <c r="W1981" s="25" t="e">
        <f t="shared" si="61"/>
        <v>#VALUE!</v>
      </c>
    </row>
    <row r="1982" spans="2:23" x14ac:dyDescent="0.25">
      <c r="B1982" s="16"/>
      <c r="C1982" s="16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36"/>
      <c r="P1982" s="13"/>
      <c r="Q1982" s="13"/>
      <c r="R1982" s="13"/>
      <c r="S1982" s="13"/>
      <c r="T1982" s="13"/>
      <c r="U1982" s="13"/>
      <c r="V1982" s="34" t="str">
        <f t="shared" si="60"/>
        <v>ОШИБКА</v>
      </c>
      <c r="W1982" s="25" t="e">
        <f t="shared" si="61"/>
        <v>#VALUE!</v>
      </c>
    </row>
    <row r="1983" spans="2:23" x14ac:dyDescent="0.25">
      <c r="B1983" s="16"/>
      <c r="C1983" s="16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36"/>
      <c r="P1983" s="13"/>
      <c r="Q1983" s="13"/>
      <c r="R1983" s="13"/>
      <c r="S1983" s="13"/>
      <c r="T1983" s="13"/>
      <c r="U1983" s="13"/>
      <c r="V1983" s="34" t="str">
        <f t="shared" si="60"/>
        <v>ОШИБКА</v>
      </c>
      <c r="W1983" s="25" t="e">
        <f t="shared" si="61"/>
        <v>#VALUE!</v>
      </c>
    </row>
    <row r="1984" spans="2:23" x14ac:dyDescent="0.25">
      <c r="B1984" s="16"/>
      <c r="C1984" s="16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36"/>
      <c r="P1984" s="13"/>
      <c r="Q1984" s="13"/>
      <c r="R1984" s="13"/>
      <c r="S1984" s="13"/>
      <c r="T1984" s="13"/>
      <c r="U1984" s="13"/>
      <c r="V1984" s="34" t="str">
        <f t="shared" si="60"/>
        <v>ОШИБКА</v>
      </c>
      <c r="W1984" s="25" t="e">
        <f t="shared" si="61"/>
        <v>#VALUE!</v>
      </c>
    </row>
    <row r="1985" spans="2:23" x14ac:dyDescent="0.25">
      <c r="B1985" s="16"/>
      <c r="C1985" s="16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36"/>
      <c r="P1985" s="13"/>
      <c r="Q1985" s="13"/>
      <c r="R1985" s="13"/>
      <c r="S1985" s="13"/>
      <c r="T1985" s="13"/>
      <c r="U1985" s="13"/>
      <c r="V1985" s="34" t="str">
        <f t="shared" si="60"/>
        <v>ОШИБКА</v>
      </c>
      <c r="W1985" s="25" t="e">
        <f t="shared" si="61"/>
        <v>#VALUE!</v>
      </c>
    </row>
    <row r="1986" spans="2:23" x14ac:dyDescent="0.25">
      <c r="B1986" s="16"/>
      <c r="C1986" s="16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36"/>
      <c r="P1986" s="13"/>
      <c r="Q1986" s="13"/>
      <c r="R1986" s="13"/>
      <c r="S1986" s="13"/>
      <c r="T1986" s="13"/>
      <c r="U1986" s="13"/>
      <c r="V1986" s="34" t="str">
        <f t="shared" si="60"/>
        <v>ОШИБКА</v>
      </c>
      <c r="W1986" s="25" t="e">
        <f t="shared" si="61"/>
        <v>#VALUE!</v>
      </c>
    </row>
    <row r="1987" spans="2:23" x14ac:dyDescent="0.25">
      <c r="B1987" s="16"/>
      <c r="C1987" s="16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36"/>
      <c r="P1987" s="13"/>
      <c r="Q1987" s="13"/>
      <c r="R1987" s="13"/>
      <c r="S1987" s="13"/>
      <c r="T1987" s="13"/>
      <c r="U1987" s="13"/>
      <c r="V1987" s="34" t="str">
        <f t="shared" si="60"/>
        <v>ОШИБКА</v>
      </c>
      <c r="W1987" s="25" t="e">
        <f t="shared" si="61"/>
        <v>#VALUE!</v>
      </c>
    </row>
    <row r="1988" spans="2:23" x14ac:dyDescent="0.25">
      <c r="B1988" s="16"/>
      <c r="C1988" s="16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36"/>
      <c r="P1988" s="13"/>
      <c r="Q1988" s="13"/>
      <c r="R1988" s="13"/>
      <c r="S1988" s="13"/>
      <c r="T1988" s="13"/>
      <c r="U1988" s="13"/>
      <c r="V1988" s="34" t="str">
        <f t="shared" si="60"/>
        <v>ОШИБКА</v>
      </c>
      <c r="W1988" s="25" t="e">
        <f t="shared" si="61"/>
        <v>#VALUE!</v>
      </c>
    </row>
    <row r="1989" spans="2:23" x14ac:dyDescent="0.25">
      <c r="B1989" s="16"/>
      <c r="C1989" s="16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36"/>
      <c r="P1989" s="13"/>
      <c r="Q1989" s="13"/>
      <c r="R1989" s="13"/>
      <c r="S1989" s="13"/>
      <c r="T1989" s="13"/>
      <c r="U1989" s="13"/>
      <c r="V1989" s="34" t="str">
        <f t="shared" si="60"/>
        <v>ОШИБКА</v>
      </c>
      <c r="W1989" s="25" t="e">
        <f t="shared" si="61"/>
        <v>#VALUE!</v>
      </c>
    </row>
    <row r="1990" spans="2:23" x14ac:dyDescent="0.25">
      <c r="B1990" s="16"/>
      <c r="C1990" s="16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36"/>
      <c r="P1990" s="13"/>
      <c r="Q1990" s="13"/>
      <c r="R1990" s="13"/>
      <c r="S1990" s="13"/>
      <c r="T1990" s="13"/>
      <c r="U1990" s="13"/>
      <c r="V1990" s="34" t="str">
        <f t="shared" si="60"/>
        <v>ОШИБКА</v>
      </c>
      <c r="W1990" s="25" t="e">
        <f t="shared" si="61"/>
        <v>#VALUE!</v>
      </c>
    </row>
    <row r="1991" spans="2:23" x14ac:dyDescent="0.25">
      <c r="B1991" s="16"/>
      <c r="C1991" s="16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36"/>
      <c r="P1991" s="13"/>
      <c r="Q1991" s="13"/>
      <c r="R1991" s="13"/>
      <c r="S1991" s="13"/>
      <c r="T1991" s="13"/>
      <c r="U1991" s="13"/>
      <c r="V1991" s="34" t="str">
        <f t="shared" si="60"/>
        <v>ОШИБКА</v>
      </c>
      <c r="W1991" s="25" t="e">
        <f t="shared" si="61"/>
        <v>#VALUE!</v>
      </c>
    </row>
    <row r="1992" spans="2:23" x14ac:dyDescent="0.25">
      <c r="B1992" s="16"/>
      <c r="C1992" s="16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36"/>
      <c r="P1992" s="13"/>
      <c r="Q1992" s="13"/>
      <c r="R1992" s="13"/>
      <c r="S1992" s="13"/>
      <c r="T1992" s="13"/>
      <c r="U1992" s="13"/>
      <c r="V1992" s="34" t="str">
        <f t="shared" si="60"/>
        <v>ОШИБКА</v>
      </c>
      <c r="W1992" s="25" t="e">
        <f t="shared" si="61"/>
        <v>#VALUE!</v>
      </c>
    </row>
    <row r="1993" spans="2:23" x14ac:dyDescent="0.25">
      <c r="B1993" s="16"/>
      <c r="C1993" s="16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36"/>
      <c r="P1993" s="13"/>
      <c r="Q1993" s="13"/>
      <c r="R1993" s="13"/>
      <c r="S1993" s="13"/>
      <c r="T1993" s="13"/>
      <c r="U1993" s="13"/>
      <c r="V1993" s="34" t="str">
        <f t="shared" ref="V1993:V2056" si="62">IF(OR(B1993="",D1993&gt;1,E1993&gt;1,F1993&gt;1,G1993&gt;1,H1993&gt;1,I1993&gt;1,I1993&gt;1,J1993&gt;1,K1993&gt;1,L1993&gt;1,M1993&gt;1,N1993&gt;1,O1993&gt;2,P1993&gt;3,Q1993&gt;2,R1993&gt;2,S1993&gt;3,T1993&gt;4,U1993&gt;4),"ОШИБКА",SUM(D1993:U1993))</f>
        <v>ОШИБКА</v>
      </c>
      <c r="W1993" s="25" t="e">
        <f t="shared" ref="W1993:W2056" si="63">V1993/31</f>
        <v>#VALUE!</v>
      </c>
    </row>
    <row r="1994" spans="2:23" x14ac:dyDescent="0.25">
      <c r="B1994" s="16"/>
      <c r="C1994" s="16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36"/>
      <c r="P1994" s="13"/>
      <c r="Q1994" s="13"/>
      <c r="R1994" s="13"/>
      <c r="S1994" s="13"/>
      <c r="T1994" s="13"/>
      <c r="U1994" s="13"/>
      <c r="V1994" s="34" t="str">
        <f t="shared" si="62"/>
        <v>ОШИБКА</v>
      </c>
      <c r="W1994" s="25" t="e">
        <f t="shared" si="63"/>
        <v>#VALUE!</v>
      </c>
    </row>
    <row r="1995" spans="2:23" x14ac:dyDescent="0.25">
      <c r="B1995" s="16"/>
      <c r="C1995" s="16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36"/>
      <c r="P1995" s="13"/>
      <c r="Q1995" s="13"/>
      <c r="R1995" s="13"/>
      <c r="S1995" s="13"/>
      <c r="T1995" s="13"/>
      <c r="U1995" s="13"/>
      <c r="V1995" s="34" t="str">
        <f t="shared" si="62"/>
        <v>ОШИБКА</v>
      </c>
      <c r="W1995" s="25" t="e">
        <f t="shared" si="63"/>
        <v>#VALUE!</v>
      </c>
    </row>
    <row r="1996" spans="2:23" x14ac:dyDescent="0.25">
      <c r="B1996" s="16"/>
      <c r="C1996" s="16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36"/>
      <c r="P1996" s="13"/>
      <c r="Q1996" s="13"/>
      <c r="R1996" s="13"/>
      <c r="S1996" s="13"/>
      <c r="T1996" s="13"/>
      <c r="U1996" s="13"/>
      <c r="V1996" s="34" t="str">
        <f t="shared" si="62"/>
        <v>ОШИБКА</v>
      </c>
      <c r="W1996" s="25" t="e">
        <f t="shared" si="63"/>
        <v>#VALUE!</v>
      </c>
    </row>
    <row r="1997" spans="2:23" x14ac:dyDescent="0.25">
      <c r="B1997" s="16"/>
      <c r="C1997" s="16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36"/>
      <c r="P1997" s="13"/>
      <c r="Q1997" s="13"/>
      <c r="R1997" s="13"/>
      <c r="S1997" s="13"/>
      <c r="T1997" s="13"/>
      <c r="U1997" s="13"/>
      <c r="V1997" s="34" t="str">
        <f t="shared" si="62"/>
        <v>ОШИБКА</v>
      </c>
      <c r="W1997" s="25" t="e">
        <f t="shared" si="63"/>
        <v>#VALUE!</v>
      </c>
    </row>
    <row r="1998" spans="2:23" x14ac:dyDescent="0.25">
      <c r="B1998" s="16"/>
      <c r="C1998" s="16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36"/>
      <c r="P1998" s="13"/>
      <c r="Q1998" s="13"/>
      <c r="R1998" s="13"/>
      <c r="S1998" s="13"/>
      <c r="T1998" s="13"/>
      <c r="U1998" s="13"/>
      <c r="V1998" s="34" t="str">
        <f t="shared" si="62"/>
        <v>ОШИБКА</v>
      </c>
      <c r="W1998" s="25" t="e">
        <f t="shared" si="63"/>
        <v>#VALUE!</v>
      </c>
    </row>
    <row r="1999" spans="2:23" x14ac:dyDescent="0.25">
      <c r="B1999" s="16"/>
      <c r="C1999" s="16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36"/>
      <c r="P1999" s="13"/>
      <c r="Q1999" s="13"/>
      <c r="R1999" s="13"/>
      <c r="S1999" s="13"/>
      <c r="T1999" s="13"/>
      <c r="U1999" s="13"/>
      <c r="V1999" s="34" t="str">
        <f t="shared" si="62"/>
        <v>ОШИБКА</v>
      </c>
      <c r="W1999" s="25" t="e">
        <f t="shared" si="63"/>
        <v>#VALUE!</v>
      </c>
    </row>
    <row r="2000" spans="2:23" x14ac:dyDescent="0.25">
      <c r="B2000" s="16"/>
      <c r="C2000" s="16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36"/>
      <c r="P2000" s="13"/>
      <c r="Q2000" s="13"/>
      <c r="R2000" s="13"/>
      <c r="S2000" s="13"/>
      <c r="T2000" s="13"/>
      <c r="U2000" s="13"/>
      <c r="V2000" s="34" t="str">
        <f t="shared" si="62"/>
        <v>ОШИБКА</v>
      </c>
      <c r="W2000" s="25" t="e">
        <f t="shared" si="63"/>
        <v>#VALUE!</v>
      </c>
    </row>
    <row r="2001" spans="2:23" x14ac:dyDescent="0.25">
      <c r="B2001" s="16"/>
      <c r="C2001" s="16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36"/>
      <c r="P2001" s="13"/>
      <c r="Q2001" s="13"/>
      <c r="R2001" s="13"/>
      <c r="S2001" s="13"/>
      <c r="T2001" s="13"/>
      <c r="U2001" s="13"/>
      <c r="V2001" s="34" t="str">
        <f t="shared" si="62"/>
        <v>ОШИБКА</v>
      </c>
      <c r="W2001" s="25" t="e">
        <f t="shared" si="63"/>
        <v>#VALUE!</v>
      </c>
    </row>
    <row r="2002" spans="2:23" x14ac:dyDescent="0.25">
      <c r="B2002" s="16"/>
      <c r="C2002" s="16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36"/>
      <c r="P2002" s="13"/>
      <c r="Q2002" s="13"/>
      <c r="R2002" s="13"/>
      <c r="S2002" s="13"/>
      <c r="T2002" s="13"/>
      <c r="U2002" s="13"/>
      <c r="V2002" s="34" t="str">
        <f t="shared" si="62"/>
        <v>ОШИБКА</v>
      </c>
      <c r="W2002" s="25" t="e">
        <f t="shared" si="63"/>
        <v>#VALUE!</v>
      </c>
    </row>
    <row r="2003" spans="2:23" x14ac:dyDescent="0.25">
      <c r="B2003" s="16"/>
      <c r="C2003" s="16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36"/>
      <c r="P2003" s="13"/>
      <c r="Q2003" s="13"/>
      <c r="R2003" s="13"/>
      <c r="S2003" s="13"/>
      <c r="T2003" s="13"/>
      <c r="U2003" s="13"/>
      <c r="V2003" s="34" t="str">
        <f t="shared" si="62"/>
        <v>ОШИБКА</v>
      </c>
      <c r="W2003" s="25" t="e">
        <f t="shared" si="63"/>
        <v>#VALUE!</v>
      </c>
    </row>
    <row r="2004" spans="2:23" x14ac:dyDescent="0.25">
      <c r="B2004" s="16"/>
      <c r="C2004" s="16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36"/>
      <c r="P2004" s="13"/>
      <c r="Q2004" s="13"/>
      <c r="R2004" s="13"/>
      <c r="S2004" s="13"/>
      <c r="T2004" s="13"/>
      <c r="U2004" s="13"/>
      <c r="V2004" s="34" t="str">
        <f t="shared" si="62"/>
        <v>ОШИБКА</v>
      </c>
      <c r="W2004" s="25" t="e">
        <f t="shared" si="63"/>
        <v>#VALUE!</v>
      </c>
    </row>
    <row r="2005" spans="2:23" x14ac:dyDescent="0.25">
      <c r="B2005" s="16"/>
      <c r="C2005" s="16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36"/>
      <c r="P2005" s="13"/>
      <c r="Q2005" s="13"/>
      <c r="R2005" s="13"/>
      <c r="S2005" s="13"/>
      <c r="T2005" s="13"/>
      <c r="U2005" s="13"/>
      <c r="V2005" s="34" t="str">
        <f t="shared" si="62"/>
        <v>ОШИБКА</v>
      </c>
      <c r="W2005" s="25" t="e">
        <f t="shared" si="63"/>
        <v>#VALUE!</v>
      </c>
    </row>
    <row r="2006" spans="2:23" x14ac:dyDescent="0.25">
      <c r="B2006" s="16"/>
      <c r="C2006" s="16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36"/>
      <c r="P2006" s="13"/>
      <c r="Q2006" s="13"/>
      <c r="R2006" s="13"/>
      <c r="S2006" s="13"/>
      <c r="T2006" s="13"/>
      <c r="U2006" s="13"/>
      <c r="V2006" s="34" t="str">
        <f t="shared" si="62"/>
        <v>ОШИБКА</v>
      </c>
      <c r="W2006" s="25" t="e">
        <f t="shared" si="63"/>
        <v>#VALUE!</v>
      </c>
    </row>
    <row r="2007" spans="2:23" x14ac:dyDescent="0.25">
      <c r="B2007" s="16"/>
      <c r="C2007" s="16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36"/>
      <c r="P2007" s="13"/>
      <c r="Q2007" s="13"/>
      <c r="R2007" s="13"/>
      <c r="S2007" s="13"/>
      <c r="T2007" s="13"/>
      <c r="U2007" s="13"/>
      <c r="V2007" s="34" t="str">
        <f t="shared" si="62"/>
        <v>ОШИБКА</v>
      </c>
      <c r="W2007" s="25" t="e">
        <f t="shared" si="63"/>
        <v>#VALUE!</v>
      </c>
    </row>
    <row r="2008" spans="2:23" x14ac:dyDescent="0.25">
      <c r="B2008" s="16"/>
      <c r="C2008" s="16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36"/>
      <c r="P2008" s="13"/>
      <c r="Q2008" s="13"/>
      <c r="R2008" s="13"/>
      <c r="S2008" s="13"/>
      <c r="T2008" s="13"/>
      <c r="U2008" s="13"/>
      <c r="V2008" s="34" t="str">
        <f t="shared" si="62"/>
        <v>ОШИБКА</v>
      </c>
      <c r="W2008" s="25" t="e">
        <f t="shared" si="63"/>
        <v>#VALUE!</v>
      </c>
    </row>
    <row r="2009" spans="2:23" x14ac:dyDescent="0.25">
      <c r="B2009" s="16"/>
      <c r="C2009" s="16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36"/>
      <c r="P2009" s="13"/>
      <c r="Q2009" s="13"/>
      <c r="R2009" s="13"/>
      <c r="S2009" s="13"/>
      <c r="T2009" s="13"/>
      <c r="U2009" s="13"/>
      <c r="V2009" s="34" t="str">
        <f t="shared" si="62"/>
        <v>ОШИБКА</v>
      </c>
      <c r="W2009" s="25" t="e">
        <f t="shared" si="63"/>
        <v>#VALUE!</v>
      </c>
    </row>
    <row r="2010" spans="2:23" x14ac:dyDescent="0.25">
      <c r="B2010" s="16"/>
      <c r="C2010" s="16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36"/>
      <c r="P2010" s="13"/>
      <c r="Q2010" s="13"/>
      <c r="R2010" s="13"/>
      <c r="S2010" s="13"/>
      <c r="T2010" s="13"/>
      <c r="U2010" s="13"/>
      <c r="V2010" s="34" t="str">
        <f t="shared" si="62"/>
        <v>ОШИБКА</v>
      </c>
      <c r="W2010" s="25" t="e">
        <f t="shared" si="63"/>
        <v>#VALUE!</v>
      </c>
    </row>
    <row r="2011" spans="2:23" x14ac:dyDescent="0.25">
      <c r="B2011" s="16"/>
      <c r="C2011" s="16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36"/>
      <c r="P2011" s="13"/>
      <c r="Q2011" s="13"/>
      <c r="R2011" s="13"/>
      <c r="S2011" s="13"/>
      <c r="T2011" s="13"/>
      <c r="U2011" s="13"/>
      <c r="V2011" s="34" t="str">
        <f t="shared" si="62"/>
        <v>ОШИБКА</v>
      </c>
      <c r="W2011" s="25" t="e">
        <f t="shared" si="63"/>
        <v>#VALUE!</v>
      </c>
    </row>
    <row r="2012" spans="2:23" x14ac:dyDescent="0.25">
      <c r="B2012" s="16"/>
      <c r="C2012" s="16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36"/>
      <c r="P2012" s="13"/>
      <c r="Q2012" s="13"/>
      <c r="R2012" s="13"/>
      <c r="S2012" s="13"/>
      <c r="T2012" s="13"/>
      <c r="U2012" s="13"/>
      <c r="V2012" s="34" t="str">
        <f t="shared" si="62"/>
        <v>ОШИБКА</v>
      </c>
      <c r="W2012" s="25" t="e">
        <f t="shared" si="63"/>
        <v>#VALUE!</v>
      </c>
    </row>
    <row r="2013" spans="2:23" x14ac:dyDescent="0.25">
      <c r="B2013" s="16"/>
      <c r="C2013" s="16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36"/>
      <c r="P2013" s="13"/>
      <c r="Q2013" s="13"/>
      <c r="R2013" s="13"/>
      <c r="S2013" s="13"/>
      <c r="T2013" s="13"/>
      <c r="U2013" s="13"/>
      <c r="V2013" s="34" t="str">
        <f t="shared" si="62"/>
        <v>ОШИБКА</v>
      </c>
      <c r="W2013" s="25" t="e">
        <f t="shared" si="63"/>
        <v>#VALUE!</v>
      </c>
    </row>
    <row r="2014" spans="2:23" x14ac:dyDescent="0.25">
      <c r="B2014" s="16"/>
      <c r="C2014" s="16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36"/>
      <c r="P2014" s="13"/>
      <c r="Q2014" s="13"/>
      <c r="R2014" s="13"/>
      <c r="S2014" s="13"/>
      <c r="T2014" s="13"/>
      <c r="U2014" s="13"/>
      <c r="V2014" s="34" t="str">
        <f t="shared" si="62"/>
        <v>ОШИБКА</v>
      </c>
      <c r="W2014" s="25" t="e">
        <f t="shared" si="63"/>
        <v>#VALUE!</v>
      </c>
    </row>
    <row r="2015" spans="2:23" x14ac:dyDescent="0.25">
      <c r="B2015" s="16"/>
      <c r="C2015" s="16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36"/>
      <c r="P2015" s="13"/>
      <c r="Q2015" s="13"/>
      <c r="R2015" s="13"/>
      <c r="S2015" s="13"/>
      <c r="T2015" s="13"/>
      <c r="U2015" s="13"/>
      <c r="V2015" s="34" t="str">
        <f t="shared" si="62"/>
        <v>ОШИБКА</v>
      </c>
      <c r="W2015" s="25" t="e">
        <f t="shared" si="63"/>
        <v>#VALUE!</v>
      </c>
    </row>
    <row r="2016" spans="2:23" x14ac:dyDescent="0.25">
      <c r="B2016" s="16"/>
      <c r="C2016" s="16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36"/>
      <c r="P2016" s="13"/>
      <c r="Q2016" s="13"/>
      <c r="R2016" s="13"/>
      <c r="S2016" s="13"/>
      <c r="T2016" s="13"/>
      <c r="U2016" s="13"/>
      <c r="V2016" s="34" t="str">
        <f t="shared" si="62"/>
        <v>ОШИБКА</v>
      </c>
      <c r="W2016" s="25" t="e">
        <f t="shared" si="63"/>
        <v>#VALUE!</v>
      </c>
    </row>
    <row r="2017" spans="2:23" x14ac:dyDescent="0.25">
      <c r="B2017" s="16"/>
      <c r="C2017" s="16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36"/>
      <c r="P2017" s="13"/>
      <c r="Q2017" s="13"/>
      <c r="R2017" s="13"/>
      <c r="S2017" s="13"/>
      <c r="T2017" s="13"/>
      <c r="U2017" s="13"/>
      <c r="V2017" s="34" t="str">
        <f t="shared" si="62"/>
        <v>ОШИБКА</v>
      </c>
      <c r="W2017" s="25" t="e">
        <f t="shared" si="63"/>
        <v>#VALUE!</v>
      </c>
    </row>
    <row r="2018" spans="2:23" x14ac:dyDescent="0.25">
      <c r="B2018" s="16"/>
      <c r="C2018" s="16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36"/>
      <c r="P2018" s="13"/>
      <c r="Q2018" s="13"/>
      <c r="R2018" s="13"/>
      <c r="S2018" s="13"/>
      <c r="T2018" s="13"/>
      <c r="U2018" s="13"/>
      <c r="V2018" s="34" t="str">
        <f t="shared" si="62"/>
        <v>ОШИБКА</v>
      </c>
      <c r="W2018" s="25" t="e">
        <f t="shared" si="63"/>
        <v>#VALUE!</v>
      </c>
    </row>
    <row r="2019" spans="2:23" x14ac:dyDescent="0.25">
      <c r="B2019" s="16"/>
      <c r="C2019" s="16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36"/>
      <c r="P2019" s="13"/>
      <c r="Q2019" s="13"/>
      <c r="R2019" s="13"/>
      <c r="S2019" s="13"/>
      <c r="T2019" s="13"/>
      <c r="U2019" s="13"/>
      <c r="V2019" s="34" t="str">
        <f t="shared" si="62"/>
        <v>ОШИБКА</v>
      </c>
      <c r="W2019" s="25" t="e">
        <f t="shared" si="63"/>
        <v>#VALUE!</v>
      </c>
    </row>
    <row r="2020" spans="2:23" x14ac:dyDescent="0.25">
      <c r="B2020" s="16"/>
      <c r="C2020" s="16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36"/>
      <c r="P2020" s="13"/>
      <c r="Q2020" s="13"/>
      <c r="R2020" s="13"/>
      <c r="S2020" s="13"/>
      <c r="T2020" s="13"/>
      <c r="U2020" s="13"/>
      <c r="V2020" s="34" t="str">
        <f t="shared" si="62"/>
        <v>ОШИБКА</v>
      </c>
      <c r="W2020" s="25" t="e">
        <f t="shared" si="63"/>
        <v>#VALUE!</v>
      </c>
    </row>
    <row r="2021" spans="2:23" x14ac:dyDescent="0.25">
      <c r="B2021" s="16"/>
      <c r="C2021" s="16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36"/>
      <c r="P2021" s="13"/>
      <c r="Q2021" s="13"/>
      <c r="R2021" s="13"/>
      <c r="S2021" s="13"/>
      <c r="T2021" s="13"/>
      <c r="U2021" s="13"/>
      <c r="V2021" s="34" t="str">
        <f t="shared" si="62"/>
        <v>ОШИБКА</v>
      </c>
      <c r="W2021" s="25" t="e">
        <f t="shared" si="63"/>
        <v>#VALUE!</v>
      </c>
    </row>
    <row r="2022" spans="2:23" x14ac:dyDescent="0.25">
      <c r="B2022" s="16"/>
      <c r="C2022" s="16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36"/>
      <c r="P2022" s="13"/>
      <c r="Q2022" s="13"/>
      <c r="R2022" s="13"/>
      <c r="S2022" s="13"/>
      <c r="T2022" s="13"/>
      <c r="U2022" s="13"/>
      <c r="V2022" s="34" t="str">
        <f t="shared" si="62"/>
        <v>ОШИБКА</v>
      </c>
      <c r="W2022" s="25" t="e">
        <f t="shared" si="63"/>
        <v>#VALUE!</v>
      </c>
    </row>
    <row r="2023" spans="2:23" x14ac:dyDescent="0.25">
      <c r="B2023" s="16"/>
      <c r="C2023" s="16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36"/>
      <c r="P2023" s="13"/>
      <c r="Q2023" s="13"/>
      <c r="R2023" s="13"/>
      <c r="S2023" s="13"/>
      <c r="T2023" s="13"/>
      <c r="U2023" s="13"/>
      <c r="V2023" s="34" t="str">
        <f t="shared" si="62"/>
        <v>ОШИБКА</v>
      </c>
      <c r="W2023" s="25" t="e">
        <f t="shared" si="63"/>
        <v>#VALUE!</v>
      </c>
    </row>
    <row r="2024" spans="2:23" x14ac:dyDescent="0.25">
      <c r="B2024" s="16"/>
      <c r="C2024" s="16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36"/>
      <c r="P2024" s="13"/>
      <c r="Q2024" s="13"/>
      <c r="R2024" s="13"/>
      <c r="S2024" s="13"/>
      <c r="T2024" s="13"/>
      <c r="U2024" s="13"/>
      <c r="V2024" s="34" t="str">
        <f t="shared" si="62"/>
        <v>ОШИБКА</v>
      </c>
      <c r="W2024" s="25" t="e">
        <f t="shared" si="63"/>
        <v>#VALUE!</v>
      </c>
    </row>
    <row r="2025" spans="2:23" x14ac:dyDescent="0.25">
      <c r="B2025" s="16"/>
      <c r="C2025" s="16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36"/>
      <c r="P2025" s="13"/>
      <c r="Q2025" s="13"/>
      <c r="R2025" s="13"/>
      <c r="S2025" s="13"/>
      <c r="T2025" s="13"/>
      <c r="U2025" s="13"/>
      <c r="V2025" s="34" t="str">
        <f t="shared" si="62"/>
        <v>ОШИБКА</v>
      </c>
      <c r="W2025" s="25" t="e">
        <f t="shared" si="63"/>
        <v>#VALUE!</v>
      </c>
    </row>
    <row r="2026" spans="2:23" x14ac:dyDescent="0.25">
      <c r="B2026" s="16"/>
      <c r="C2026" s="16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36"/>
      <c r="P2026" s="13"/>
      <c r="Q2026" s="13"/>
      <c r="R2026" s="13"/>
      <c r="S2026" s="13"/>
      <c r="T2026" s="13"/>
      <c r="U2026" s="13"/>
      <c r="V2026" s="34" t="str">
        <f t="shared" si="62"/>
        <v>ОШИБКА</v>
      </c>
      <c r="W2026" s="25" t="e">
        <f t="shared" si="63"/>
        <v>#VALUE!</v>
      </c>
    </row>
    <row r="2027" spans="2:23" x14ac:dyDescent="0.25">
      <c r="B2027" s="16"/>
      <c r="C2027" s="16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36"/>
      <c r="P2027" s="13"/>
      <c r="Q2027" s="13"/>
      <c r="R2027" s="13"/>
      <c r="S2027" s="13"/>
      <c r="T2027" s="13"/>
      <c r="U2027" s="13"/>
      <c r="V2027" s="34" t="str">
        <f t="shared" si="62"/>
        <v>ОШИБКА</v>
      </c>
      <c r="W2027" s="25" t="e">
        <f t="shared" si="63"/>
        <v>#VALUE!</v>
      </c>
    </row>
    <row r="2028" spans="2:23" x14ac:dyDescent="0.25">
      <c r="B2028" s="16"/>
      <c r="C2028" s="16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36"/>
      <c r="P2028" s="13"/>
      <c r="Q2028" s="13"/>
      <c r="R2028" s="13"/>
      <c r="S2028" s="13"/>
      <c r="T2028" s="13"/>
      <c r="U2028" s="13"/>
      <c r="V2028" s="34" t="str">
        <f t="shared" si="62"/>
        <v>ОШИБКА</v>
      </c>
      <c r="W2028" s="25" t="e">
        <f t="shared" si="63"/>
        <v>#VALUE!</v>
      </c>
    </row>
    <row r="2029" spans="2:23" x14ac:dyDescent="0.25">
      <c r="B2029" s="16"/>
      <c r="C2029" s="16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36"/>
      <c r="P2029" s="13"/>
      <c r="Q2029" s="13"/>
      <c r="R2029" s="13"/>
      <c r="S2029" s="13"/>
      <c r="T2029" s="13"/>
      <c r="U2029" s="13"/>
      <c r="V2029" s="34" t="str">
        <f t="shared" si="62"/>
        <v>ОШИБКА</v>
      </c>
      <c r="W2029" s="25" t="e">
        <f t="shared" si="63"/>
        <v>#VALUE!</v>
      </c>
    </row>
    <row r="2030" spans="2:23" x14ac:dyDescent="0.25">
      <c r="B2030" s="16"/>
      <c r="C2030" s="16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36"/>
      <c r="P2030" s="13"/>
      <c r="Q2030" s="13"/>
      <c r="R2030" s="13"/>
      <c r="S2030" s="13"/>
      <c r="T2030" s="13"/>
      <c r="U2030" s="13"/>
      <c r="V2030" s="34" t="str">
        <f t="shared" si="62"/>
        <v>ОШИБКА</v>
      </c>
      <c r="W2030" s="25" t="e">
        <f t="shared" si="63"/>
        <v>#VALUE!</v>
      </c>
    </row>
    <row r="2031" spans="2:23" x14ac:dyDescent="0.25">
      <c r="B2031" s="16"/>
      <c r="C2031" s="16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36"/>
      <c r="P2031" s="13"/>
      <c r="Q2031" s="13"/>
      <c r="R2031" s="13"/>
      <c r="S2031" s="13"/>
      <c r="T2031" s="13"/>
      <c r="U2031" s="13"/>
      <c r="V2031" s="34" t="str">
        <f t="shared" si="62"/>
        <v>ОШИБКА</v>
      </c>
      <c r="W2031" s="25" t="e">
        <f t="shared" si="63"/>
        <v>#VALUE!</v>
      </c>
    </row>
    <row r="2032" spans="2:23" x14ac:dyDescent="0.25">
      <c r="B2032" s="16"/>
      <c r="C2032" s="16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36"/>
      <c r="P2032" s="13"/>
      <c r="Q2032" s="13"/>
      <c r="R2032" s="13"/>
      <c r="S2032" s="13"/>
      <c r="T2032" s="13"/>
      <c r="U2032" s="13"/>
      <c r="V2032" s="34" t="str">
        <f t="shared" si="62"/>
        <v>ОШИБКА</v>
      </c>
      <c r="W2032" s="25" t="e">
        <f t="shared" si="63"/>
        <v>#VALUE!</v>
      </c>
    </row>
    <row r="2033" spans="2:23" x14ac:dyDescent="0.25">
      <c r="B2033" s="16"/>
      <c r="C2033" s="16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36"/>
      <c r="P2033" s="13"/>
      <c r="Q2033" s="13"/>
      <c r="R2033" s="13"/>
      <c r="S2033" s="13"/>
      <c r="T2033" s="13"/>
      <c r="U2033" s="13"/>
      <c r="V2033" s="34" t="str">
        <f t="shared" si="62"/>
        <v>ОШИБКА</v>
      </c>
      <c r="W2033" s="25" t="e">
        <f t="shared" si="63"/>
        <v>#VALUE!</v>
      </c>
    </row>
    <row r="2034" spans="2:23" x14ac:dyDescent="0.25">
      <c r="B2034" s="16"/>
      <c r="C2034" s="16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36"/>
      <c r="P2034" s="13"/>
      <c r="Q2034" s="13"/>
      <c r="R2034" s="13"/>
      <c r="S2034" s="13"/>
      <c r="T2034" s="13"/>
      <c r="U2034" s="13"/>
      <c r="V2034" s="34" t="str">
        <f t="shared" si="62"/>
        <v>ОШИБКА</v>
      </c>
      <c r="W2034" s="25" t="e">
        <f t="shared" si="63"/>
        <v>#VALUE!</v>
      </c>
    </row>
    <row r="2035" spans="2:23" x14ac:dyDescent="0.25">
      <c r="B2035" s="16"/>
      <c r="C2035" s="16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36"/>
      <c r="P2035" s="13"/>
      <c r="Q2035" s="13"/>
      <c r="R2035" s="13"/>
      <c r="S2035" s="13"/>
      <c r="T2035" s="13"/>
      <c r="U2035" s="13"/>
      <c r="V2035" s="34" t="str">
        <f t="shared" si="62"/>
        <v>ОШИБКА</v>
      </c>
      <c r="W2035" s="25" t="e">
        <f t="shared" si="63"/>
        <v>#VALUE!</v>
      </c>
    </row>
    <row r="2036" spans="2:23" x14ac:dyDescent="0.25">
      <c r="B2036" s="16"/>
      <c r="C2036" s="16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36"/>
      <c r="P2036" s="13"/>
      <c r="Q2036" s="13"/>
      <c r="R2036" s="13"/>
      <c r="S2036" s="13"/>
      <c r="T2036" s="13"/>
      <c r="U2036" s="13"/>
      <c r="V2036" s="34" t="str">
        <f t="shared" si="62"/>
        <v>ОШИБКА</v>
      </c>
      <c r="W2036" s="25" t="e">
        <f t="shared" si="63"/>
        <v>#VALUE!</v>
      </c>
    </row>
    <row r="2037" spans="2:23" x14ac:dyDescent="0.25">
      <c r="B2037" s="16"/>
      <c r="C2037" s="16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36"/>
      <c r="P2037" s="13"/>
      <c r="Q2037" s="13"/>
      <c r="R2037" s="13"/>
      <c r="S2037" s="13"/>
      <c r="T2037" s="13"/>
      <c r="U2037" s="13"/>
      <c r="V2037" s="34" t="str">
        <f t="shared" si="62"/>
        <v>ОШИБКА</v>
      </c>
      <c r="W2037" s="25" t="e">
        <f t="shared" si="63"/>
        <v>#VALUE!</v>
      </c>
    </row>
    <row r="2038" spans="2:23" x14ac:dyDescent="0.25">
      <c r="B2038" s="16"/>
      <c r="C2038" s="16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36"/>
      <c r="P2038" s="13"/>
      <c r="Q2038" s="13"/>
      <c r="R2038" s="13"/>
      <c r="S2038" s="13"/>
      <c r="T2038" s="13"/>
      <c r="U2038" s="13"/>
      <c r="V2038" s="34" t="str">
        <f t="shared" si="62"/>
        <v>ОШИБКА</v>
      </c>
      <c r="W2038" s="25" t="e">
        <f t="shared" si="63"/>
        <v>#VALUE!</v>
      </c>
    </row>
    <row r="2039" spans="2:23" x14ac:dyDescent="0.25">
      <c r="B2039" s="16"/>
      <c r="C2039" s="16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36"/>
      <c r="P2039" s="13"/>
      <c r="Q2039" s="13"/>
      <c r="R2039" s="13"/>
      <c r="S2039" s="13"/>
      <c r="T2039" s="13"/>
      <c r="U2039" s="13"/>
      <c r="V2039" s="34" t="str">
        <f t="shared" si="62"/>
        <v>ОШИБКА</v>
      </c>
      <c r="W2039" s="25" t="e">
        <f t="shared" si="63"/>
        <v>#VALUE!</v>
      </c>
    </row>
    <row r="2040" spans="2:23" x14ac:dyDescent="0.25">
      <c r="B2040" s="16"/>
      <c r="C2040" s="16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36"/>
      <c r="P2040" s="13"/>
      <c r="Q2040" s="13"/>
      <c r="R2040" s="13"/>
      <c r="S2040" s="13"/>
      <c r="T2040" s="13"/>
      <c r="U2040" s="13"/>
      <c r="V2040" s="34" t="str">
        <f t="shared" si="62"/>
        <v>ОШИБКА</v>
      </c>
      <c r="W2040" s="25" t="e">
        <f t="shared" si="63"/>
        <v>#VALUE!</v>
      </c>
    </row>
    <row r="2041" spans="2:23" x14ac:dyDescent="0.25">
      <c r="B2041" s="16"/>
      <c r="C2041" s="16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36"/>
      <c r="P2041" s="13"/>
      <c r="Q2041" s="13"/>
      <c r="R2041" s="13"/>
      <c r="S2041" s="13"/>
      <c r="T2041" s="13"/>
      <c r="U2041" s="13"/>
      <c r="V2041" s="34" t="str">
        <f t="shared" si="62"/>
        <v>ОШИБКА</v>
      </c>
      <c r="W2041" s="25" t="e">
        <f t="shared" si="63"/>
        <v>#VALUE!</v>
      </c>
    </row>
    <row r="2042" spans="2:23" x14ac:dyDescent="0.25">
      <c r="B2042" s="16"/>
      <c r="C2042" s="16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36"/>
      <c r="P2042" s="13"/>
      <c r="Q2042" s="13"/>
      <c r="R2042" s="13"/>
      <c r="S2042" s="13"/>
      <c r="T2042" s="13"/>
      <c r="U2042" s="13"/>
      <c r="V2042" s="34" t="str">
        <f t="shared" si="62"/>
        <v>ОШИБКА</v>
      </c>
      <c r="W2042" s="25" t="e">
        <f t="shared" si="63"/>
        <v>#VALUE!</v>
      </c>
    </row>
    <row r="2043" spans="2:23" x14ac:dyDescent="0.25">
      <c r="B2043" s="16"/>
      <c r="C2043" s="16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36"/>
      <c r="P2043" s="13"/>
      <c r="Q2043" s="13"/>
      <c r="R2043" s="13"/>
      <c r="S2043" s="13"/>
      <c r="T2043" s="13"/>
      <c r="U2043" s="13"/>
      <c r="V2043" s="34" t="str">
        <f t="shared" si="62"/>
        <v>ОШИБКА</v>
      </c>
      <c r="W2043" s="25" t="e">
        <f t="shared" si="63"/>
        <v>#VALUE!</v>
      </c>
    </row>
    <row r="2044" spans="2:23" x14ac:dyDescent="0.25">
      <c r="B2044" s="16"/>
      <c r="C2044" s="16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36"/>
      <c r="P2044" s="13"/>
      <c r="Q2044" s="13"/>
      <c r="R2044" s="13"/>
      <c r="S2044" s="13"/>
      <c r="T2044" s="13"/>
      <c r="U2044" s="13"/>
      <c r="V2044" s="34" t="str">
        <f t="shared" si="62"/>
        <v>ОШИБКА</v>
      </c>
      <c r="W2044" s="25" t="e">
        <f t="shared" si="63"/>
        <v>#VALUE!</v>
      </c>
    </row>
    <row r="2045" spans="2:23" x14ac:dyDescent="0.25">
      <c r="B2045" s="16"/>
      <c r="C2045" s="16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36"/>
      <c r="P2045" s="13"/>
      <c r="Q2045" s="13"/>
      <c r="R2045" s="13"/>
      <c r="S2045" s="13"/>
      <c r="T2045" s="13"/>
      <c r="U2045" s="13"/>
      <c r="V2045" s="34" t="str">
        <f t="shared" si="62"/>
        <v>ОШИБКА</v>
      </c>
      <c r="W2045" s="25" t="e">
        <f t="shared" si="63"/>
        <v>#VALUE!</v>
      </c>
    </row>
    <row r="2046" spans="2:23" x14ac:dyDescent="0.25">
      <c r="B2046" s="16"/>
      <c r="C2046" s="16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36"/>
      <c r="P2046" s="13"/>
      <c r="Q2046" s="13"/>
      <c r="R2046" s="13"/>
      <c r="S2046" s="13"/>
      <c r="T2046" s="13"/>
      <c r="U2046" s="13"/>
      <c r="V2046" s="34" t="str">
        <f t="shared" si="62"/>
        <v>ОШИБКА</v>
      </c>
      <c r="W2046" s="25" t="e">
        <f t="shared" si="63"/>
        <v>#VALUE!</v>
      </c>
    </row>
    <row r="2047" spans="2:23" x14ac:dyDescent="0.25">
      <c r="B2047" s="16"/>
      <c r="C2047" s="16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36"/>
      <c r="P2047" s="13"/>
      <c r="Q2047" s="13"/>
      <c r="R2047" s="13"/>
      <c r="S2047" s="13"/>
      <c r="T2047" s="13"/>
      <c r="U2047" s="13"/>
      <c r="V2047" s="34" t="str">
        <f t="shared" si="62"/>
        <v>ОШИБКА</v>
      </c>
      <c r="W2047" s="25" t="e">
        <f t="shared" si="63"/>
        <v>#VALUE!</v>
      </c>
    </row>
    <row r="2048" spans="2:23" x14ac:dyDescent="0.25">
      <c r="B2048" s="16"/>
      <c r="C2048" s="16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36"/>
      <c r="P2048" s="13"/>
      <c r="Q2048" s="13"/>
      <c r="R2048" s="13"/>
      <c r="S2048" s="13"/>
      <c r="T2048" s="13"/>
      <c r="U2048" s="13"/>
      <c r="V2048" s="34" t="str">
        <f t="shared" si="62"/>
        <v>ОШИБКА</v>
      </c>
      <c r="W2048" s="25" t="e">
        <f t="shared" si="63"/>
        <v>#VALUE!</v>
      </c>
    </row>
    <row r="2049" spans="2:23" x14ac:dyDescent="0.25">
      <c r="B2049" s="16"/>
      <c r="C2049" s="16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36"/>
      <c r="P2049" s="13"/>
      <c r="Q2049" s="13"/>
      <c r="R2049" s="13"/>
      <c r="S2049" s="13"/>
      <c r="T2049" s="13"/>
      <c r="U2049" s="13"/>
      <c r="V2049" s="34" t="str">
        <f t="shared" si="62"/>
        <v>ОШИБКА</v>
      </c>
      <c r="W2049" s="25" t="e">
        <f t="shared" si="63"/>
        <v>#VALUE!</v>
      </c>
    </row>
    <row r="2050" spans="2:23" x14ac:dyDescent="0.25">
      <c r="B2050" s="16"/>
      <c r="C2050" s="16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36"/>
      <c r="P2050" s="13"/>
      <c r="Q2050" s="13"/>
      <c r="R2050" s="13"/>
      <c r="S2050" s="13"/>
      <c r="T2050" s="13"/>
      <c r="U2050" s="13"/>
      <c r="V2050" s="34" t="str">
        <f t="shared" si="62"/>
        <v>ОШИБКА</v>
      </c>
      <c r="W2050" s="25" t="e">
        <f t="shared" si="63"/>
        <v>#VALUE!</v>
      </c>
    </row>
    <row r="2051" spans="2:23" x14ac:dyDescent="0.25">
      <c r="B2051" s="16"/>
      <c r="C2051" s="16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36"/>
      <c r="P2051" s="13"/>
      <c r="Q2051" s="13"/>
      <c r="R2051" s="13"/>
      <c r="S2051" s="13"/>
      <c r="T2051" s="13"/>
      <c r="U2051" s="13"/>
      <c r="V2051" s="34" t="str">
        <f t="shared" si="62"/>
        <v>ОШИБКА</v>
      </c>
      <c r="W2051" s="25" t="e">
        <f t="shared" si="63"/>
        <v>#VALUE!</v>
      </c>
    </row>
    <row r="2052" spans="2:23" x14ac:dyDescent="0.25">
      <c r="B2052" s="16"/>
      <c r="C2052" s="16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36"/>
      <c r="P2052" s="13"/>
      <c r="Q2052" s="13"/>
      <c r="R2052" s="13"/>
      <c r="S2052" s="13"/>
      <c r="T2052" s="13"/>
      <c r="U2052" s="13"/>
      <c r="V2052" s="34" t="str">
        <f t="shared" si="62"/>
        <v>ОШИБКА</v>
      </c>
      <c r="W2052" s="25" t="e">
        <f t="shared" si="63"/>
        <v>#VALUE!</v>
      </c>
    </row>
    <row r="2053" spans="2:23" x14ac:dyDescent="0.25">
      <c r="B2053" s="16"/>
      <c r="C2053" s="16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36"/>
      <c r="P2053" s="13"/>
      <c r="Q2053" s="13"/>
      <c r="R2053" s="13"/>
      <c r="S2053" s="13"/>
      <c r="T2053" s="13"/>
      <c r="U2053" s="13"/>
      <c r="V2053" s="34" t="str">
        <f t="shared" si="62"/>
        <v>ОШИБКА</v>
      </c>
      <c r="W2053" s="25" t="e">
        <f t="shared" si="63"/>
        <v>#VALUE!</v>
      </c>
    </row>
    <row r="2054" spans="2:23" x14ac:dyDescent="0.25">
      <c r="B2054" s="16"/>
      <c r="C2054" s="16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36"/>
      <c r="P2054" s="13"/>
      <c r="Q2054" s="13"/>
      <c r="R2054" s="13"/>
      <c r="S2054" s="13"/>
      <c r="T2054" s="13"/>
      <c r="U2054" s="13"/>
      <c r="V2054" s="34" t="str">
        <f t="shared" si="62"/>
        <v>ОШИБКА</v>
      </c>
      <c r="W2054" s="25" t="e">
        <f t="shared" si="63"/>
        <v>#VALUE!</v>
      </c>
    </row>
    <row r="2055" spans="2:23" x14ac:dyDescent="0.25">
      <c r="B2055" s="16"/>
      <c r="C2055" s="16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36"/>
      <c r="P2055" s="13"/>
      <c r="Q2055" s="13"/>
      <c r="R2055" s="13"/>
      <c r="S2055" s="13"/>
      <c r="T2055" s="13"/>
      <c r="U2055" s="13"/>
      <c r="V2055" s="34" t="str">
        <f t="shared" si="62"/>
        <v>ОШИБКА</v>
      </c>
      <c r="W2055" s="25" t="e">
        <f t="shared" si="63"/>
        <v>#VALUE!</v>
      </c>
    </row>
    <row r="2056" spans="2:23" x14ac:dyDescent="0.25">
      <c r="B2056" s="16"/>
      <c r="C2056" s="16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36"/>
      <c r="P2056" s="13"/>
      <c r="Q2056" s="13"/>
      <c r="R2056" s="13"/>
      <c r="S2056" s="13"/>
      <c r="T2056" s="13"/>
      <c r="U2056" s="13"/>
      <c r="V2056" s="34" t="str">
        <f t="shared" si="62"/>
        <v>ОШИБКА</v>
      </c>
      <c r="W2056" s="25" t="e">
        <f t="shared" si="63"/>
        <v>#VALUE!</v>
      </c>
    </row>
    <row r="2057" spans="2:23" x14ac:dyDescent="0.25">
      <c r="B2057" s="16"/>
      <c r="C2057" s="16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36"/>
      <c r="P2057" s="13"/>
      <c r="Q2057" s="13"/>
      <c r="R2057" s="13"/>
      <c r="S2057" s="13"/>
      <c r="T2057" s="13"/>
      <c r="U2057" s="13"/>
      <c r="V2057" s="34" t="str">
        <f t="shared" ref="V2057:V2120" si="64">IF(OR(B2057="",D2057&gt;1,E2057&gt;1,F2057&gt;1,G2057&gt;1,H2057&gt;1,I2057&gt;1,I2057&gt;1,J2057&gt;1,K2057&gt;1,L2057&gt;1,M2057&gt;1,N2057&gt;1,O2057&gt;2,P2057&gt;3,Q2057&gt;2,R2057&gt;2,S2057&gt;3,T2057&gt;4,U2057&gt;4),"ОШИБКА",SUM(D2057:U2057))</f>
        <v>ОШИБКА</v>
      </c>
      <c r="W2057" s="25" t="e">
        <f t="shared" ref="W2057:W2120" si="65">V2057/31</f>
        <v>#VALUE!</v>
      </c>
    </row>
    <row r="2058" spans="2:23" x14ac:dyDescent="0.25">
      <c r="B2058" s="16"/>
      <c r="C2058" s="16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36"/>
      <c r="P2058" s="13"/>
      <c r="Q2058" s="13"/>
      <c r="R2058" s="13"/>
      <c r="S2058" s="13"/>
      <c r="T2058" s="13"/>
      <c r="U2058" s="13"/>
      <c r="V2058" s="34" t="str">
        <f t="shared" si="64"/>
        <v>ОШИБКА</v>
      </c>
      <c r="W2058" s="25" t="e">
        <f t="shared" si="65"/>
        <v>#VALUE!</v>
      </c>
    </row>
    <row r="2059" spans="2:23" x14ac:dyDescent="0.25">
      <c r="B2059" s="16"/>
      <c r="C2059" s="16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36"/>
      <c r="P2059" s="13"/>
      <c r="Q2059" s="13"/>
      <c r="R2059" s="13"/>
      <c r="S2059" s="13"/>
      <c r="T2059" s="13"/>
      <c r="U2059" s="13"/>
      <c r="V2059" s="34" t="str">
        <f t="shared" si="64"/>
        <v>ОШИБКА</v>
      </c>
      <c r="W2059" s="25" t="e">
        <f t="shared" si="65"/>
        <v>#VALUE!</v>
      </c>
    </row>
    <row r="2060" spans="2:23" x14ac:dyDescent="0.25">
      <c r="B2060" s="16"/>
      <c r="C2060" s="16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36"/>
      <c r="P2060" s="13"/>
      <c r="Q2060" s="13"/>
      <c r="R2060" s="13"/>
      <c r="S2060" s="13"/>
      <c r="T2060" s="13"/>
      <c r="U2060" s="13"/>
      <c r="V2060" s="34" t="str">
        <f t="shared" si="64"/>
        <v>ОШИБКА</v>
      </c>
      <c r="W2060" s="25" t="e">
        <f t="shared" si="65"/>
        <v>#VALUE!</v>
      </c>
    </row>
    <row r="2061" spans="2:23" x14ac:dyDescent="0.25">
      <c r="B2061" s="16"/>
      <c r="C2061" s="16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36"/>
      <c r="P2061" s="13"/>
      <c r="Q2061" s="13"/>
      <c r="R2061" s="13"/>
      <c r="S2061" s="13"/>
      <c r="T2061" s="13"/>
      <c r="U2061" s="13"/>
      <c r="V2061" s="34" t="str">
        <f t="shared" si="64"/>
        <v>ОШИБКА</v>
      </c>
      <c r="W2061" s="25" t="e">
        <f t="shared" si="65"/>
        <v>#VALUE!</v>
      </c>
    </row>
    <row r="2062" spans="2:23" x14ac:dyDescent="0.25">
      <c r="B2062" s="16"/>
      <c r="C2062" s="16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36"/>
      <c r="P2062" s="13"/>
      <c r="Q2062" s="13"/>
      <c r="R2062" s="13"/>
      <c r="S2062" s="13"/>
      <c r="T2062" s="13"/>
      <c r="U2062" s="13"/>
      <c r="V2062" s="34" t="str">
        <f t="shared" si="64"/>
        <v>ОШИБКА</v>
      </c>
      <c r="W2062" s="25" t="e">
        <f t="shared" si="65"/>
        <v>#VALUE!</v>
      </c>
    </row>
    <row r="2063" spans="2:23" x14ac:dyDescent="0.25">
      <c r="B2063" s="16"/>
      <c r="C2063" s="16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36"/>
      <c r="P2063" s="13"/>
      <c r="Q2063" s="13"/>
      <c r="R2063" s="13"/>
      <c r="S2063" s="13"/>
      <c r="T2063" s="13"/>
      <c r="U2063" s="13"/>
      <c r="V2063" s="34" t="str">
        <f t="shared" si="64"/>
        <v>ОШИБКА</v>
      </c>
      <c r="W2063" s="25" t="e">
        <f t="shared" si="65"/>
        <v>#VALUE!</v>
      </c>
    </row>
    <row r="2064" spans="2:23" x14ac:dyDescent="0.25">
      <c r="B2064" s="16"/>
      <c r="C2064" s="16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36"/>
      <c r="P2064" s="13"/>
      <c r="Q2064" s="13"/>
      <c r="R2064" s="13"/>
      <c r="S2064" s="13"/>
      <c r="T2064" s="13"/>
      <c r="U2064" s="13"/>
      <c r="V2064" s="34" t="str">
        <f t="shared" si="64"/>
        <v>ОШИБКА</v>
      </c>
      <c r="W2064" s="25" t="e">
        <f t="shared" si="65"/>
        <v>#VALUE!</v>
      </c>
    </row>
    <row r="2065" spans="2:23" x14ac:dyDescent="0.25">
      <c r="B2065" s="16"/>
      <c r="C2065" s="16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36"/>
      <c r="P2065" s="13"/>
      <c r="Q2065" s="13"/>
      <c r="R2065" s="13"/>
      <c r="S2065" s="13"/>
      <c r="T2065" s="13"/>
      <c r="U2065" s="13"/>
      <c r="V2065" s="34" t="str">
        <f t="shared" si="64"/>
        <v>ОШИБКА</v>
      </c>
      <c r="W2065" s="25" t="e">
        <f t="shared" si="65"/>
        <v>#VALUE!</v>
      </c>
    </row>
    <row r="2066" spans="2:23" x14ac:dyDescent="0.25">
      <c r="B2066" s="16"/>
      <c r="C2066" s="16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36"/>
      <c r="P2066" s="13"/>
      <c r="Q2066" s="13"/>
      <c r="R2066" s="13"/>
      <c r="S2066" s="13"/>
      <c r="T2066" s="13"/>
      <c r="U2066" s="13"/>
      <c r="V2066" s="34" t="str">
        <f t="shared" si="64"/>
        <v>ОШИБКА</v>
      </c>
      <c r="W2066" s="25" t="e">
        <f t="shared" si="65"/>
        <v>#VALUE!</v>
      </c>
    </row>
    <row r="2067" spans="2:23" x14ac:dyDescent="0.25">
      <c r="B2067" s="16"/>
      <c r="C2067" s="16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36"/>
      <c r="P2067" s="13"/>
      <c r="Q2067" s="13"/>
      <c r="R2067" s="13"/>
      <c r="S2067" s="13"/>
      <c r="T2067" s="13"/>
      <c r="U2067" s="13"/>
      <c r="V2067" s="34" t="str">
        <f t="shared" si="64"/>
        <v>ОШИБКА</v>
      </c>
      <c r="W2067" s="25" t="e">
        <f t="shared" si="65"/>
        <v>#VALUE!</v>
      </c>
    </row>
    <row r="2068" spans="2:23" x14ac:dyDescent="0.25">
      <c r="B2068" s="16"/>
      <c r="C2068" s="16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36"/>
      <c r="P2068" s="13"/>
      <c r="Q2068" s="13"/>
      <c r="R2068" s="13"/>
      <c r="S2068" s="13"/>
      <c r="T2068" s="13"/>
      <c r="U2068" s="13"/>
      <c r="V2068" s="34" t="str">
        <f t="shared" si="64"/>
        <v>ОШИБКА</v>
      </c>
      <c r="W2068" s="25" t="e">
        <f t="shared" si="65"/>
        <v>#VALUE!</v>
      </c>
    </row>
    <row r="2069" spans="2:23" x14ac:dyDescent="0.25">
      <c r="B2069" s="16"/>
      <c r="C2069" s="16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36"/>
      <c r="P2069" s="13"/>
      <c r="Q2069" s="13"/>
      <c r="R2069" s="13"/>
      <c r="S2069" s="13"/>
      <c r="T2069" s="13"/>
      <c r="U2069" s="13"/>
      <c r="V2069" s="34" t="str">
        <f t="shared" si="64"/>
        <v>ОШИБКА</v>
      </c>
      <c r="W2069" s="25" t="e">
        <f t="shared" si="65"/>
        <v>#VALUE!</v>
      </c>
    </row>
    <row r="2070" spans="2:23" x14ac:dyDescent="0.25">
      <c r="B2070" s="16"/>
      <c r="C2070" s="16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36"/>
      <c r="P2070" s="13"/>
      <c r="Q2070" s="13"/>
      <c r="R2070" s="13"/>
      <c r="S2070" s="13"/>
      <c r="T2070" s="13"/>
      <c r="U2070" s="13"/>
      <c r="V2070" s="34" t="str">
        <f t="shared" si="64"/>
        <v>ОШИБКА</v>
      </c>
      <c r="W2070" s="25" t="e">
        <f t="shared" si="65"/>
        <v>#VALUE!</v>
      </c>
    </row>
    <row r="2071" spans="2:23" x14ac:dyDescent="0.25">
      <c r="B2071" s="16"/>
      <c r="C2071" s="16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36"/>
      <c r="P2071" s="13"/>
      <c r="Q2071" s="13"/>
      <c r="R2071" s="13"/>
      <c r="S2071" s="13"/>
      <c r="T2071" s="13"/>
      <c r="U2071" s="13"/>
      <c r="V2071" s="34" t="str">
        <f t="shared" si="64"/>
        <v>ОШИБКА</v>
      </c>
      <c r="W2071" s="25" t="e">
        <f t="shared" si="65"/>
        <v>#VALUE!</v>
      </c>
    </row>
    <row r="2072" spans="2:23" x14ac:dyDescent="0.25">
      <c r="B2072" s="16"/>
      <c r="C2072" s="16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36"/>
      <c r="P2072" s="13"/>
      <c r="Q2072" s="13"/>
      <c r="R2072" s="13"/>
      <c r="S2072" s="13"/>
      <c r="T2072" s="13"/>
      <c r="U2072" s="13"/>
      <c r="V2072" s="34" t="str">
        <f t="shared" si="64"/>
        <v>ОШИБКА</v>
      </c>
      <c r="W2072" s="25" t="e">
        <f t="shared" si="65"/>
        <v>#VALUE!</v>
      </c>
    </row>
    <row r="2073" spans="2:23" x14ac:dyDescent="0.25">
      <c r="B2073" s="16"/>
      <c r="C2073" s="16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36"/>
      <c r="P2073" s="13"/>
      <c r="Q2073" s="13"/>
      <c r="R2073" s="13"/>
      <c r="S2073" s="13"/>
      <c r="T2073" s="13"/>
      <c r="U2073" s="13"/>
      <c r="V2073" s="34" t="str">
        <f t="shared" si="64"/>
        <v>ОШИБКА</v>
      </c>
      <c r="W2073" s="25" t="e">
        <f t="shared" si="65"/>
        <v>#VALUE!</v>
      </c>
    </row>
    <row r="2074" spans="2:23" x14ac:dyDescent="0.25">
      <c r="B2074" s="16"/>
      <c r="C2074" s="16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36"/>
      <c r="P2074" s="13"/>
      <c r="Q2074" s="13"/>
      <c r="R2074" s="13"/>
      <c r="S2074" s="13"/>
      <c r="T2074" s="13"/>
      <c r="U2074" s="13"/>
      <c r="V2074" s="34" t="str">
        <f t="shared" si="64"/>
        <v>ОШИБКА</v>
      </c>
      <c r="W2074" s="25" t="e">
        <f t="shared" si="65"/>
        <v>#VALUE!</v>
      </c>
    </row>
    <row r="2075" spans="2:23" x14ac:dyDescent="0.25">
      <c r="B2075" s="16"/>
      <c r="C2075" s="16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36"/>
      <c r="P2075" s="13"/>
      <c r="Q2075" s="13"/>
      <c r="R2075" s="13"/>
      <c r="S2075" s="13"/>
      <c r="T2075" s="13"/>
      <c r="U2075" s="13"/>
      <c r="V2075" s="34" t="str">
        <f t="shared" si="64"/>
        <v>ОШИБКА</v>
      </c>
      <c r="W2075" s="25" t="e">
        <f t="shared" si="65"/>
        <v>#VALUE!</v>
      </c>
    </row>
    <row r="2076" spans="2:23" x14ac:dyDescent="0.25">
      <c r="B2076" s="16"/>
      <c r="C2076" s="16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36"/>
      <c r="P2076" s="13"/>
      <c r="Q2076" s="13"/>
      <c r="R2076" s="13"/>
      <c r="S2076" s="13"/>
      <c r="T2076" s="13"/>
      <c r="U2076" s="13"/>
      <c r="V2076" s="34" t="str">
        <f t="shared" si="64"/>
        <v>ОШИБКА</v>
      </c>
      <c r="W2076" s="25" t="e">
        <f t="shared" si="65"/>
        <v>#VALUE!</v>
      </c>
    </row>
    <row r="2077" spans="2:23" x14ac:dyDescent="0.25">
      <c r="B2077" s="16"/>
      <c r="C2077" s="16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36"/>
      <c r="P2077" s="13"/>
      <c r="Q2077" s="13"/>
      <c r="R2077" s="13"/>
      <c r="S2077" s="13"/>
      <c r="T2077" s="13"/>
      <c r="U2077" s="13"/>
      <c r="V2077" s="34" t="str">
        <f t="shared" si="64"/>
        <v>ОШИБКА</v>
      </c>
      <c r="W2077" s="25" t="e">
        <f t="shared" si="65"/>
        <v>#VALUE!</v>
      </c>
    </row>
    <row r="2078" spans="2:23" x14ac:dyDescent="0.25">
      <c r="B2078" s="16"/>
      <c r="C2078" s="16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36"/>
      <c r="P2078" s="13"/>
      <c r="Q2078" s="13"/>
      <c r="R2078" s="13"/>
      <c r="S2078" s="13"/>
      <c r="T2078" s="13"/>
      <c r="U2078" s="13"/>
      <c r="V2078" s="34" t="str">
        <f t="shared" si="64"/>
        <v>ОШИБКА</v>
      </c>
      <c r="W2078" s="25" t="e">
        <f t="shared" si="65"/>
        <v>#VALUE!</v>
      </c>
    </row>
    <row r="2079" spans="2:23" x14ac:dyDescent="0.25">
      <c r="B2079" s="16"/>
      <c r="C2079" s="16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36"/>
      <c r="P2079" s="13"/>
      <c r="Q2079" s="13"/>
      <c r="R2079" s="13"/>
      <c r="S2079" s="13"/>
      <c r="T2079" s="13"/>
      <c r="U2079" s="13"/>
      <c r="V2079" s="34" t="str">
        <f t="shared" si="64"/>
        <v>ОШИБКА</v>
      </c>
      <c r="W2079" s="25" t="e">
        <f t="shared" si="65"/>
        <v>#VALUE!</v>
      </c>
    </row>
    <row r="2080" spans="2:23" x14ac:dyDescent="0.25">
      <c r="B2080" s="16"/>
      <c r="C2080" s="16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36"/>
      <c r="P2080" s="13"/>
      <c r="Q2080" s="13"/>
      <c r="R2080" s="13"/>
      <c r="S2080" s="13"/>
      <c r="T2080" s="13"/>
      <c r="U2080" s="13"/>
      <c r="V2080" s="34" t="str">
        <f t="shared" si="64"/>
        <v>ОШИБКА</v>
      </c>
      <c r="W2080" s="25" t="e">
        <f t="shared" si="65"/>
        <v>#VALUE!</v>
      </c>
    </row>
    <row r="2081" spans="2:23" x14ac:dyDescent="0.25">
      <c r="B2081" s="16"/>
      <c r="C2081" s="16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36"/>
      <c r="P2081" s="13"/>
      <c r="Q2081" s="13"/>
      <c r="R2081" s="13"/>
      <c r="S2081" s="13"/>
      <c r="T2081" s="13"/>
      <c r="U2081" s="13"/>
      <c r="V2081" s="34" t="str">
        <f t="shared" si="64"/>
        <v>ОШИБКА</v>
      </c>
      <c r="W2081" s="25" t="e">
        <f t="shared" si="65"/>
        <v>#VALUE!</v>
      </c>
    </row>
    <row r="2082" spans="2:23" x14ac:dyDescent="0.25">
      <c r="B2082" s="16"/>
      <c r="C2082" s="16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36"/>
      <c r="P2082" s="13"/>
      <c r="Q2082" s="13"/>
      <c r="R2082" s="13"/>
      <c r="S2082" s="13"/>
      <c r="T2082" s="13"/>
      <c r="U2082" s="13"/>
      <c r="V2082" s="34" t="str">
        <f t="shared" si="64"/>
        <v>ОШИБКА</v>
      </c>
      <c r="W2082" s="25" t="e">
        <f t="shared" si="65"/>
        <v>#VALUE!</v>
      </c>
    </row>
    <row r="2083" spans="2:23" x14ac:dyDescent="0.25">
      <c r="B2083" s="16"/>
      <c r="C2083" s="16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36"/>
      <c r="P2083" s="13"/>
      <c r="Q2083" s="13"/>
      <c r="R2083" s="13"/>
      <c r="S2083" s="13"/>
      <c r="T2083" s="13"/>
      <c r="U2083" s="13"/>
      <c r="V2083" s="34" t="str">
        <f t="shared" si="64"/>
        <v>ОШИБКА</v>
      </c>
      <c r="W2083" s="25" t="e">
        <f t="shared" si="65"/>
        <v>#VALUE!</v>
      </c>
    </row>
    <row r="2084" spans="2:23" x14ac:dyDescent="0.25">
      <c r="B2084" s="16"/>
      <c r="C2084" s="16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36"/>
      <c r="P2084" s="13"/>
      <c r="Q2084" s="13"/>
      <c r="R2084" s="13"/>
      <c r="S2084" s="13"/>
      <c r="T2084" s="13"/>
      <c r="U2084" s="13"/>
      <c r="V2084" s="34" t="str">
        <f t="shared" si="64"/>
        <v>ОШИБКА</v>
      </c>
      <c r="W2084" s="25" t="e">
        <f t="shared" si="65"/>
        <v>#VALUE!</v>
      </c>
    </row>
    <row r="2085" spans="2:23" x14ac:dyDescent="0.25">
      <c r="B2085" s="16"/>
      <c r="C2085" s="16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36"/>
      <c r="P2085" s="13"/>
      <c r="Q2085" s="13"/>
      <c r="R2085" s="13"/>
      <c r="S2085" s="13"/>
      <c r="T2085" s="13"/>
      <c r="U2085" s="13"/>
      <c r="V2085" s="34" t="str">
        <f t="shared" si="64"/>
        <v>ОШИБКА</v>
      </c>
      <c r="W2085" s="25" t="e">
        <f t="shared" si="65"/>
        <v>#VALUE!</v>
      </c>
    </row>
    <row r="2086" spans="2:23" x14ac:dyDescent="0.25">
      <c r="B2086" s="16"/>
      <c r="C2086" s="16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36"/>
      <c r="P2086" s="13"/>
      <c r="Q2086" s="13"/>
      <c r="R2086" s="13"/>
      <c r="S2086" s="13"/>
      <c r="T2086" s="13"/>
      <c r="U2086" s="13"/>
      <c r="V2086" s="34" t="str">
        <f t="shared" si="64"/>
        <v>ОШИБКА</v>
      </c>
      <c r="W2086" s="25" t="e">
        <f t="shared" si="65"/>
        <v>#VALUE!</v>
      </c>
    </row>
    <row r="2087" spans="2:23" x14ac:dyDescent="0.25">
      <c r="B2087" s="16"/>
      <c r="C2087" s="16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36"/>
      <c r="P2087" s="13"/>
      <c r="Q2087" s="13"/>
      <c r="R2087" s="13"/>
      <c r="S2087" s="13"/>
      <c r="T2087" s="13"/>
      <c r="U2087" s="13"/>
      <c r="V2087" s="34" t="str">
        <f t="shared" si="64"/>
        <v>ОШИБКА</v>
      </c>
      <c r="W2087" s="25" t="e">
        <f t="shared" si="65"/>
        <v>#VALUE!</v>
      </c>
    </row>
    <row r="2088" spans="2:23" x14ac:dyDescent="0.25">
      <c r="B2088" s="16"/>
      <c r="C2088" s="16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36"/>
      <c r="P2088" s="13"/>
      <c r="Q2088" s="13"/>
      <c r="R2088" s="13"/>
      <c r="S2088" s="13"/>
      <c r="T2088" s="13"/>
      <c r="U2088" s="13"/>
      <c r="V2088" s="34" t="str">
        <f t="shared" si="64"/>
        <v>ОШИБКА</v>
      </c>
      <c r="W2088" s="25" t="e">
        <f t="shared" si="65"/>
        <v>#VALUE!</v>
      </c>
    </row>
    <row r="2089" spans="2:23" x14ac:dyDescent="0.25">
      <c r="B2089" s="16"/>
      <c r="C2089" s="16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36"/>
      <c r="P2089" s="13"/>
      <c r="Q2089" s="13"/>
      <c r="R2089" s="13"/>
      <c r="S2089" s="13"/>
      <c r="T2089" s="13"/>
      <c r="U2089" s="13"/>
      <c r="V2089" s="34" t="str">
        <f t="shared" si="64"/>
        <v>ОШИБКА</v>
      </c>
      <c r="W2089" s="25" t="e">
        <f t="shared" si="65"/>
        <v>#VALUE!</v>
      </c>
    </row>
    <row r="2090" spans="2:23" x14ac:dyDescent="0.25">
      <c r="B2090" s="16"/>
      <c r="C2090" s="16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36"/>
      <c r="P2090" s="13"/>
      <c r="Q2090" s="13"/>
      <c r="R2090" s="13"/>
      <c r="S2090" s="13"/>
      <c r="T2090" s="13"/>
      <c r="U2090" s="13"/>
      <c r="V2090" s="34" t="str">
        <f t="shared" si="64"/>
        <v>ОШИБКА</v>
      </c>
      <c r="W2090" s="25" t="e">
        <f t="shared" si="65"/>
        <v>#VALUE!</v>
      </c>
    </row>
    <row r="2091" spans="2:23" x14ac:dyDescent="0.25">
      <c r="B2091" s="16"/>
      <c r="C2091" s="16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36"/>
      <c r="P2091" s="13"/>
      <c r="Q2091" s="13"/>
      <c r="R2091" s="13"/>
      <c r="S2091" s="13"/>
      <c r="T2091" s="13"/>
      <c r="U2091" s="13"/>
      <c r="V2091" s="34" t="str">
        <f t="shared" si="64"/>
        <v>ОШИБКА</v>
      </c>
      <c r="W2091" s="25" t="e">
        <f t="shared" si="65"/>
        <v>#VALUE!</v>
      </c>
    </row>
    <row r="2092" spans="2:23" x14ac:dyDescent="0.25">
      <c r="B2092" s="16"/>
      <c r="C2092" s="16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36"/>
      <c r="P2092" s="13"/>
      <c r="Q2092" s="13"/>
      <c r="R2092" s="13"/>
      <c r="S2092" s="13"/>
      <c r="T2092" s="13"/>
      <c r="U2092" s="13"/>
      <c r="V2092" s="34" t="str">
        <f t="shared" si="64"/>
        <v>ОШИБКА</v>
      </c>
      <c r="W2092" s="25" t="e">
        <f t="shared" si="65"/>
        <v>#VALUE!</v>
      </c>
    </row>
    <row r="2093" spans="2:23" x14ac:dyDescent="0.25">
      <c r="B2093" s="16"/>
      <c r="C2093" s="16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36"/>
      <c r="P2093" s="13"/>
      <c r="Q2093" s="13"/>
      <c r="R2093" s="13"/>
      <c r="S2093" s="13"/>
      <c r="T2093" s="13"/>
      <c r="U2093" s="13"/>
      <c r="V2093" s="34" t="str">
        <f t="shared" si="64"/>
        <v>ОШИБКА</v>
      </c>
      <c r="W2093" s="25" t="e">
        <f t="shared" si="65"/>
        <v>#VALUE!</v>
      </c>
    </row>
    <row r="2094" spans="2:23" x14ac:dyDescent="0.25">
      <c r="B2094" s="16"/>
      <c r="C2094" s="16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36"/>
      <c r="P2094" s="13"/>
      <c r="Q2094" s="13"/>
      <c r="R2094" s="13"/>
      <c r="S2094" s="13"/>
      <c r="T2094" s="13"/>
      <c r="U2094" s="13"/>
      <c r="V2094" s="34" t="str">
        <f t="shared" si="64"/>
        <v>ОШИБКА</v>
      </c>
      <c r="W2094" s="25" t="e">
        <f t="shared" si="65"/>
        <v>#VALUE!</v>
      </c>
    </row>
    <row r="2095" spans="2:23" x14ac:dyDescent="0.25">
      <c r="B2095" s="16"/>
      <c r="C2095" s="16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36"/>
      <c r="P2095" s="13"/>
      <c r="Q2095" s="13"/>
      <c r="R2095" s="13"/>
      <c r="S2095" s="13"/>
      <c r="T2095" s="13"/>
      <c r="U2095" s="13"/>
      <c r="V2095" s="34" t="str">
        <f t="shared" si="64"/>
        <v>ОШИБКА</v>
      </c>
      <c r="W2095" s="25" t="e">
        <f t="shared" si="65"/>
        <v>#VALUE!</v>
      </c>
    </row>
    <row r="2096" spans="2:23" x14ac:dyDescent="0.25">
      <c r="B2096" s="16"/>
      <c r="C2096" s="16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36"/>
      <c r="P2096" s="13"/>
      <c r="Q2096" s="13"/>
      <c r="R2096" s="13"/>
      <c r="S2096" s="13"/>
      <c r="T2096" s="13"/>
      <c r="U2096" s="13"/>
      <c r="V2096" s="34" t="str">
        <f t="shared" si="64"/>
        <v>ОШИБКА</v>
      </c>
      <c r="W2096" s="25" t="e">
        <f t="shared" si="65"/>
        <v>#VALUE!</v>
      </c>
    </row>
    <row r="2097" spans="2:23" x14ac:dyDescent="0.25">
      <c r="B2097" s="16"/>
      <c r="C2097" s="16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36"/>
      <c r="P2097" s="13"/>
      <c r="Q2097" s="13"/>
      <c r="R2097" s="13"/>
      <c r="S2097" s="13"/>
      <c r="T2097" s="13"/>
      <c r="U2097" s="13"/>
      <c r="V2097" s="34" t="str">
        <f t="shared" si="64"/>
        <v>ОШИБКА</v>
      </c>
      <c r="W2097" s="25" t="e">
        <f t="shared" si="65"/>
        <v>#VALUE!</v>
      </c>
    </row>
    <row r="2098" spans="2:23" x14ac:dyDescent="0.25">
      <c r="B2098" s="16"/>
      <c r="C2098" s="16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36"/>
      <c r="P2098" s="13"/>
      <c r="Q2098" s="13"/>
      <c r="R2098" s="13"/>
      <c r="S2098" s="13"/>
      <c r="T2098" s="13"/>
      <c r="U2098" s="13"/>
      <c r="V2098" s="34" t="str">
        <f t="shared" si="64"/>
        <v>ОШИБКА</v>
      </c>
      <c r="W2098" s="25" t="e">
        <f t="shared" si="65"/>
        <v>#VALUE!</v>
      </c>
    </row>
    <row r="2099" spans="2:23" x14ac:dyDescent="0.25">
      <c r="B2099" s="16"/>
      <c r="C2099" s="16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36"/>
      <c r="P2099" s="13"/>
      <c r="Q2099" s="13"/>
      <c r="R2099" s="13"/>
      <c r="S2099" s="13"/>
      <c r="T2099" s="13"/>
      <c r="U2099" s="13"/>
      <c r="V2099" s="34" t="str">
        <f t="shared" si="64"/>
        <v>ОШИБКА</v>
      </c>
      <c r="W2099" s="25" t="e">
        <f t="shared" si="65"/>
        <v>#VALUE!</v>
      </c>
    </row>
    <row r="2100" spans="2:23" x14ac:dyDescent="0.25">
      <c r="B2100" s="16"/>
      <c r="C2100" s="16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36"/>
      <c r="P2100" s="13"/>
      <c r="Q2100" s="13"/>
      <c r="R2100" s="13"/>
      <c r="S2100" s="13"/>
      <c r="T2100" s="13"/>
      <c r="U2100" s="13"/>
      <c r="V2100" s="34" t="str">
        <f t="shared" si="64"/>
        <v>ОШИБКА</v>
      </c>
      <c r="W2100" s="25" t="e">
        <f t="shared" si="65"/>
        <v>#VALUE!</v>
      </c>
    </row>
    <row r="2101" spans="2:23" x14ac:dyDescent="0.25">
      <c r="B2101" s="16"/>
      <c r="C2101" s="16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36"/>
      <c r="P2101" s="13"/>
      <c r="Q2101" s="13"/>
      <c r="R2101" s="13"/>
      <c r="S2101" s="13"/>
      <c r="T2101" s="13"/>
      <c r="U2101" s="13"/>
      <c r="V2101" s="34" t="str">
        <f t="shared" si="64"/>
        <v>ОШИБКА</v>
      </c>
      <c r="W2101" s="25" t="e">
        <f t="shared" si="65"/>
        <v>#VALUE!</v>
      </c>
    </row>
    <row r="2102" spans="2:23" x14ac:dyDescent="0.25">
      <c r="B2102" s="16"/>
      <c r="C2102" s="16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36"/>
      <c r="P2102" s="13"/>
      <c r="Q2102" s="13"/>
      <c r="R2102" s="13"/>
      <c r="S2102" s="13"/>
      <c r="T2102" s="13"/>
      <c r="U2102" s="13"/>
      <c r="V2102" s="34" t="str">
        <f t="shared" si="64"/>
        <v>ОШИБКА</v>
      </c>
      <c r="W2102" s="25" t="e">
        <f t="shared" si="65"/>
        <v>#VALUE!</v>
      </c>
    </row>
    <row r="2103" spans="2:23" x14ac:dyDescent="0.25">
      <c r="B2103" s="16"/>
      <c r="C2103" s="16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36"/>
      <c r="P2103" s="13"/>
      <c r="Q2103" s="13"/>
      <c r="R2103" s="13"/>
      <c r="S2103" s="13"/>
      <c r="T2103" s="13"/>
      <c r="U2103" s="13"/>
      <c r="V2103" s="34" t="str">
        <f t="shared" si="64"/>
        <v>ОШИБКА</v>
      </c>
      <c r="W2103" s="25" t="e">
        <f t="shared" si="65"/>
        <v>#VALUE!</v>
      </c>
    </row>
    <row r="2104" spans="2:23" x14ac:dyDescent="0.25">
      <c r="B2104" s="16"/>
      <c r="C2104" s="16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36"/>
      <c r="P2104" s="13"/>
      <c r="Q2104" s="13"/>
      <c r="R2104" s="13"/>
      <c r="S2104" s="13"/>
      <c r="T2104" s="13"/>
      <c r="U2104" s="13"/>
      <c r="V2104" s="34" t="str">
        <f t="shared" si="64"/>
        <v>ОШИБКА</v>
      </c>
      <c r="W2104" s="25" t="e">
        <f t="shared" si="65"/>
        <v>#VALUE!</v>
      </c>
    </row>
    <row r="2105" spans="2:23" x14ac:dyDescent="0.25">
      <c r="B2105" s="16"/>
      <c r="C2105" s="16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36"/>
      <c r="P2105" s="13"/>
      <c r="Q2105" s="13"/>
      <c r="R2105" s="13"/>
      <c r="S2105" s="13"/>
      <c r="T2105" s="13"/>
      <c r="U2105" s="13"/>
      <c r="V2105" s="34" t="str">
        <f t="shared" si="64"/>
        <v>ОШИБКА</v>
      </c>
      <c r="W2105" s="25" t="e">
        <f t="shared" si="65"/>
        <v>#VALUE!</v>
      </c>
    </row>
    <row r="2106" spans="2:23" x14ac:dyDescent="0.25">
      <c r="B2106" s="16"/>
      <c r="C2106" s="16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36"/>
      <c r="P2106" s="13"/>
      <c r="Q2106" s="13"/>
      <c r="R2106" s="13"/>
      <c r="S2106" s="13"/>
      <c r="T2106" s="13"/>
      <c r="U2106" s="13"/>
      <c r="V2106" s="34" t="str">
        <f t="shared" si="64"/>
        <v>ОШИБКА</v>
      </c>
      <c r="W2106" s="25" t="e">
        <f t="shared" si="65"/>
        <v>#VALUE!</v>
      </c>
    </row>
    <row r="2107" spans="2:23" x14ac:dyDescent="0.25">
      <c r="B2107" s="16"/>
      <c r="C2107" s="16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36"/>
      <c r="P2107" s="13"/>
      <c r="Q2107" s="13"/>
      <c r="R2107" s="13"/>
      <c r="S2107" s="13"/>
      <c r="T2107" s="13"/>
      <c r="U2107" s="13"/>
      <c r="V2107" s="34" t="str">
        <f t="shared" si="64"/>
        <v>ОШИБКА</v>
      </c>
      <c r="W2107" s="25" t="e">
        <f t="shared" si="65"/>
        <v>#VALUE!</v>
      </c>
    </row>
    <row r="2108" spans="2:23" x14ac:dyDescent="0.25">
      <c r="B2108" s="16"/>
      <c r="C2108" s="16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36"/>
      <c r="P2108" s="13"/>
      <c r="Q2108" s="13"/>
      <c r="R2108" s="13"/>
      <c r="S2108" s="13"/>
      <c r="T2108" s="13"/>
      <c r="U2108" s="13"/>
      <c r="V2108" s="34" t="str">
        <f t="shared" si="64"/>
        <v>ОШИБКА</v>
      </c>
      <c r="W2108" s="25" t="e">
        <f t="shared" si="65"/>
        <v>#VALUE!</v>
      </c>
    </row>
    <row r="2109" spans="2:23" x14ac:dyDescent="0.25">
      <c r="B2109" s="16"/>
      <c r="C2109" s="16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36"/>
      <c r="P2109" s="13"/>
      <c r="Q2109" s="13"/>
      <c r="R2109" s="13"/>
      <c r="S2109" s="13"/>
      <c r="T2109" s="13"/>
      <c r="U2109" s="13"/>
      <c r="V2109" s="34" t="str">
        <f t="shared" si="64"/>
        <v>ОШИБКА</v>
      </c>
      <c r="W2109" s="25" t="e">
        <f t="shared" si="65"/>
        <v>#VALUE!</v>
      </c>
    </row>
    <row r="2110" spans="2:23" x14ac:dyDescent="0.25">
      <c r="B2110" s="16"/>
      <c r="C2110" s="16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36"/>
      <c r="P2110" s="13"/>
      <c r="Q2110" s="13"/>
      <c r="R2110" s="13"/>
      <c r="S2110" s="13"/>
      <c r="T2110" s="13"/>
      <c r="U2110" s="13"/>
      <c r="V2110" s="34" t="str">
        <f t="shared" si="64"/>
        <v>ОШИБКА</v>
      </c>
      <c r="W2110" s="25" t="e">
        <f t="shared" si="65"/>
        <v>#VALUE!</v>
      </c>
    </row>
    <row r="2111" spans="2:23" x14ac:dyDescent="0.25">
      <c r="B2111" s="16"/>
      <c r="C2111" s="16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36"/>
      <c r="P2111" s="13"/>
      <c r="Q2111" s="13"/>
      <c r="R2111" s="13"/>
      <c r="S2111" s="13"/>
      <c r="T2111" s="13"/>
      <c r="U2111" s="13"/>
      <c r="V2111" s="34" t="str">
        <f t="shared" si="64"/>
        <v>ОШИБКА</v>
      </c>
      <c r="W2111" s="25" t="e">
        <f t="shared" si="65"/>
        <v>#VALUE!</v>
      </c>
    </row>
    <row r="2112" spans="2:23" x14ac:dyDescent="0.25">
      <c r="B2112" s="16"/>
      <c r="C2112" s="16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36"/>
      <c r="P2112" s="13"/>
      <c r="Q2112" s="13"/>
      <c r="R2112" s="13"/>
      <c r="S2112" s="13"/>
      <c r="T2112" s="13"/>
      <c r="U2112" s="13"/>
      <c r="V2112" s="34" t="str">
        <f t="shared" si="64"/>
        <v>ОШИБКА</v>
      </c>
      <c r="W2112" s="25" t="e">
        <f t="shared" si="65"/>
        <v>#VALUE!</v>
      </c>
    </row>
    <row r="2113" spans="2:23" x14ac:dyDescent="0.25">
      <c r="B2113" s="16"/>
      <c r="C2113" s="16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36"/>
      <c r="P2113" s="13"/>
      <c r="Q2113" s="13"/>
      <c r="R2113" s="13"/>
      <c r="S2113" s="13"/>
      <c r="T2113" s="13"/>
      <c r="U2113" s="13"/>
      <c r="V2113" s="34" t="str">
        <f t="shared" si="64"/>
        <v>ОШИБКА</v>
      </c>
      <c r="W2113" s="25" t="e">
        <f t="shared" si="65"/>
        <v>#VALUE!</v>
      </c>
    </row>
    <row r="2114" spans="2:23" x14ac:dyDescent="0.25">
      <c r="B2114" s="16"/>
      <c r="C2114" s="16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36"/>
      <c r="P2114" s="13"/>
      <c r="Q2114" s="13"/>
      <c r="R2114" s="13"/>
      <c r="S2114" s="13"/>
      <c r="T2114" s="13"/>
      <c r="U2114" s="13"/>
      <c r="V2114" s="34" t="str">
        <f t="shared" si="64"/>
        <v>ОШИБКА</v>
      </c>
      <c r="W2114" s="25" t="e">
        <f t="shared" si="65"/>
        <v>#VALUE!</v>
      </c>
    </row>
    <row r="2115" spans="2:23" x14ac:dyDescent="0.25">
      <c r="B2115" s="16"/>
      <c r="C2115" s="16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36"/>
      <c r="P2115" s="13"/>
      <c r="Q2115" s="13"/>
      <c r="R2115" s="13"/>
      <c r="S2115" s="13"/>
      <c r="T2115" s="13"/>
      <c r="U2115" s="13"/>
      <c r="V2115" s="34" t="str">
        <f t="shared" si="64"/>
        <v>ОШИБКА</v>
      </c>
      <c r="W2115" s="25" t="e">
        <f t="shared" si="65"/>
        <v>#VALUE!</v>
      </c>
    </row>
    <row r="2116" spans="2:23" x14ac:dyDescent="0.25">
      <c r="B2116" s="16"/>
      <c r="C2116" s="16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36"/>
      <c r="P2116" s="13"/>
      <c r="Q2116" s="13"/>
      <c r="R2116" s="13"/>
      <c r="S2116" s="13"/>
      <c r="T2116" s="13"/>
      <c r="U2116" s="13"/>
      <c r="V2116" s="34" t="str">
        <f t="shared" si="64"/>
        <v>ОШИБКА</v>
      </c>
      <c r="W2116" s="25" t="e">
        <f t="shared" si="65"/>
        <v>#VALUE!</v>
      </c>
    </row>
    <row r="2117" spans="2:23" x14ac:dyDescent="0.25">
      <c r="B2117" s="16"/>
      <c r="C2117" s="16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36"/>
      <c r="P2117" s="13"/>
      <c r="Q2117" s="13"/>
      <c r="R2117" s="13"/>
      <c r="S2117" s="13"/>
      <c r="T2117" s="13"/>
      <c r="U2117" s="13"/>
      <c r="V2117" s="34" t="str">
        <f t="shared" si="64"/>
        <v>ОШИБКА</v>
      </c>
      <c r="W2117" s="25" t="e">
        <f t="shared" si="65"/>
        <v>#VALUE!</v>
      </c>
    </row>
    <row r="2118" spans="2:23" x14ac:dyDescent="0.25">
      <c r="B2118" s="16"/>
      <c r="C2118" s="16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36"/>
      <c r="P2118" s="13"/>
      <c r="Q2118" s="13"/>
      <c r="R2118" s="13"/>
      <c r="S2118" s="13"/>
      <c r="T2118" s="13"/>
      <c r="U2118" s="13"/>
      <c r="V2118" s="34" t="str">
        <f t="shared" si="64"/>
        <v>ОШИБКА</v>
      </c>
      <c r="W2118" s="25" t="e">
        <f t="shared" si="65"/>
        <v>#VALUE!</v>
      </c>
    </row>
    <row r="2119" spans="2:23" x14ac:dyDescent="0.25">
      <c r="B2119" s="16"/>
      <c r="C2119" s="16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36"/>
      <c r="P2119" s="13"/>
      <c r="Q2119" s="13"/>
      <c r="R2119" s="13"/>
      <c r="S2119" s="13"/>
      <c r="T2119" s="13"/>
      <c r="U2119" s="13"/>
      <c r="V2119" s="34" t="str">
        <f t="shared" si="64"/>
        <v>ОШИБКА</v>
      </c>
      <c r="W2119" s="25" t="e">
        <f t="shared" si="65"/>
        <v>#VALUE!</v>
      </c>
    </row>
    <row r="2120" spans="2:23" x14ac:dyDescent="0.25">
      <c r="B2120" s="16"/>
      <c r="C2120" s="16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36"/>
      <c r="P2120" s="13"/>
      <c r="Q2120" s="13"/>
      <c r="R2120" s="13"/>
      <c r="S2120" s="13"/>
      <c r="T2120" s="13"/>
      <c r="U2120" s="13"/>
      <c r="V2120" s="34" t="str">
        <f t="shared" si="64"/>
        <v>ОШИБКА</v>
      </c>
      <c r="W2120" s="25" t="e">
        <f t="shared" si="65"/>
        <v>#VALUE!</v>
      </c>
    </row>
    <row r="2121" spans="2:23" x14ac:dyDescent="0.25">
      <c r="B2121" s="16"/>
      <c r="C2121" s="16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36"/>
      <c r="P2121" s="13"/>
      <c r="Q2121" s="13"/>
      <c r="R2121" s="13"/>
      <c r="S2121" s="13"/>
      <c r="T2121" s="13"/>
      <c r="U2121" s="13"/>
      <c r="V2121" s="34" t="str">
        <f t="shared" ref="V2121:V2184" si="66">IF(OR(B2121="",D2121&gt;1,E2121&gt;1,F2121&gt;1,G2121&gt;1,H2121&gt;1,I2121&gt;1,I2121&gt;1,J2121&gt;1,K2121&gt;1,L2121&gt;1,M2121&gt;1,N2121&gt;1,O2121&gt;2,P2121&gt;3,Q2121&gt;2,R2121&gt;2,S2121&gt;3,T2121&gt;4,U2121&gt;4),"ОШИБКА",SUM(D2121:U2121))</f>
        <v>ОШИБКА</v>
      </c>
      <c r="W2121" s="25" t="e">
        <f t="shared" ref="W2121:W2184" si="67">V2121/31</f>
        <v>#VALUE!</v>
      </c>
    </row>
    <row r="2122" spans="2:23" x14ac:dyDescent="0.25">
      <c r="B2122" s="16"/>
      <c r="C2122" s="16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36"/>
      <c r="P2122" s="13"/>
      <c r="Q2122" s="13"/>
      <c r="R2122" s="13"/>
      <c r="S2122" s="13"/>
      <c r="T2122" s="13"/>
      <c r="U2122" s="13"/>
      <c r="V2122" s="34" t="str">
        <f t="shared" si="66"/>
        <v>ОШИБКА</v>
      </c>
      <c r="W2122" s="25" t="e">
        <f t="shared" si="67"/>
        <v>#VALUE!</v>
      </c>
    </row>
    <row r="2123" spans="2:23" x14ac:dyDescent="0.25">
      <c r="B2123" s="16"/>
      <c r="C2123" s="16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36"/>
      <c r="P2123" s="13"/>
      <c r="Q2123" s="13"/>
      <c r="R2123" s="13"/>
      <c r="S2123" s="13"/>
      <c r="T2123" s="13"/>
      <c r="U2123" s="13"/>
      <c r="V2123" s="34" t="str">
        <f t="shared" si="66"/>
        <v>ОШИБКА</v>
      </c>
      <c r="W2123" s="25" t="e">
        <f t="shared" si="67"/>
        <v>#VALUE!</v>
      </c>
    </row>
    <row r="2124" spans="2:23" x14ac:dyDescent="0.25">
      <c r="B2124" s="16"/>
      <c r="C2124" s="16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36"/>
      <c r="P2124" s="13"/>
      <c r="Q2124" s="13"/>
      <c r="R2124" s="13"/>
      <c r="S2124" s="13"/>
      <c r="T2124" s="13"/>
      <c r="U2124" s="13"/>
      <c r="V2124" s="34" t="str">
        <f t="shared" si="66"/>
        <v>ОШИБКА</v>
      </c>
      <c r="W2124" s="25" t="e">
        <f t="shared" si="67"/>
        <v>#VALUE!</v>
      </c>
    </row>
    <row r="2125" spans="2:23" x14ac:dyDescent="0.25">
      <c r="B2125" s="16"/>
      <c r="C2125" s="16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36"/>
      <c r="P2125" s="13"/>
      <c r="Q2125" s="13"/>
      <c r="R2125" s="13"/>
      <c r="S2125" s="13"/>
      <c r="T2125" s="13"/>
      <c r="U2125" s="13"/>
      <c r="V2125" s="34" t="str">
        <f t="shared" si="66"/>
        <v>ОШИБКА</v>
      </c>
      <c r="W2125" s="25" t="e">
        <f t="shared" si="67"/>
        <v>#VALUE!</v>
      </c>
    </row>
    <row r="2126" spans="2:23" x14ac:dyDescent="0.25">
      <c r="B2126" s="16"/>
      <c r="C2126" s="16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36"/>
      <c r="P2126" s="13"/>
      <c r="Q2126" s="13"/>
      <c r="R2126" s="13"/>
      <c r="S2126" s="13"/>
      <c r="T2126" s="13"/>
      <c r="U2126" s="13"/>
      <c r="V2126" s="34" t="str">
        <f t="shared" si="66"/>
        <v>ОШИБКА</v>
      </c>
      <c r="W2126" s="25" t="e">
        <f t="shared" si="67"/>
        <v>#VALUE!</v>
      </c>
    </row>
    <row r="2127" spans="2:23" x14ac:dyDescent="0.25">
      <c r="B2127" s="16"/>
      <c r="C2127" s="16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36"/>
      <c r="P2127" s="13"/>
      <c r="Q2127" s="13"/>
      <c r="R2127" s="13"/>
      <c r="S2127" s="13"/>
      <c r="T2127" s="13"/>
      <c r="U2127" s="13"/>
      <c r="V2127" s="34" t="str">
        <f t="shared" si="66"/>
        <v>ОШИБКА</v>
      </c>
      <c r="W2127" s="25" t="e">
        <f t="shared" si="67"/>
        <v>#VALUE!</v>
      </c>
    </row>
    <row r="2128" spans="2:23" x14ac:dyDescent="0.25">
      <c r="B2128" s="16"/>
      <c r="C2128" s="16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36"/>
      <c r="P2128" s="13"/>
      <c r="Q2128" s="13"/>
      <c r="R2128" s="13"/>
      <c r="S2128" s="13"/>
      <c r="T2128" s="13"/>
      <c r="U2128" s="13"/>
      <c r="V2128" s="34" t="str">
        <f t="shared" si="66"/>
        <v>ОШИБКА</v>
      </c>
      <c r="W2128" s="25" t="e">
        <f t="shared" si="67"/>
        <v>#VALUE!</v>
      </c>
    </row>
    <row r="2129" spans="2:23" x14ac:dyDescent="0.25">
      <c r="B2129" s="16"/>
      <c r="C2129" s="16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36"/>
      <c r="P2129" s="13"/>
      <c r="Q2129" s="13"/>
      <c r="R2129" s="13"/>
      <c r="S2129" s="13"/>
      <c r="T2129" s="13"/>
      <c r="U2129" s="13"/>
      <c r="V2129" s="34" t="str">
        <f t="shared" si="66"/>
        <v>ОШИБКА</v>
      </c>
      <c r="W2129" s="25" t="e">
        <f t="shared" si="67"/>
        <v>#VALUE!</v>
      </c>
    </row>
    <row r="2130" spans="2:23" x14ac:dyDescent="0.25">
      <c r="B2130" s="16"/>
      <c r="C2130" s="16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36"/>
      <c r="P2130" s="13"/>
      <c r="Q2130" s="13"/>
      <c r="R2130" s="13"/>
      <c r="S2130" s="13"/>
      <c r="T2130" s="13"/>
      <c r="U2130" s="13"/>
      <c r="V2130" s="34" t="str">
        <f t="shared" si="66"/>
        <v>ОШИБКА</v>
      </c>
      <c r="W2130" s="25" t="e">
        <f t="shared" si="67"/>
        <v>#VALUE!</v>
      </c>
    </row>
    <row r="2131" spans="2:23" x14ac:dyDescent="0.25">
      <c r="B2131" s="16"/>
      <c r="C2131" s="16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36"/>
      <c r="P2131" s="13"/>
      <c r="Q2131" s="13"/>
      <c r="R2131" s="13"/>
      <c r="S2131" s="13"/>
      <c r="T2131" s="13"/>
      <c r="U2131" s="13"/>
      <c r="V2131" s="34" t="str">
        <f t="shared" si="66"/>
        <v>ОШИБКА</v>
      </c>
      <c r="W2131" s="25" t="e">
        <f t="shared" si="67"/>
        <v>#VALUE!</v>
      </c>
    </row>
    <row r="2132" spans="2:23" x14ac:dyDescent="0.25">
      <c r="B2132" s="16"/>
      <c r="C2132" s="16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36"/>
      <c r="P2132" s="13"/>
      <c r="Q2132" s="13"/>
      <c r="R2132" s="13"/>
      <c r="S2132" s="13"/>
      <c r="T2132" s="13"/>
      <c r="U2132" s="13"/>
      <c r="V2132" s="34" t="str">
        <f t="shared" si="66"/>
        <v>ОШИБКА</v>
      </c>
      <c r="W2132" s="25" t="e">
        <f t="shared" si="67"/>
        <v>#VALUE!</v>
      </c>
    </row>
    <row r="2133" spans="2:23" x14ac:dyDescent="0.25">
      <c r="B2133" s="16"/>
      <c r="C2133" s="16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36"/>
      <c r="P2133" s="13"/>
      <c r="Q2133" s="13"/>
      <c r="R2133" s="13"/>
      <c r="S2133" s="13"/>
      <c r="T2133" s="13"/>
      <c r="U2133" s="13"/>
      <c r="V2133" s="34" t="str">
        <f t="shared" si="66"/>
        <v>ОШИБКА</v>
      </c>
      <c r="W2133" s="25" t="e">
        <f t="shared" si="67"/>
        <v>#VALUE!</v>
      </c>
    </row>
    <row r="2134" spans="2:23" x14ac:dyDescent="0.25">
      <c r="B2134" s="16"/>
      <c r="C2134" s="16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36"/>
      <c r="P2134" s="13"/>
      <c r="Q2134" s="13"/>
      <c r="R2134" s="13"/>
      <c r="S2134" s="13"/>
      <c r="T2134" s="13"/>
      <c r="U2134" s="13"/>
      <c r="V2134" s="34" t="str">
        <f t="shared" si="66"/>
        <v>ОШИБКА</v>
      </c>
      <c r="W2134" s="25" t="e">
        <f t="shared" si="67"/>
        <v>#VALUE!</v>
      </c>
    </row>
    <row r="2135" spans="2:23" x14ac:dyDescent="0.25">
      <c r="B2135" s="16"/>
      <c r="C2135" s="16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36"/>
      <c r="P2135" s="13"/>
      <c r="Q2135" s="13"/>
      <c r="R2135" s="13"/>
      <c r="S2135" s="13"/>
      <c r="T2135" s="13"/>
      <c r="U2135" s="13"/>
      <c r="V2135" s="34" t="str">
        <f t="shared" si="66"/>
        <v>ОШИБКА</v>
      </c>
      <c r="W2135" s="25" t="e">
        <f t="shared" si="67"/>
        <v>#VALUE!</v>
      </c>
    </row>
    <row r="2136" spans="2:23" x14ac:dyDescent="0.25">
      <c r="B2136" s="16"/>
      <c r="C2136" s="16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36"/>
      <c r="P2136" s="13"/>
      <c r="Q2136" s="13"/>
      <c r="R2136" s="13"/>
      <c r="S2136" s="13"/>
      <c r="T2136" s="13"/>
      <c r="U2136" s="13"/>
      <c r="V2136" s="34" t="str">
        <f t="shared" si="66"/>
        <v>ОШИБКА</v>
      </c>
      <c r="W2136" s="25" t="e">
        <f t="shared" si="67"/>
        <v>#VALUE!</v>
      </c>
    </row>
    <row r="2137" spans="2:23" x14ac:dyDescent="0.25">
      <c r="B2137" s="16"/>
      <c r="C2137" s="16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36"/>
      <c r="P2137" s="13"/>
      <c r="Q2137" s="13"/>
      <c r="R2137" s="13"/>
      <c r="S2137" s="13"/>
      <c r="T2137" s="13"/>
      <c r="U2137" s="13"/>
      <c r="V2137" s="34" t="str">
        <f t="shared" si="66"/>
        <v>ОШИБКА</v>
      </c>
      <c r="W2137" s="25" t="e">
        <f t="shared" si="67"/>
        <v>#VALUE!</v>
      </c>
    </row>
    <row r="2138" spans="2:23" x14ac:dyDescent="0.25">
      <c r="B2138" s="16"/>
      <c r="C2138" s="16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36"/>
      <c r="P2138" s="13"/>
      <c r="Q2138" s="13"/>
      <c r="R2138" s="13"/>
      <c r="S2138" s="13"/>
      <c r="T2138" s="13"/>
      <c r="U2138" s="13"/>
      <c r="V2138" s="34" t="str">
        <f t="shared" si="66"/>
        <v>ОШИБКА</v>
      </c>
      <c r="W2138" s="25" t="e">
        <f t="shared" si="67"/>
        <v>#VALUE!</v>
      </c>
    </row>
    <row r="2139" spans="2:23" x14ac:dyDescent="0.25">
      <c r="B2139" s="16"/>
      <c r="C2139" s="16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36"/>
      <c r="P2139" s="13"/>
      <c r="Q2139" s="13"/>
      <c r="R2139" s="13"/>
      <c r="S2139" s="13"/>
      <c r="T2139" s="13"/>
      <c r="U2139" s="13"/>
      <c r="V2139" s="34" t="str">
        <f t="shared" si="66"/>
        <v>ОШИБКА</v>
      </c>
      <c r="W2139" s="25" t="e">
        <f t="shared" si="67"/>
        <v>#VALUE!</v>
      </c>
    </row>
    <row r="2140" spans="2:23" x14ac:dyDescent="0.25">
      <c r="B2140" s="16"/>
      <c r="C2140" s="16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36"/>
      <c r="P2140" s="13"/>
      <c r="Q2140" s="13"/>
      <c r="R2140" s="13"/>
      <c r="S2140" s="13"/>
      <c r="T2140" s="13"/>
      <c r="U2140" s="13"/>
      <c r="V2140" s="34" t="str">
        <f t="shared" si="66"/>
        <v>ОШИБКА</v>
      </c>
      <c r="W2140" s="25" t="e">
        <f t="shared" si="67"/>
        <v>#VALUE!</v>
      </c>
    </row>
    <row r="2141" spans="2:23" x14ac:dyDescent="0.25">
      <c r="B2141" s="16"/>
      <c r="C2141" s="16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36"/>
      <c r="P2141" s="13"/>
      <c r="Q2141" s="13"/>
      <c r="R2141" s="13"/>
      <c r="S2141" s="13"/>
      <c r="T2141" s="13"/>
      <c r="U2141" s="13"/>
      <c r="V2141" s="34" t="str">
        <f t="shared" si="66"/>
        <v>ОШИБКА</v>
      </c>
      <c r="W2141" s="25" t="e">
        <f t="shared" si="67"/>
        <v>#VALUE!</v>
      </c>
    </row>
    <row r="2142" spans="2:23" x14ac:dyDescent="0.25">
      <c r="B2142" s="16"/>
      <c r="C2142" s="16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36"/>
      <c r="P2142" s="13"/>
      <c r="Q2142" s="13"/>
      <c r="R2142" s="13"/>
      <c r="S2142" s="13"/>
      <c r="T2142" s="13"/>
      <c r="U2142" s="13"/>
      <c r="V2142" s="34" t="str">
        <f t="shared" si="66"/>
        <v>ОШИБКА</v>
      </c>
      <c r="W2142" s="25" t="e">
        <f t="shared" si="67"/>
        <v>#VALUE!</v>
      </c>
    </row>
    <row r="2143" spans="2:23" x14ac:dyDescent="0.25">
      <c r="B2143" s="16"/>
      <c r="C2143" s="16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36"/>
      <c r="P2143" s="13"/>
      <c r="Q2143" s="13"/>
      <c r="R2143" s="13"/>
      <c r="S2143" s="13"/>
      <c r="T2143" s="13"/>
      <c r="U2143" s="13"/>
      <c r="V2143" s="34" t="str">
        <f t="shared" si="66"/>
        <v>ОШИБКА</v>
      </c>
      <c r="W2143" s="25" t="e">
        <f t="shared" si="67"/>
        <v>#VALUE!</v>
      </c>
    </row>
    <row r="2144" spans="2:23" x14ac:dyDescent="0.25">
      <c r="B2144" s="16"/>
      <c r="C2144" s="16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36"/>
      <c r="P2144" s="13"/>
      <c r="Q2144" s="13"/>
      <c r="R2144" s="13"/>
      <c r="S2144" s="13"/>
      <c r="T2144" s="13"/>
      <c r="U2144" s="13"/>
      <c r="V2144" s="34" t="str">
        <f t="shared" si="66"/>
        <v>ОШИБКА</v>
      </c>
      <c r="W2144" s="25" t="e">
        <f t="shared" si="67"/>
        <v>#VALUE!</v>
      </c>
    </row>
    <row r="2145" spans="2:23" x14ac:dyDescent="0.25">
      <c r="B2145" s="16"/>
      <c r="C2145" s="16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36"/>
      <c r="P2145" s="13"/>
      <c r="Q2145" s="13"/>
      <c r="R2145" s="13"/>
      <c r="S2145" s="13"/>
      <c r="T2145" s="13"/>
      <c r="U2145" s="13"/>
      <c r="V2145" s="34" t="str">
        <f t="shared" si="66"/>
        <v>ОШИБКА</v>
      </c>
      <c r="W2145" s="25" t="e">
        <f t="shared" si="67"/>
        <v>#VALUE!</v>
      </c>
    </row>
    <row r="2146" spans="2:23" x14ac:dyDescent="0.25">
      <c r="B2146" s="16"/>
      <c r="C2146" s="16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36"/>
      <c r="P2146" s="13"/>
      <c r="Q2146" s="13"/>
      <c r="R2146" s="13"/>
      <c r="S2146" s="13"/>
      <c r="T2146" s="13"/>
      <c r="U2146" s="13"/>
      <c r="V2146" s="34" t="str">
        <f t="shared" si="66"/>
        <v>ОШИБКА</v>
      </c>
      <c r="W2146" s="25" t="e">
        <f t="shared" si="67"/>
        <v>#VALUE!</v>
      </c>
    </row>
    <row r="2147" spans="2:23" x14ac:dyDescent="0.25">
      <c r="B2147" s="16"/>
      <c r="C2147" s="16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36"/>
      <c r="P2147" s="13"/>
      <c r="Q2147" s="13"/>
      <c r="R2147" s="13"/>
      <c r="S2147" s="13"/>
      <c r="T2147" s="13"/>
      <c r="U2147" s="13"/>
      <c r="V2147" s="34" t="str">
        <f t="shared" si="66"/>
        <v>ОШИБКА</v>
      </c>
      <c r="W2147" s="25" t="e">
        <f t="shared" si="67"/>
        <v>#VALUE!</v>
      </c>
    </row>
    <row r="2148" spans="2:23" x14ac:dyDescent="0.25">
      <c r="B2148" s="16"/>
      <c r="C2148" s="16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36"/>
      <c r="P2148" s="13"/>
      <c r="Q2148" s="13"/>
      <c r="R2148" s="13"/>
      <c r="S2148" s="13"/>
      <c r="T2148" s="13"/>
      <c r="U2148" s="13"/>
      <c r="V2148" s="34" t="str">
        <f t="shared" si="66"/>
        <v>ОШИБКА</v>
      </c>
      <c r="W2148" s="25" t="e">
        <f t="shared" si="67"/>
        <v>#VALUE!</v>
      </c>
    </row>
    <row r="2149" spans="2:23" x14ac:dyDescent="0.25">
      <c r="B2149" s="16"/>
      <c r="C2149" s="16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36"/>
      <c r="P2149" s="13"/>
      <c r="Q2149" s="13"/>
      <c r="R2149" s="13"/>
      <c r="S2149" s="13"/>
      <c r="T2149" s="13"/>
      <c r="U2149" s="13"/>
      <c r="V2149" s="34" t="str">
        <f t="shared" si="66"/>
        <v>ОШИБКА</v>
      </c>
      <c r="W2149" s="25" t="e">
        <f t="shared" si="67"/>
        <v>#VALUE!</v>
      </c>
    </row>
    <row r="2150" spans="2:23" x14ac:dyDescent="0.25">
      <c r="B2150" s="16"/>
      <c r="C2150" s="16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36"/>
      <c r="P2150" s="13"/>
      <c r="Q2150" s="13"/>
      <c r="R2150" s="13"/>
      <c r="S2150" s="13"/>
      <c r="T2150" s="13"/>
      <c r="U2150" s="13"/>
      <c r="V2150" s="34" t="str">
        <f t="shared" si="66"/>
        <v>ОШИБКА</v>
      </c>
      <c r="W2150" s="25" t="e">
        <f t="shared" si="67"/>
        <v>#VALUE!</v>
      </c>
    </row>
    <row r="2151" spans="2:23" x14ac:dyDescent="0.25">
      <c r="B2151" s="16"/>
      <c r="C2151" s="16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36"/>
      <c r="P2151" s="13"/>
      <c r="Q2151" s="13"/>
      <c r="R2151" s="13"/>
      <c r="S2151" s="13"/>
      <c r="T2151" s="13"/>
      <c r="U2151" s="13"/>
      <c r="V2151" s="34" t="str">
        <f t="shared" si="66"/>
        <v>ОШИБКА</v>
      </c>
      <c r="W2151" s="25" t="e">
        <f t="shared" si="67"/>
        <v>#VALUE!</v>
      </c>
    </row>
    <row r="2152" spans="2:23" x14ac:dyDescent="0.25">
      <c r="B2152" s="16"/>
      <c r="C2152" s="16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36"/>
      <c r="P2152" s="13"/>
      <c r="Q2152" s="13"/>
      <c r="R2152" s="13"/>
      <c r="S2152" s="13"/>
      <c r="T2152" s="13"/>
      <c r="U2152" s="13"/>
      <c r="V2152" s="34" t="str">
        <f t="shared" si="66"/>
        <v>ОШИБКА</v>
      </c>
      <c r="W2152" s="25" t="e">
        <f t="shared" si="67"/>
        <v>#VALUE!</v>
      </c>
    </row>
    <row r="2153" spans="2:23" x14ac:dyDescent="0.25">
      <c r="B2153" s="16"/>
      <c r="C2153" s="16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36"/>
      <c r="P2153" s="13"/>
      <c r="Q2153" s="13"/>
      <c r="R2153" s="13"/>
      <c r="S2153" s="13"/>
      <c r="T2153" s="13"/>
      <c r="U2153" s="13"/>
      <c r="V2153" s="34" t="str">
        <f t="shared" si="66"/>
        <v>ОШИБКА</v>
      </c>
      <c r="W2153" s="25" t="e">
        <f t="shared" si="67"/>
        <v>#VALUE!</v>
      </c>
    </row>
    <row r="2154" spans="2:23" x14ac:dyDescent="0.25">
      <c r="B2154" s="16"/>
      <c r="C2154" s="16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36"/>
      <c r="P2154" s="13"/>
      <c r="Q2154" s="13"/>
      <c r="R2154" s="13"/>
      <c r="S2154" s="13"/>
      <c r="T2154" s="13"/>
      <c r="U2154" s="13"/>
      <c r="V2154" s="34" t="str">
        <f t="shared" si="66"/>
        <v>ОШИБКА</v>
      </c>
      <c r="W2154" s="25" t="e">
        <f t="shared" si="67"/>
        <v>#VALUE!</v>
      </c>
    </row>
    <row r="2155" spans="2:23" x14ac:dyDescent="0.25">
      <c r="B2155" s="16"/>
      <c r="C2155" s="16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36"/>
      <c r="P2155" s="13"/>
      <c r="Q2155" s="13"/>
      <c r="R2155" s="13"/>
      <c r="S2155" s="13"/>
      <c r="T2155" s="13"/>
      <c r="U2155" s="13"/>
      <c r="V2155" s="34" t="str">
        <f t="shared" si="66"/>
        <v>ОШИБКА</v>
      </c>
      <c r="W2155" s="25" t="e">
        <f t="shared" si="67"/>
        <v>#VALUE!</v>
      </c>
    </row>
    <row r="2156" spans="2:23" x14ac:dyDescent="0.25">
      <c r="B2156" s="16"/>
      <c r="C2156" s="16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36"/>
      <c r="P2156" s="13"/>
      <c r="Q2156" s="13"/>
      <c r="R2156" s="13"/>
      <c r="S2156" s="13"/>
      <c r="T2156" s="13"/>
      <c r="U2156" s="13"/>
      <c r="V2156" s="34" t="str">
        <f t="shared" si="66"/>
        <v>ОШИБКА</v>
      </c>
      <c r="W2156" s="25" t="e">
        <f t="shared" si="67"/>
        <v>#VALUE!</v>
      </c>
    </row>
    <row r="2157" spans="2:23" x14ac:dyDescent="0.25">
      <c r="B2157" s="16"/>
      <c r="C2157" s="16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36"/>
      <c r="P2157" s="13"/>
      <c r="Q2157" s="13"/>
      <c r="R2157" s="13"/>
      <c r="S2157" s="13"/>
      <c r="T2157" s="13"/>
      <c r="U2157" s="13"/>
      <c r="V2157" s="34" t="str">
        <f t="shared" si="66"/>
        <v>ОШИБКА</v>
      </c>
      <c r="W2157" s="25" t="e">
        <f t="shared" si="67"/>
        <v>#VALUE!</v>
      </c>
    </row>
    <row r="2158" spans="2:23" x14ac:dyDescent="0.25">
      <c r="B2158" s="16"/>
      <c r="C2158" s="16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36"/>
      <c r="P2158" s="13"/>
      <c r="Q2158" s="13"/>
      <c r="R2158" s="13"/>
      <c r="S2158" s="13"/>
      <c r="T2158" s="13"/>
      <c r="U2158" s="13"/>
      <c r="V2158" s="34" t="str">
        <f t="shared" si="66"/>
        <v>ОШИБКА</v>
      </c>
      <c r="W2158" s="25" t="e">
        <f t="shared" si="67"/>
        <v>#VALUE!</v>
      </c>
    </row>
    <row r="2159" spans="2:23" x14ac:dyDescent="0.25">
      <c r="B2159" s="16"/>
      <c r="C2159" s="16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36"/>
      <c r="P2159" s="13"/>
      <c r="Q2159" s="13"/>
      <c r="R2159" s="13"/>
      <c r="S2159" s="13"/>
      <c r="T2159" s="13"/>
      <c r="U2159" s="13"/>
      <c r="V2159" s="34" t="str">
        <f t="shared" si="66"/>
        <v>ОШИБКА</v>
      </c>
      <c r="W2159" s="25" t="e">
        <f t="shared" si="67"/>
        <v>#VALUE!</v>
      </c>
    </row>
    <row r="2160" spans="2:23" x14ac:dyDescent="0.25">
      <c r="B2160" s="16"/>
      <c r="C2160" s="16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36"/>
      <c r="P2160" s="13"/>
      <c r="Q2160" s="13"/>
      <c r="R2160" s="13"/>
      <c r="S2160" s="13"/>
      <c r="T2160" s="13"/>
      <c r="U2160" s="13"/>
      <c r="V2160" s="34" t="str">
        <f t="shared" si="66"/>
        <v>ОШИБКА</v>
      </c>
      <c r="W2160" s="25" t="e">
        <f t="shared" si="67"/>
        <v>#VALUE!</v>
      </c>
    </row>
    <row r="2161" spans="2:23" x14ac:dyDescent="0.25">
      <c r="B2161" s="16"/>
      <c r="C2161" s="16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36"/>
      <c r="P2161" s="13"/>
      <c r="Q2161" s="13"/>
      <c r="R2161" s="13"/>
      <c r="S2161" s="13"/>
      <c r="T2161" s="13"/>
      <c r="U2161" s="13"/>
      <c r="V2161" s="34" t="str">
        <f t="shared" si="66"/>
        <v>ОШИБКА</v>
      </c>
      <c r="W2161" s="25" t="e">
        <f t="shared" si="67"/>
        <v>#VALUE!</v>
      </c>
    </row>
    <row r="2162" spans="2:23" x14ac:dyDescent="0.25">
      <c r="B2162" s="16"/>
      <c r="C2162" s="16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36"/>
      <c r="P2162" s="13"/>
      <c r="Q2162" s="13"/>
      <c r="R2162" s="13"/>
      <c r="S2162" s="13"/>
      <c r="T2162" s="13"/>
      <c r="U2162" s="13"/>
      <c r="V2162" s="34" t="str">
        <f t="shared" si="66"/>
        <v>ОШИБКА</v>
      </c>
      <c r="W2162" s="25" t="e">
        <f t="shared" si="67"/>
        <v>#VALUE!</v>
      </c>
    </row>
    <row r="2163" spans="2:23" x14ac:dyDescent="0.25">
      <c r="B2163" s="16"/>
      <c r="C2163" s="16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36"/>
      <c r="P2163" s="13"/>
      <c r="Q2163" s="13"/>
      <c r="R2163" s="13"/>
      <c r="S2163" s="13"/>
      <c r="T2163" s="13"/>
      <c r="U2163" s="13"/>
      <c r="V2163" s="34" t="str">
        <f t="shared" si="66"/>
        <v>ОШИБКА</v>
      </c>
      <c r="W2163" s="25" t="e">
        <f t="shared" si="67"/>
        <v>#VALUE!</v>
      </c>
    </row>
    <row r="2164" spans="2:23" x14ac:dyDescent="0.25">
      <c r="B2164" s="16"/>
      <c r="C2164" s="16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36"/>
      <c r="P2164" s="13"/>
      <c r="Q2164" s="13"/>
      <c r="R2164" s="13"/>
      <c r="S2164" s="13"/>
      <c r="T2164" s="13"/>
      <c r="U2164" s="13"/>
      <c r="V2164" s="34" t="str">
        <f t="shared" si="66"/>
        <v>ОШИБКА</v>
      </c>
      <c r="W2164" s="25" t="e">
        <f t="shared" si="67"/>
        <v>#VALUE!</v>
      </c>
    </row>
    <row r="2165" spans="2:23" x14ac:dyDescent="0.25">
      <c r="B2165" s="16"/>
      <c r="C2165" s="16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36"/>
      <c r="P2165" s="13"/>
      <c r="Q2165" s="13"/>
      <c r="R2165" s="13"/>
      <c r="S2165" s="13"/>
      <c r="T2165" s="13"/>
      <c r="U2165" s="13"/>
      <c r="V2165" s="34" t="str">
        <f t="shared" si="66"/>
        <v>ОШИБКА</v>
      </c>
      <c r="W2165" s="25" t="e">
        <f t="shared" si="67"/>
        <v>#VALUE!</v>
      </c>
    </row>
    <row r="2166" spans="2:23" x14ac:dyDescent="0.25">
      <c r="B2166" s="16"/>
      <c r="C2166" s="16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36"/>
      <c r="P2166" s="13"/>
      <c r="Q2166" s="13"/>
      <c r="R2166" s="13"/>
      <c r="S2166" s="13"/>
      <c r="T2166" s="13"/>
      <c r="U2166" s="13"/>
      <c r="V2166" s="34" t="str">
        <f t="shared" si="66"/>
        <v>ОШИБКА</v>
      </c>
      <c r="W2166" s="25" t="e">
        <f t="shared" si="67"/>
        <v>#VALUE!</v>
      </c>
    </row>
    <row r="2167" spans="2:23" x14ac:dyDescent="0.25">
      <c r="B2167" s="16"/>
      <c r="C2167" s="16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36"/>
      <c r="P2167" s="13"/>
      <c r="Q2167" s="13"/>
      <c r="R2167" s="13"/>
      <c r="S2167" s="13"/>
      <c r="T2167" s="13"/>
      <c r="U2167" s="13"/>
      <c r="V2167" s="34" t="str">
        <f t="shared" si="66"/>
        <v>ОШИБКА</v>
      </c>
      <c r="W2167" s="25" t="e">
        <f t="shared" si="67"/>
        <v>#VALUE!</v>
      </c>
    </row>
    <row r="2168" spans="2:23" x14ac:dyDescent="0.25">
      <c r="B2168" s="16"/>
      <c r="C2168" s="16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36"/>
      <c r="P2168" s="13"/>
      <c r="Q2168" s="13"/>
      <c r="R2168" s="13"/>
      <c r="S2168" s="13"/>
      <c r="T2168" s="13"/>
      <c r="U2168" s="13"/>
      <c r="V2168" s="34" t="str">
        <f t="shared" si="66"/>
        <v>ОШИБКА</v>
      </c>
      <c r="W2168" s="25" t="e">
        <f t="shared" si="67"/>
        <v>#VALUE!</v>
      </c>
    </row>
    <row r="2169" spans="2:23" x14ac:dyDescent="0.25">
      <c r="B2169" s="16"/>
      <c r="C2169" s="16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36"/>
      <c r="P2169" s="13"/>
      <c r="Q2169" s="13"/>
      <c r="R2169" s="13"/>
      <c r="S2169" s="13"/>
      <c r="T2169" s="13"/>
      <c r="U2169" s="13"/>
      <c r="V2169" s="34" t="str">
        <f t="shared" si="66"/>
        <v>ОШИБКА</v>
      </c>
      <c r="W2169" s="25" t="e">
        <f t="shared" si="67"/>
        <v>#VALUE!</v>
      </c>
    </row>
    <row r="2170" spans="2:23" x14ac:dyDescent="0.25">
      <c r="B2170" s="16"/>
      <c r="C2170" s="16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36"/>
      <c r="P2170" s="13"/>
      <c r="Q2170" s="13"/>
      <c r="R2170" s="13"/>
      <c r="S2170" s="13"/>
      <c r="T2170" s="13"/>
      <c r="U2170" s="13"/>
      <c r="V2170" s="34" t="str">
        <f t="shared" si="66"/>
        <v>ОШИБКА</v>
      </c>
      <c r="W2170" s="25" t="e">
        <f t="shared" si="67"/>
        <v>#VALUE!</v>
      </c>
    </row>
    <row r="2171" spans="2:23" x14ac:dyDescent="0.25">
      <c r="B2171" s="16"/>
      <c r="C2171" s="16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36"/>
      <c r="P2171" s="13"/>
      <c r="Q2171" s="13"/>
      <c r="R2171" s="13"/>
      <c r="S2171" s="13"/>
      <c r="T2171" s="13"/>
      <c r="U2171" s="13"/>
      <c r="V2171" s="34" t="str">
        <f t="shared" si="66"/>
        <v>ОШИБКА</v>
      </c>
      <c r="W2171" s="25" t="e">
        <f t="shared" si="67"/>
        <v>#VALUE!</v>
      </c>
    </row>
    <row r="2172" spans="2:23" x14ac:dyDescent="0.25">
      <c r="B2172" s="16"/>
      <c r="C2172" s="16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36"/>
      <c r="P2172" s="13"/>
      <c r="Q2172" s="13"/>
      <c r="R2172" s="13"/>
      <c r="S2172" s="13"/>
      <c r="T2172" s="13"/>
      <c r="U2172" s="13"/>
      <c r="V2172" s="34" t="str">
        <f t="shared" si="66"/>
        <v>ОШИБКА</v>
      </c>
      <c r="W2172" s="25" t="e">
        <f t="shared" si="67"/>
        <v>#VALUE!</v>
      </c>
    </row>
    <row r="2173" spans="2:23" x14ac:dyDescent="0.25">
      <c r="B2173" s="16"/>
      <c r="C2173" s="16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36"/>
      <c r="P2173" s="13"/>
      <c r="Q2173" s="13"/>
      <c r="R2173" s="13"/>
      <c r="S2173" s="13"/>
      <c r="T2173" s="13"/>
      <c r="U2173" s="13"/>
      <c r="V2173" s="34" t="str">
        <f t="shared" si="66"/>
        <v>ОШИБКА</v>
      </c>
      <c r="W2173" s="25" t="e">
        <f t="shared" si="67"/>
        <v>#VALUE!</v>
      </c>
    </row>
    <row r="2174" spans="2:23" x14ac:dyDescent="0.25">
      <c r="B2174" s="16"/>
      <c r="C2174" s="16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36"/>
      <c r="P2174" s="13"/>
      <c r="Q2174" s="13"/>
      <c r="R2174" s="13"/>
      <c r="S2174" s="13"/>
      <c r="T2174" s="13"/>
      <c r="U2174" s="13"/>
      <c r="V2174" s="34" t="str">
        <f t="shared" si="66"/>
        <v>ОШИБКА</v>
      </c>
      <c r="W2174" s="25" t="e">
        <f t="shared" si="67"/>
        <v>#VALUE!</v>
      </c>
    </row>
    <row r="2175" spans="2:23" x14ac:dyDescent="0.25">
      <c r="B2175" s="16"/>
      <c r="C2175" s="16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36"/>
      <c r="P2175" s="13"/>
      <c r="Q2175" s="13"/>
      <c r="R2175" s="13"/>
      <c r="S2175" s="13"/>
      <c r="T2175" s="13"/>
      <c r="U2175" s="13"/>
      <c r="V2175" s="34" t="str">
        <f t="shared" si="66"/>
        <v>ОШИБКА</v>
      </c>
      <c r="W2175" s="25" t="e">
        <f t="shared" si="67"/>
        <v>#VALUE!</v>
      </c>
    </row>
    <row r="2176" spans="2:23" x14ac:dyDescent="0.25">
      <c r="B2176" s="16"/>
      <c r="C2176" s="16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36"/>
      <c r="P2176" s="13"/>
      <c r="Q2176" s="13"/>
      <c r="R2176" s="13"/>
      <c r="S2176" s="13"/>
      <c r="T2176" s="13"/>
      <c r="U2176" s="13"/>
      <c r="V2176" s="34" t="str">
        <f t="shared" si="66"/>
        <v>ОШИБКА</v>
      </c>
      <c r="W2176" s="25" t="e">
        <f t="shared" si="67"/>
        <v>#VALUE!</v>
      </c>
    </row>
    <row r="2177" spans="2:23" x14ac:dyDescent="0.25">
      <c r="B2177" s="16"/>
      <c r="C2177" s="16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36"/>
      <c r="P2177" s="13"/>
      <c r="Q2177" s="13"/>
      <c r="R2177" s="13"/>
      <c r="S2177" s="13"/>
      <c r="T2177" s="13"/>
      <c r="U2177" s="13"/>
      <c r="V2177" s="34" t="str">
        <f t="shared" si="66"/>
        <v>ОШИБКА</v>
      </c>
      <c r="W2177" s="25" t="e">
        <f t="shared" si="67"/>
        <v>#VALUE!</v>
      </c>
    </row>
    <row r="2178" spans="2:23" x14ac:dyDescent="0.25">
      <c r="B2178" s="16"/>
      <c r="C2178" s="16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36"/>
      <c r="P2178" s="13"/>
      <c r="Q2178" s="13"/>
      <c r="R2178" s="13"/>
      <c r="S2178" s="13"/>
      <c r="T2178" s="13"/>
      <c r="U2178" s="13"/>
      <c r="V2178" s="34" t="str">
        <f t="shared" si="66"/>
        <v>ОШИБКА</v>
      </c>
      <c r="W2178" s="25" t="e">
        <f t="shared" si="67"/>
        <v>#VALUE!</v>
      </c>
    </row>
    <row r="2179" spans="2:23" x14ac:dyDescent="0.25">
      <c r="B2179" s="16"/>
      <c r="C2179" s="16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36"/>
      <c r="P2179" s="13"/>
      <c r="Q2179" s="13"/>
      <c r="R2179" s="13"/>
      <c r="S2179" s="13"/>
      <c r="T2179" s="13"/>
      <c r="U2179" s="13"/>
      <c r="V2179" s="34" t="str">
        <f t="shared" si="66"/>
        <v>ОШИБКА</v>
      </c>
      <c r="W2179" s="25" t="e">
        <f t="shared" si="67"/>
        <v>#VALUE!</v>
      </c>
    </row>
    <row r="2180" spans="2:23" x14ac:dyDescent="0.25">
      <c r="B2180" s="16"/>
      <c r="C2180" s="16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36"/>
      <c r="P2180" s="13"/>
      <c r="Q2180" s="13"/>
      <c r="R2180" s="13"/>
      <c r="S2180" s="13"/>
      <c r="T2180" s="13"/>
      <c r="U2180" s="13"/>
      <c r="V2180" s="34" t="str">
        <f t="shared" si="66"/>
        <v>ОШИБКА</v>
      </c>
      <c r="W2180" s="25" t="e">
        <f t="shared" si="67"/>
        <v>#VALUE!</v>
      </c>
    </row>
    <row r="2181" spans="2:23" x14ac:dyDescent="0.25">
      <c r="B2181" s="16"/>
      <c r="C2181" s="16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36"/>
      <c r="P2181" s="13"/>
      <c r="Q2181" s="13"/>
      <c r="R2181" s="13"/>
      <c r="S2181" s="13"/>
      <c r="T2181" s="13"/>
      <c r="U2181" s="13"/>
      <c r="V2181" s="34" t="str">
        <f t="shared" si="66"/>
        <v>ОШИБКА</v>
      </c>
      <c r="W2181" s="25" t="e">
        <f t="shared" si="67"/>
        <v>#VALUE!</v>
      </c>
    </row>
    <row r="2182" spans="2:23" x14ac:dyDescent="0.25">
      <c r="B2182" s="16"/>
      <c r="C2182" s="16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36"/>
      <c r="P2182" s="13"/>
      <c r="Q2182" s="13"/>
      <c r="R2182" s="13"/>
      <c r="S2182" s="13"/>
      <c r="T2182" s="13"/>
      <c r="U2182" s="13"/>
      <c r="V2182" s="34" t="str">
        <f t="shared" si="66"/>
        <v>ОШИБКА</v>
      </c>
      <c r="W2182" s="25" t="e">
        <f t="shared" si="67"/>
        <v>#VALUE!</v>
      </c>
    </row>
    <row r="2183" spans="2:23" x14ac:dyDescent="0.25">
      <c r="B2183" s="16"/>
      <c r="C2183" s="16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36"/>
      <c r="P2183" s="13"/>
      <c r="Q2183" s="13"/>
      <c r="R2183" s="13"/>
      <c r="S2183" s="13"/>
      <c r="T2183" s="13"/>
      <c r="U2183" s="13"/>
      <c r="V2183" s="34" t="str">
        <f t="shared" si="66"/>
        <v>ОШИБКА</v>
      </c>
      <c r="W2183" s="25" t="e">
        <f t="shared" si="67"/>
        <v>#VALUE!</v>
      </c>
    </row>
    <row r="2184" spans="2:23" x14ac:dyDescent="0.25">
      <c r="B2184" s="16"/>
      <c r="C2184" s="16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36"/>
      <c r="P2184" s="13"/>
      <c r="Q2184" s="13"/>
      <c r="R2184" s="13"/>
      <c r="S2184" s="13"/>
      <c r="T2184" s="13"/>
      <c r="U2184" s="13"/>
      <c r="V2184" s="34" t="str">
        <f t="shared" si="66"/>
        <v>ОШИБКА</v>
      </c>
      <c r="W2184" s="25" t="e">
        <f t="shared" si="67"/>
        <v>#VALUE!</v>
      </c>
    </row>
    <row r="2185" spans="2:23" x14ac:dyDescent="0.25">
      <c r="B2185" s="16"/>
      <c r="C2185" s="16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36"/>
      <c r="P2185" s="13"/>
      <c r="Q2185" s="13"/>
      <c r="R2185" s="13"/>
      <c r="S2185" s="13"/>
      <c r="T2185" s="13"/>
      <c r="U2185" s="13"/>
      <c r="V2185" s="34" t="str">
        <f t="shared" ref="V2185:V2248" si="68">IF(OR(B2185="",D2185&gt;1,E2185&gt;1,F2185&gt;1,G2185&gt;1,H2185&gt;1,I2185&gt;1,I2185&gt;1,J2185&gt;1,K2185&gt;1,L2185&gt;1,M2185&gt;1,N2185&gt;1,O2185&gt;2,P2185&gt;3,Q2185&gt;2,R2185&gt;2,S2185&gt;3,T2185&gt;4,U2185&gt;4),"ОШИБКА",SUM(D2185:U2185))</f>
        <v>ОШИБКА</v>
      </c>
      <c r="W2185" s="25" t="e">
        <f t="shared" ref="W2185:W2248" si="69">V2185/31</f>
        <v>#VALUE!</v>
      </c>
    </row>
    <row r="2186" spans="2:23" x14ac:dyDescent="0.25">
      <c r="B2186" s="16"/>
      <c r="C2186" s="16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36"/>
      <c r="P2186" s="13"/>
      <c r="Q2186" s="13"/>
      <c r="R2186" s="13"/>
      <c r="S2186" s="13"/>
      <c r="T2186" s="13"/>
      <c r="U2186" s="13"/>
      <c r="V2186" s="34" t="str">
        <f t="shared" si="68"/>
        <v>ОШИБКА</v>
      </c>
      <c r="W2186" s="25" t="e">
        <f t="shared" si="69"/>
        <v>#VALUE!</v>
      </c>
    </row>
    <row r="2187" spans="2:23" x14ac:dyDescent="0.25">
      <c r="B2187" s="16"/>
      <c r="C2187" s="16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36"/>
      <c r="P2187" s="13"/>
      <c r="Q2187" s="13"/>
      <c r="R2187" s="13"/>
      <c r="S2187" s="13"/>
      <c r="T2187" s="13"/>
      <c r="U2187" s="13"/>
      <c r="V2187" s="34" t="str">
        <f t="shared" si="68"/>
        <v>ОШИБКА</v>
      </c>
      <c r="W2187" s="25" t="e">
        <f t="shared" si="69"/>
        <v>#VALUE!</v>
      </c>
    </row>
    <row r="2188" spans="2:23" x14ac:dyDescent="0.25">
      <c r="B2188" s="16"/>
      <c r="C2188" s="16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36"/>
      <c r="P2188" s="13"/>
      <c r="Q2188" s="13"/>
      <c r="R2188" s="13"/>
      <c r="S2188" s="13"/>
      <c r="T2188" s="13"/>
      <c r="U2188" s="13"/>
      <c r="V2188" s="34" t="str">
        <f t="shared" si="68"/>
        <v>ОШИБКА</v>
      </c>
      <c r="W2188" s="25" t="e">
        <f t="shared" si="69"/>
        <v>#VALUE!</v>
      </c>
    </row>
    <row r="2189" spans="2:23" x14ac:dyDescent="0.25">
      <c r="B2189" s="16"/>
      <c r="C2189" s="16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36"/>
      <c r="P2189" s="13"/>
      <c r="Q2189" s="13"/>
      <c r="R2189" s="13"/>
      <c r="S2189" s="13"/>
      <c r="T2189" s="13"/>
      <c r="U2189" s="13"/>
      <c r="V2189" s="34" t="str">
        <f t="shared" si="68"/>
        <v>ОШИБКА</v>
      </c>
      <c r="W2189" s="25" t="e">
        <f t="shared" si="69"/>
        <v>#VALUE!</v>
      </c>
    </row>
    <row r="2190" spans="2:23" x14ac:dyDescent="0.25">
      <c r="B2190" s="16"/>
      <c r="C2190" s="16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36"/>
      <c r="P2190" s="13"/>
      <c r="Q2190" s="13"/>
      <c r="R2190" s="13"/>
      <c r="S2190" s="13"/>
      <c r="T2190" s="13"/>
      <c r="U2190" s="13"/>
      <c r="V2190" s="34" t="str">
        <f t="shared" si="68"/>
        <v>ОШИБКА</v>
      </c>
      <c r="W2190" s="25" t="e">
        <f t="shared" si="69"/>
        <v>#VALUE!</v>
      </c>
    </row>
    <row r="2191" spans="2:23" x14ac:dyDescent="0.25">
      <c r="B2191" s="16"/>
      <c r="C2191" s="16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36"/>
      <c r="P2191" s="13"/>
      <c r="Q2191" s="13"/>
      <c r="R2191" s="13"/>
      <c r="S2191" s="13"/>
      <c r="T2191" s="13"/>
      <c r="U2191" s="13"/>
      <c r="V2191" s="34" t="str">
        <f t="shared" si="68"/>
        <v>ОШИБКА</v>
      </c>
      <c r="W2191" s="25" t="e">
        <f t="shared" si="69"/>
        <v>#VALUE!</v>
      </c>
    </row>
    <row r="2192" spans="2:23" x14ac:dyDescent="0.25">
      <c r="B2192" s="16"/>
      <c r="C2192" s="16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36"/>
      <c r="P2192" s="13"/>
      <c r="Q2192" s="13"/>
      <c r="R2192" s="13"/>
      <c r="S2192" s="13"/>
      <c r="T2192" s="13"/>
      <c r="U2192" s="13"/>
      <c r="V2192" s="34" t="str">
        <f t="shared" si="68"/>
        <v>ОШИБКА</v>
      </c>
      <c r="W2192" s="25" t="e">
        <f t="shared" si="69"/>
        <v>#VALUE!</v>
      </c>
    </row>
    <row r="2193" spans="2:23" x14ac:dyDescent="0.25">
      <c r="B2193" s="16"/>
      <c r="C2193" s="16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36"/>
      <c r="P2193" s="13"/>
      <c r="Q2193" s="13"/>
      <c r="R2193" s="13"/>
      <c r="S2193" s="13"/>
      <c r="T2193" s="13"/>
      <c r="U2193" s="13"/>
      <c r="V2193" s="34" t="str">
        <f t="shared" si="68"/>
        <v>ОШИБКА</v>
      </c>
      <c r="W2193" s="25" t="e">
        <f t="shared" si="69"/>
        <v>#VALUE!</v>
      </c>
    </row>
    <row r="2194" spans="2:23" x14ac:dyDescent="0.25">
      <c r="B2194" s="16"/>
      <c r="C2194" s="16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36"/>
      <c r="P2194" s="13"/>
      <c r="Q2194" s="13"/>
      <c r="R2194" s="13"/>
      <c r="S2194" s="13"/>
      <c r="T2194" s="13"/>
      <c r="U2194" s="13"/>
      <c r="V2194" s="34" t="str">
        <f t="shared" si="68"/>
        <v>ОШИБКА</v>
      </c>
      <c r="W2194" s="25" t="e">
        <f t="shared" si="69"/>
        <v>#VALUE!</v>
      </c>
    </row>
    <row r="2195" spans="2:23" x14ac:dyDescent="0.25">
      <c r="B2195" s="16"/>
      <c r="C2195" s="16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36"/>
      <c r="P2195" s="13"/>
      <c r="Q2195" s="13"/>
      <c r="R2195" s="13"/>
      <c r="S2195" s="13"/>
      <c r="T2195" s="13"/>
      <c r="U2195" s="13"/>
      <c r="V2195" s="34" t="str">
        <f t="shared" si="68"/>
        <v>ОШИБКА</v>
      </c>
      <c r="W2195" s="25" t="e">
        <f t="shared" si="69"/>
        <v>#VALUE!</v>
      </c>
    </row>
    <row r="2196" spans="2:23" x14ac:dyDescent="0.25">
      <c r="B2196" s="16"/>
      <c r="C2196" s="16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36"/>
      <c r="P2196" s="13"/>
      <c r="Q2196" s="13"/>
      <c r="R2196" s="13"/>
      <c r="S2196" s="13"/>
      <c r="T2196" s="13"/>
      <c r="U2196" s="13"/>
      <c r="V2196" s="34" t="str">
        <f t="shared" si="68"/>
        <v>ОШИБКА</v>
      </c>
      <c r="W2196" s="25" t="e">
        <f t="shared" si="69"/>
        <v>#VALUE!</v>
      </c>
    </row>
    <row r="2197" spans="2:23" x14ac:dyDescent="0.25">
      <c r="B2197" s="16"/>
      <c r="C2197" s="16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36"/>
      <c r="P2197" s="13"/>
      <c r="Q2197" s="13"/>
      <c r="R2197" s="13"/>
      <c r="S2197" s="13"/>
      <c r="T2197" s="13"/>
      <c r="U2197" s="13"/>
      <c r="V2197" s="34" t="str">
        <f t="shared" si="68"/>
        <v>ОШИБКА</v>
      </c>
      <c r="W2197" s="25" t="e">
        <f t="shared" si="69"/>
        <v>#VALUE!</v>
      </c>
    </row>
    <row r="2198" spans="2:23" x14ac:dyDescent="0.25">
      <c r="B2198" s="16"/>
      <c r="C2198" s="16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36"/>
      <c r="P2198" s="13"/>
      <c r="Q2198" s="13"/>
      <c r="R2198" s="13"/>
      <c r="S2198" s="13"/>
      <c r="T2198" s="13"/>
      <c r="U2198" s="13"/>
      <c r="V2198" s="34" t="str">
        <f t="shared" si="68"/>
        <v>ОШИБКА</v>
      </c>
      <c r="W2198" s="25" t="e">
        <f t="shared" si="69"/>
        <v>#VALUE!</v>
      </c>
    </row>
    <row r="2199" spans="2:23" x14ac:dyDescent="0.25">
      <c r="B2199" s="16"/>
      <c r="C2199" s="16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36"/>
      <c r="P2199" s="13"/>
      <c r="Q2199" s="13"/>
      <c r="R2199" s="13"/>
      <c r="S2199" s="13"/>
      <c r="T2199" s="13"/>
      <c r="U2199" s="13"/>
      <c r="V2199" s="34" t="str">
        <f t="shared" si="68"/>
        <v>ОШИБКА</v>
      </c>
      <c r="W2199" s="25" t="e">
        <f t="shared" si="69"/>
        <v>#VALUE!</v>
      </c>
    </row>
    <row r="2200" spans="2:23" x14ac:dyDescent="0.25">
      <c r="B2200" s="16"/>
      <c r="C2200" s="16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36"/>
      <c r="P2200" s="13"/>
      <c r="Q2200" s="13"/>
      <c r="R2200" s="13"/>
      <c r="S2200" s="13"/>
      <c r="T2200" s="13"/>
      <c r="U2200" s="13"/>
      <c r="V2200" s="34" t="str">
        <f t="shared" si="68"/>
        <v>ОШИБКА</v>
      </c>
      <c r="W2200" s="25" t="e">
        <f t="shared" si="69"/>
        <v>#VALUE!</v>
      </c>
    </row>
    <row r="2201" spans="2:23" x14ac:dyDescent="0.25">
      <c r="B2201" s="16"/>
      <c r="C2201" s="16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36"/>
      <c r="P2201" s="13"/>
      <c r="Q2201" s="13"/>
      <c r="R2201" s="13"/>
      <c r="S2201" s="13"/>
      <c r="T2201" s="13"/>
      <c r="U2201" s="13"/>
      <c r="V2201" s="34" t="str">
        <f t="shared" si="68"/>
        <v>ОШИБКА</v>
      </c>
      <c r="W2201" s="25" t="e">
        <f t="shared" si="69"/>
        <v>#VALUE!</v>
      </c>
    </row>
    <row r="2202" spans="2:23" x14ac:dyDescent="0.25">
      <c r="B2202" s="16"/>
      <c r="C2202" s="16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36"/>
      <c r="P2202" s="13"/>
      <c r="Q2202" s="13"/>
      <c r="R2202" s="13"/>
      <c r="S2202" s="13"/>
      <c r="T2202" s="13"/>
      <c r="U2202" s="13"/>
      <c r="V2202" s="34" t="str">
        <f t="shared" si="68"/>
        <v>ОШИБКА</v>
      </c>
      <c r="W2202" s="25" t="e">
        <f t="shared" si="69"/>
        <v>#VALUE!</v>
      </c>
    </row>
    <row r="2203" spans="2:23" x14ac:dyDescent="0.25">
      <c r="B2203" s="16"/>
      <c r="C2203" s="16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36"/>
      <c r="P2203" s="13"/>
      <c r="Q2203" s="13"/>
      <c r="R2203" s="13"/>
      <c r="S2203" s="13"/>
      <c r="T2203" s="13"/>
      <c r="U2203" s="13"/>
      <c r="V2203" s="34" t="str">
        <f t="shared" si="68"/>
        <v>ОШИБКА</v>
      </c>
      <c r="W2203" s="25" t="e">
        <f t="shared" si="69"/>
        <v>#VALUE!</v>
      </c>
    </row>
    <row r="2204" spans="2:23" x14ac:dyDescent="0.25">
      <c r="B2204" s="16"/>
      <c r="C2204" s="16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36"/>
      <c r="P2204" s="13"/>
      <c r="Q2204" s="13"/>
      <c r="R2204" s="13"/>
      <c r="S2204" s="13"/>
      <c r="T2204" s="13"/>
      <c r="U2204" s="13"/>
      <c r="V2204" s="34" t="str">
        <f t="shared" si="68"/>
        <v>ОШИБКА</v>
      </c>
      <c r="W2204" s="25" t="e">
        <f t="shared" si="69"/>
        <v>#VALUE!</v>
      </c>
    </row>
    <row r="2205" spans="2:23" x14ac:dyDescent="0.25">
      <c r="B2205" s="16"/>
      <c r="C2205" s="16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36"/>
      <c r="P2205" s="13"/>
      <c r="Q2205" s="13"/>
      <c r="R2205" s="13"/>
      <c r="S2205" s="13"/>
      <c r="T2205" s="13"/>
      <c r="U2205" s="13"/>
      <c r="V2205" s="34" t="str">
        <f t="shared" si="68"/>
        <v>ОШИБКА</v>
      </c>
      <c r="W2205" s="25" t="e">
        <f t="shared" si="69"/>
        <v>#VALUE!</v>
      </c>
    </row>
    <row r="2206" spans="2:23" x14ac:dyDescent="0.25">
      <c r="B2206" s="16"/>
      <c r="C2206" s="16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36"/>
      <c r="P2206" s="13"/>
      <c r="Q2206" s="13"/>
      <c r="R2206" s="13"/>
      <c r="S2206" s="13"/>
      <c r="T2206" s="13"/>
      <c r="U2206" s="13"/>
      <c r="V2206" s="34" t="str">
        <f t="shared" si="68"/>
        <v>ОШИБКА</v>
      </c>
      <c r="W2206" s="25" t="e">
        <f t="shared" si="69"/>
        <v>#VALUE!</v>
      </c>
    </row>
    <row r="2207" spans="2:23" x14ac:dyDescent="0.25">
      <c r="B2207" s="16"/>
      <c r="C2207" s="16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36"/>
      <c r="P2207" s="13"/>
      <c r="Q2207" s="13"/>
      <c r="R2207" s="13"/>
      <c r="S2207" s="13"/>
      <c r="T2207" s="13"/>
      <c r="U2207" s="13"/>
      <c r="V2207" s="34" t="str">
        <f t="shared" si="68"/>
        <v>ОШИБКА</v>
      </c>
      <c r="W2207" s="25" t="e">
        <f t="shared" si="69"/>
        <v>#VALUE!</v>
      </c>
    </row>
    <row r="2208" spans="2:23" x14ac:dyDescent="0.25">
      <c r="B2208" s="16"/>
      <c r="C2208" s="16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36"/>
      <c r="P2208" s="13"/>
      <c r="Q2208" s="13"/>
      <c r="R2208" s="13"/>
      <c r="S2208" s="13"/>
      <c r="T2208" s="13"/>
      <c r="U2208" s="13"/>
      <c r="V2208" s="34" t="str">
        <f t="shared" si="68"/>
        <v>ОШИБКА</v>
      </c>
      <c r="W2208" s="25" t="e">
        <f t="shared" si="69"/>
        <v>#VALUE!</v>
      </c>
    </row>
    <row r="2209" spans="2:23" x14ac:dyDescent="0.25">
      <c r="B2209" s="16"/>
      <c r="C2209" s="16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36"/>
      <c r="P2209" s="13"/>
      <c r="Q2209" s="13"/>
      <c r="R2209" s="13"/>
      <c r="S2209" s="13"/>
      <c r="T2209" s="13"/>
      <c r="U2209" s="13"/>
      <c r="V2209" s="34" t="str">
        <f t="shared" si="68"/>
        <v>ОШИБКА</v>
      </c>
      <c r="W2209" s="25" t="e">
        <f t="shared" si="69"/>
        <v>#VALUE!</v>
      </c>
    </row>
    <row r="2210" spans="2:23" x14ac:dyDescent="0.25">
      <c r="B2210" s="16"/>
      <c r="C2210" s="16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36"/>
      <c r="P2210" s="13"/>
      <c r="Q2210" s="13"/>
      <c r="R2210" s="13"/>
      <c r="S2210" s="13"/>
      <c r="T2210" s="13"/>
      <c r="U2210" s="13"/>
      <c r="V2210" s="34" t="str">
        <f t="shared" si="68"/>
        <v>ОШИБКА</v>
      </c>
      <c r="W2210" s="25" t="e">
        <f t="shared" si="69"/>
        <v>#VALUE!</v>
      </c>
    </row>
    <row r="2211" spans="2:23" x14ac:dyDescent="0.25">
      <c r="B2211" s="16"/>
      <c r="C2211" s="16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36"/>
      <c r="P2211" s="13"/>
      <c r="Q2211" s="13"/>
      <c r="R2211" s="13"/>
      <c r="S2211" s="13"/>
      <c r="T2211" s="13"/>
      <c r="U2211" s="13"/>
      <c r="V2211" s="34" t="str">
        <f t="shared" si="68"/>
        <v>ОШИБКА</v>
      </c>
      <c r="W2211" s="25" t="e">
        <f t="shared" si="69"/>
        <v>#VALUE!</v>
      </c>
    </row>
    <row r="2212" spans="2:23" x14ac:dyDescent="0.25">
      <c r="B2212" s="16"/>
      <c r="C2212" s="16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36"/>
      <c r="P2212" s="13"/>
      <c r="Q2212" s="13"/>
      <c r="R2212" s="13"/>
      <c r="S2212" s="13"/>
      <c r="T2212" s="13"/>
      <c r="U2212" s="13"/>
      <c r="V2212" s="34" t="str">
        <f t="shared" si="68"/>
        <v>ОШИБКА</v>
      </c>
      <c r="W2212" s="25" t="e">
        <f t="shared" si="69"/>
        <v>#VALUE!</v>
      </c>
    </row>
    <row r="2213" spans="2:23" x14ac:dyDescent="0.25">
      <c r="B2213" s="16"/>
      <c r="C2213" s="16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36"/>
      <c r="P2213" s="13"/>
      <c r="Q2213" s="13"/>
      <c r="R2213" s="13"/>
      <c r="S2213" s="13"/>
      <c r="T2213" s="13"/>
      <c r="U2213" s="13"/>
      <c r="V2213" s="34" t="str">
        <f t="shared" si="68"/>
        <v>ОШИБКА</v>
      </c>
      <c r="W2213" s="25" t="e">
        <f t="shared" si="69"/>
        <v>#VALUE!</v>
      </c>
    </row>
    <row r="2214" spans="2:23" x14ac:dyDescent="0.25">
      <c r="B2214" s="16"/>
      <c r="C2214" s="16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36"/>
      <c r="P2214" s="13"/>
      <c r="Q2214" s="13"/>
      <c r="R2214" s="13"/>
      <c r="S2214" s="13"/>
      <c r="T2214" s="13"/>
      <c r="U2214" s="13"/>
      <c r="V2214" s="34" t="str">
        <f t="shared" si="68"/>
        <v>ОШИБКА</v>
      </c>
      <c r="W2214" s="25" t="e">
        <f t="shared" si="69"/>
        <v>#VALUE!</v>
      </c>
    </row>
    <row r="2215" spans="2:23" x14ac:dyDescent="0.25">
      <c r="B2215" s="16"/>
      <c r="C2215" s="16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36"/>
      <c r="P2215" s="13"/>
      <c r="Q2215" s="13"/>
      <c r="R2215" s="13"/>
      <c r="S2215" s="13"/>
      <c r="T2215" s="13"/>
      <c r="U2215" s="13"/>
      <c r="V2215" s="34" t="str">
        <f t="shared" si="68"/>
        <v>ОШИБКА</v>
      </c>
      <c r="W2215" s="25" t="e">
        <f t="shared" si="69"/>
        <v>#VALUE!</v>
      </c>
    </row>
    <row r="2216" spans="2:23" x14ac:dyDescent="0.25">
      <c r="B2216" s="16"/>
      <c r="C2216" s="16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36"/>
      <c r="P2216" s="13"/>
      <c r="Q2216" s="13"/>
      <c r="R2216" s="13"/>
      <c r="S2216" s="13"/>
      <c r="T2216" s="13"/>
      <c r="U2216" s="13"/>
      <c r="V2216" s="34" t="str">
        <f t="shared" si="68"/>
        <v>ОШИБКА</v>
      </c>
      <c r="W2216" s="25" t="e">
        <f t="shared" si="69"/>
        <v>#VALUE!</v>
      </c>
    </row>
    <row r="2217" spans="2:23" x14ac:dyDescent="0.25">
      <c r="B2217" s="16"/>
      <c r="C2217" s="16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36"/>
      <c r="P2217" s="13"/>
      <c r="Q2217" s="13"/>
      <c r="R2217" s="13"/>
      <c r="S2217" s="13"/>
      <c r="T2217" s="13"/>
      <c r="U2217" s="13"/>
      <c r="V2217" s="34" t="str">
        <f t="shared" si="68"/>
        <v>ОШИБКА</v>
      </c>
      <c r="W2217" s="25" t="e">
        <f t="shared" si="69"/>
        <v>#VALUE!</v>
      </c>
    </row>
    <row r="2218" spans="2:23" x14ac:dyDescent="0.25">
      <c r="B2218" s="16"/>
      <c r="C2218" s="16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36"/>
      <c r="P2218" s="13"/>
      <c r="Q2218" s="13"/>
      <c r="R2218" s="13"/>
      <c r="S2218" s="13"/>
      <c r="T2218" s="13"/>
      <c r="U2218" s="13"/>
      <c r="V2218" s="34" t="str">
        <f t="shared" si="68"/>
        <v>ОШИБКА</v>
      </c>
      <c r="W2218" s="25" t="e">
        <f t="shared" si="69"/>
        <v>#VALUE!</v>
      </c>
    </row>
    <row r="2219" spans="2:23" x14ac:dyDescent="0.25">
      <c r="B2219" s="16"/>
      <c r="C2219" s="16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36"/>
      <c r="P2219" s="13"/>
      <c r="Q2219" s="13"/>
      <c r="R2219" s="13"/>
      <c r="S2219" s="13"/>
      <c r="T2219" s="13"/>
      <c r="U2219" s="13"/>
      <c r="V2219" s="34" t="str">
        <f t="shared" si="68"/>
        <v>ОШИБКА</v>
      </c>
      <c r="W2219" s="25" t="e">
        <f t="shared" si="69"/>
        <v>#VALUE!</v>
      </c>
    </row>
    <row r="2220" spans="2:23" x14ac:dyDescent="0.25">
      <c r="B2220" s="16"/>
      <c r="C2220" s="16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36"/>
      <c r="P2220" s="13"/>
      <c r="Q2220" s="13"/>
      <c r="R2220" s="13"/>
      <c r="S2220" s="13"/>
      <c r="T2220" s="13"/>
      <c r="U2220" s="13"/>
      <c r="V2220" s="34" t="str">
        <f t="shared" si="68"/>
        <v>ОШИБКА</v>
      </c>
      <c r="W2220" s="25" t="e">
        <f t="shared" si="69"/>
        <v>#VALUE!</v>
      </c>
    </row>
    <row r="2221" spans="2:23" x14ac:dyDescent="0.25">
      <c r="B2221" s="16"/>
      <c r="C2221" s="16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36"/>
      <c r="P2221" s="13"/>
      <c r="Q2221" s="13"/>
      <c r="R2221" s="13"/>
      <c r="S2221" s="13"/>
      <c r="T2221" s="13"/>
      <c r="U2221" s="13"/>
      <c r="V2221" s="34" t="str">
        <f t="shared" si="68"/>
        <v>ОШИБКА</v>
      </c>
      <c r="W2221" s="25" t="e">
        <f t="shared" si="69"/>
        <v>#VALUE!</v>
      </c>
    </row>
    <row r="2222" spans="2:23" x14ac:dyDescent="0.25">
      <c r="B2222" s="16"/>
      <c r="C2222" s="16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36"/>
      <c r="P2222" s="13"/>
      <c r="Q2222" s="13"/>
      <c r="R2222" s="13"/>
      <c r="S2222" s="13"/>
      <c r="T2222" s="13"/>
      <c r="U2222" s="13"/>
      <c r="V2222" s="34" t="str">
        <f t="shared" si="68"/>
        <v>ОШИБКА</v>
      </c>
      <c r="W2222" s="25" t="e">
        <f t="shared" si="69"/>
        <v>#VALUE!</v>
      </c>
    </row>
    <row r="2223" spans="2:23" x14ac:dyDescent="0.25">
      <c r="B2223" s="16"/>
      <c r="C2223" s="16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36"/>
      <c r="P2223" s="13"/>
      <c r="Q2223" s="13"/>
      <c r="R2223" s="13"/>
      <c r="S2223" s="13"/>
      <c r="T2223" s="13"/>
      <c r="U2223" s="13"/>
      <c r="V2223" s="34" t="str">
        <f t="shared" si="68"/>
        <v>ОШИБКА</v>
      </c>
      <c r="W2223" s="25" t="e">
        <f t="shared" si="69"/>
        <v>#VALUE!</v>
      </c>
    </row>
    <row r="2224" spans="2:23" x14ac:dyDescent="0.25">
      <c r="B2224" s="16"/>
      <c r="C2224" s="16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36"/>
      <c r="P2224" s="13"/>
      <c r="Q2224" s="13"/>
      <c r="R2224" s="13"/>
      <c r="S2224" s="13"/>
      <c r="T2224" s="13"/>
      <c r="U2224" s="13"/>
      <c r="V2224" s="34" t="str">
        <f t="shared" si="68"/>
        <v>ОШИБКА</v>
      </c>
      <c r="W2224" s="25" t="e">
        <f t="shared" si="69"/>
        <v>#VALUE!</v>
      </c>
    </row>
    <row r="2225" spans="2:23" x14ac:dyDescent="0.25">
      <c r="B2225" s="16"/>
      <c r="C2225" s="16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36"/>
      <c r="P2225" s="13"/>
      <c r="Q2225" s="13"/>
      <c r="R2225" s="13"/>
      <c r="S2225" s="13"/>
      <c r="T2225" s="13"/>
      <c r="U2225" s="13"/>
      <c r="V2225" s="34" t="str">
        <f t="shared" si="68"/>
        <v>ОШИБКА</v>
      </c>
      <c r="W2225" s="25" t="e">
        <f t="shared" si="69"/>
        <v>#VALUE!</v>
      </c>
    </row>
    <row r="2226" spans="2:23" x14ac:dyDescent="0.25">
      <c r="B2226" s="16"/>
      <c r="C2226" s="16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36"/>
      <c r="P2226" s="13"/>
      <c r="Q2226" s="13"/>
      <c r="R2226" s="13"/>
      <c r="S2226" s="13"/>
      <c r="T2226" s="13"/>
      <c r="U2226" s="13"/>
      <c r="V2226" s="34" t="str">
        <f t="shared" si="68"/>
        <v>ОШИБКА</v>
      </c>
      <c r="W2226" s="25" t="e">
        <f t="shared" si="69"/>
        <v>#VALUE!</v>
      </c>
    </row>
    <row r="2227" spans="2:23" x14ac:dyDescent="0.25">
      <c r="B2227" s="16"/>
      <c r="C2227" s="16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36"/>
      <c r="P2227" s="13"/>
      <c r="Q2227" s="13"/>
      <c r="R2227" s="13"/>
      <c r="S2227" s="13"/>
      <c r="T2227" s="13"/>
      <c r="U2227" s="13"/>
      <c r="V2227" s="34" t="str">
        <f t="shared" si="68"/>
        <v>ОШИБКА</v>
      </c>
      <c r="W2227" s="25" t="e">
        <f t="shared" si="69"/>
        <v>#VALUE!</v>
      </c>
    </row>
    <row r="2228" spans="2:23" x14ac:dyDescent="0.25">
      <c r="B2228" s="16"/>
      <c r="C2228" s="16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36"/>
      <c r="P2228" s="13"/>
      <c r="Q2228" s="13"/>
      <c r="R2228" s="13"/>
      <c r="S2228" s="13"/>
      <c r="T2228" s="13"/>
      <c r="U2228" s="13"/>
      <c r="V2228" s="34" t="str">
        <f t="shared" si="68"/>
        <v>ОШИБКА</v>
      </c>
      <c r="W2228" s="25" t="e">
        <f t="shared" si="69"/>
        <v>#VALUE!</v>
      </c>
    </row>
    <row r="2229" spans="2:23" x14ac:dyDescent="0.25">
      <c r="B2229" s="16"/>
      <c r="C2229" s="16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36"/>
      <c r="P2229" s="13"/>
      <c r="Q2229" s="13"/>
      <c r="R2229" s="13"/>
      <c r="S2229" s="13"/>
      <c r="T2229" s="13"/>
      <c r="U2229" s="13"/>
      <c r="V2229" s="34" t="str">
        <f t="shared" si="68"/>
        <v>ОШИБКА</v>
      </c>
      <c r="W2229" s="25" t="e">
        <f t="shared" si="69"/>
        <v>#VALUE!</v>
      </c>
    </row>
    <row r="2230" spans="2:23" x14ac:dyDescent="0.25">
      <c r="B2230" s="16"/>
      <c r="C2230" s="16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36"/>
      <c r="P2230" s="13"/>
      <c r="Q2230" s="13"/>
      <c r="R2230" s="13"/>
      <c r="S2230" s="13"/>
      <c r="T2230" s="13"/>
      <c r="U2230" s="13"/>
      <c r="V2230" s="34" t="str">
        <f t="shared" si="68"/>
        <v>ОШИБКА</v>
      </c>
      <c r="W2230" s="25" t="e">
        <f t="shared" si="69"/>
        <v>#VALUE!</v>
      </c>
    </row>
    <row r="2231" spans="2:23" x14ac:dyDescent="0.25">
      <c r="B2231" s="16"/>
      <c r="C2231" s="16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36"/>
      <c r="P2231" s="13"/>
      <c r="Q2231" s="13"/>
      <c r="R2231" s="13"/>
      <c r="S2231" s="13"/>
      <c r="T2231" s="13"/>
      <c r="U2231" s="13"/>
      <c r="V2231" s="34" t="str">
        <f t="shared" si="68"/>
        <v>ОШИБКА</v>
      </c>
      <c r="W2231" s="25" t="e">
        <f t="shared" si="69"/>
        <v>#VALUE!</v>
      </c>
    </row>
    <row r="2232" spans="2:23" x14ac:dyDescent="0.25">
      <c r="B2232" s="16"/>
      <c r="C2232" s="16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36"/>
      <c r="P2232" s="13"/>
      <c r="Q2232" s="13"/>
      <c r="R2232" s="13"/>
      <c r="S2232" s="13"/>
      <c r="T2232" s="13"/>
      <c r="U2232" s="13"/>
      <c r="V2232" s="34" t="str">
        <f t="shared" si="68"/>
        <v>ОШИБКА</v>
      </c>
      <c r="W2232" s="25" t="e">
        <f t="shared" si="69"/>
        <v>#VALUE!</v>
      </c>
    </row>
    <row r="2233" spans="2:23" x14ac:dyDescent="0.25">
      <c r="B2233" s="16"/>
      <c r="C2233" s="16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36"/>
      <c r="P2233" s="13"/>
      <c r="Q2233" s="13"/>
      <c r="R2233" s="13"/>
      <c r="S2233" s="13"/>
      <c r="T2233" s="13"/>
      <c r="U2233" s="13"/>
      <c r="V2233" s="34" t="str">
        <f t="shared" si="68"/>
        <v>ОШИБКА</v>
      </c>
      <c r="W2233" s="25" t="e">
        <f t="shared" si="69"/>
        <v>#VALUE!</v>
      </c>
    </row>
    <row r="2234" spans="2:23" x14ac:dyDescent="0.25">
      <c r="B2234" s="16"/>
      <c r="C2234" s="16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36"/>
      <c r="P2234" s="13"/>
      <c r="Q2234" s="13"/>
      <c r="R2234" s="13"/>
      <c r="S2234" s="13"/>
      <c r="T2234" s="13"/>
      <c r="U2234" s="13"/>
      <c r="V2234" s="34" t="str">
        <f t="shared" si="68"/>
        <v>ОШИБКА</v>
      </c>
      <c r="W2234" s="25" t="e">
        <f t="shared" si="69"/>
        <v>#VALUE!</v>
      </c>
    </row>
    <row r="2235" spans="2:23" x14ac:dyDescent="0.25">
      <c r="B2235" s="16"/>
      <c r="C2235" s="16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36"/>
      <c r="P2235" s="13"/>
      <c r="Q2235" s="13"/>
      <c r="R2235" s="13"/>
      <c r="S2235" s="13"/>
      <c r="T2235" s="13"/>
      <c r="U2235" s="13"/>
      <c r="V2235" s="34" t="str">
        <f t="shared" si="68"/>
        <v>ОШИБКА</v>
      </c>
      <c r="W2235" s="25" t="e">
        <f t="shared" si="69"/>
        <v>#VALUE!</v>
      </c>
    </row>
    <row r="2236" spans="2:23" x14ac:dyDescent="0.25">
      <c r="B2236" s="16"/>
      <c r="C2236" s="16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36"/>
      <c r="P2236" s="13"/>
      <c r="Q2236" s="13"/>
      <c r="R2236" s="13"/>
      <c r="S2236" s="13"/>
      <c r="T2236" s="13"/>
      <c r="U2236" s="13"/>
      <c r="V2236" s="34" t="str">
        <f t="shared" si="68"/>
        <v>ОШИБКА</v>
      </c>
      <c r="W2236" s="25" t="e">
        <f t="shared" si="69"/>
        <v>#VALUE!</v>
      </c>
    </row>
    <row r="2237" spans="2:23" x14ac:dyDescent="0.25">
      <c r="B2237" s="16"/>
      <c r="C2237" s="16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36"/>
      <c r="P2237" s="13"/>
      <c r="Q2237" s="13"/>
      <c r="R2237" s="13"/>
      <c r="S2237" s="13"/>
      <c r="T2237" s="13"/>
      <c r="U2237" s="13"/>
      <c r="V2237" s="34" t="str">
        <f t="shared" si="68"/>
        <v>ОШИБКА</v>
      </c>
      <c r="W2237" s="25" t="e">
        <f t="shared" si="69"/>
        <v>#VALUE!</v>
      </c>
    </row>
    <row r="2238" spans="2:23" x14ac:dyDescent="0.25">
      <c r="B2238" s="16"/>
      <c r="C2238" s="16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36"/>
      <c r="P2238" s="13"/>
      <c r="Q2238" s="13"/>
      <c r="R2238" s="13"/>
      <c r="S2238" s="13"/>
      <c r="T2238" s="13"/>
      <c r="U2238" s="13"/>
      <c r="V2238" s="34" t="str">
        <f t="shared" si="68"/>
        <v>ОШИБКА</v>
      </c>
      <c r="W2238" s="25" t="e">
        <f t="shared" si="69"/>
        <v>#VALUE!</v>
      </c>
    </row>
    <row r="2239" spans="2:23" x14ac:dyDescent="0.25">
      <c r="B2239" s="16"/>
      <c r="C2239" s="16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36"/>
      <c r="P2239" s="13"/>
      <c r="Q2239" s="13"/>
      <c r="R2239" s="13"/>
      <c r="S2239" s="13"/>
      <c r="T2239" s="13"/>
      <c r="U2239" s="13"/>
      <c r="V2239" s="34" t="str">
        <f t="shared" si="68"/>
        <v>ОШИБКА</v>
      </c>
      <c r="W2239" s="25" t="e">
        <f t="shared" si="69"/>
        <v>#VALUE!</v>
      </c>
    </row>
    <row r="2240" spans="2:23" x14ac:dyDescent="0.25">
      <c r="B2240" s="16"/>
      <c r="C2240" s="16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36"/>
      <c r="P2240" s="13"/>
      <c r="Q2240" s="13"/>
      <c r="R2240" s="13"/>
      <c r="S2240" s="13"/>
      <c r="T2240" s="13"/>
      <c r="U2240" s="13"/>
      <c r="V2240" s="34" t="str">
        <f t="shared" si="68"/>
        <v>ОШИБКА</v>
      </c>
      <c r="W2240" s="25" t="e">
        <f t="shared" si="69"/>
        <v>#VALUE!</v>
      </c>
    </row>
    <row r="2241" spans="2:23" x14ac:dyDescent="0.25">
      <c r="B2241" s="16"/>
      <c r="C2241" s="16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36"/>
      <c r="P2241" s="13"/>
      <c r="Q2241" s="13"/>
      <c r="R2241" s="13"/>
      <c r="S2241" s="13"/>
      <c r="T2241" s="13"/>
      <c r="U2241" s="13"/>
      <c r="V2241" s="34" t="str">
        <f t="shared" si="68"/>
        <v>ОШИБКА</v>
      </c>
      <c r="W2241" s="25" t="e">
        <f t="shared" si="69"/>
        <v>#VALUE!</v>
      </c>
    </row>
    <row r="2242" spans="2:23" x14ac:dyDescent="0.25">
      <c r="B2242" s="16"/>
      <c r="C2242" s="16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36"/>
      <c r="P2242" s="13"/>
      <c r="Q2242" s="13"/>
      <c r="R2242" s="13"/>
      <c r="S2242" s="13"/>
      <c r="T2242" s="13"/>
      <c r="U2242" s="13"/>
      <c r="V2242" s="34" t="str">
        <f t="shared" si="68"/>
        <v>ОШИБКА</v>
      </c>
      <c r="W2242" s="25" t="e">
        <f t="shared" si="69"/>
        <v>#VALUE!</v>
      </c>
    </row>
    <row r="2243" spans="2:23" x14ac:dyDescent="0.25">
      <c r="B2243" s="16"/>
      <c r="C2243" s="16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36"/>
      <c r="P2243" s="13"/>
      <c r="Q2243" s="13"/>
      <c r="R2243" s="13"/>
      <c r="S2243" s="13"/>
      <c r="T2243" s="13"/>
      <c r="U2243" s="13"/>
      <c r="V2243" s="34" t="str">
        <f t="shared" si="68"/>
        <v>ОШИБКА</v>
      </c>
      <c r="W2243" s="25" t="e">
        <f t="shared" si="69"/>
        <v>#VALUE!</v>
      </c>
    </row>
    <row r="2244" spans="2:23" x14ac:dyDescent="0.25">
      <c r="B2244" s="16"/>
      <c r="C2244" s="16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36"/>
      <c r="P2244" s="13"/>
      <c r="Q2244" s="13"/>
      <c r="R2244" s="13"/>
      <c r="S2244" s="13"/>
      <c r="T2244" s="13"/>
      <c r="U2244" s="13"/>
      <c r="V2244" s="34" t="str">
        <f t="shared" si="68"/>
        <v>ОШИБКА</v>
      </c>
      <c r="W2244" s="25" t="e">
        <f t="shared" si="69"/>
        <v>#VALUE!</v>
      </c>
    </row>
    <row r="2245" spans="2:23" x14ac:dyDescent="0.25">
      <c r="B2245" s="16"/>
      <c r="C2245" s="16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36"/>
      <c r="P2245" s="13"/>
      <c r="Q2245" s="13"/>
      <c r="R2245" s="13"/>
      <c r="S2245" s="13"/>
      <c r="T2245" s="13"/>
      <c r="U2245" s="13"/>
      <c r="V2245" s="34" t="str">
        <f t="shared" si="68"/>
        <v>ОШИБКА</v>
      </c>
      <c r="W2245" s="25" t="e">
        <f t="shared" si="69"/>
        <v>#VALUE!</v>
      </c>
    </row>
    <row r="2246" spans="2:23" x14ac:dyDescent="0.25">
      <c r="B2246" s="16"/>
      <c r="C2246" s="16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36"/>
      <c r="P2246" s="13"/>
      <c r="Q2246" s="13"/>
      <c r="R2246" s="13"/>
      <c r="S2246" s="13"/>
      <c r="T2246" s="13"/>
      <c r="U2246" s="13"/>
      <c r="V2246" s="34" t="str">
        <f t="shared" si="68"/>
        <v>ОШИБКА</v>
      </c>
      <c r="W2246" s="25" t="e">
        <f t="shared" si="69"/>
        <v>#VALUE!</v>
      </c>
    </row>
    <row r="2247" spans="2:23" x14ac:dyDescent="0.25">
      <c r="B2247" s="16"/>
      <c r="C2247" s="16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36"/>
      <c r="P2247" s="13"/>
      <c r="Q2247" s="13"/>
      <c r="R2247" s="13"/>
      <c r="S2247" s="13"/>
      <c r="T2247" s="13"/>
      <c r="U2247" s="13"/>
      <c r="V2247" s="34" t="str">
        <f t="shared" si="68"/>
        <v>ОШИБКА</v>
      </c>
      <c r="W2247" s="25" t="e">
        <f t="shared" si="69"/>
        <v>#VALUE!</v>
      </c>
    </row>
    <row r="2248" spans="2:23" x14ac:dyDescent="0.25">
      <c r="B2248" s="16"/>
      <c r="C2248" s="16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36"/>
      <c r="P2248" s="13"/>
      <c r="Q2248" s="13"/>
      <c r="R2248" s="13"/>
      <c r="S2248" s="13"/>
      <c r="T2248" s="13"/>
      <c r="U2248" s="13"/>
      <c r="V2248" s="34" t="str">
        <f t="shared" si="68"/>
        <v>ОШИБКА</v>
      </c>
      <c r="W2248" s="25" t="e">
        <f t="shared" si="69"/>
        <v>#VALUE!</v>
      </c>
    </row>
    <row r="2249" spans="2:23" x14ac:dyDescent="0.25">
      <c r="B2249" s="16"/>
      <c r="C2249" s="16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36"/>
      <c r="P2249" s="13"/>
      <c r="Q2249" s="13"/>
      <c r="R2249" s="13"/>
      <c r="S2249" s="13"/>
      <c r="T2249" s="13"/>
      <c r="U2249" s="13"/>
      <c r="V2249" s="34" t="str">
        <f t="shared" ref="V2249:V2312" si="70">IF(OR(B2249="",D2249&gt;1,E2249&gt;1,F2249&gt;1,G2249&gt;1,H2249&gt;1,I2249&gt;1,I2249&gt;1,J2249&gt;1,K2249&gt;1,L2249&gt;1,M2249&gt;1,N2249&gt;1,O2249&gt;2,P2249&gt;3,Q2249&gt;2,R2249&gt;2,S2249&gt;3,T2249&gt;4,U2249&gt;4),"ОШИБКА",SUM(D2249:U2249))</f>
        <v>ОШИБКА</v>
      </c>
      <c r="W2249" s="25" t="e">
        <f t="shared" ref="W2249:W2312" si="71">V2249/31</f>
        <v>#VALUE!</v>
      </c>
    </row>
    <row r="2250" spans="2:23" x14ac:dyDescent="0.25">
      <c r="B2250" s="16"/>
      <c r="C2250" s="16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36"/>
      <c r="P2250" s="13"/>
      <c r="Q2250" s="13"/>
      <c r="R2250" s="13"/>
      <c r="S2250" s="13"/>
      <c r="T2250" s="13"/>
      <c r="U2250" s="13"/>
      <c r="V2250" s="34" t="str">
        <f t="shared" si="70"/>
        <v>ОШИБКА</v>
      </c>
      <c r="W2250" s="25" t="e">
        <f t="shared" si="71"/>
        <v>#VALUE!</v>
      </c>
    </row>
    <row r="2251" spans="2:23" x14ac:dyDescent="0.25">
      <c r="B2251" s="16"/>
      <c r="C2251" s="16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36"/>
      <c r="P2251" s="13"/>
      <c r="Q2251" s="13"/>
      <c r="R2251" s="13"/>
      <c r="S2251" s="13"/>
      <c r="T2251" s="13"/>
      <c r="U2251" s="13"/>
      <c r="V2251" s="34" t="str">
        <f t="shared" si="70"/>
        <v>ОШИБКА</v>
      </c>
      <c r="W2251" s="25" t="e">
        <f t="shared" si="71"/>
        <v>#VALUE!</v>
      </c>
    </row>
    <row r="2252" spans="2:23" x14ac:dyDescent="0.25">
      <c r="B2252" s="16"/>
      <c r="C2252" s="16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36"/>
      <c r="P2252" s="13"/>
      <c r="Q2252" s="13"/>
      <c r="R2252" s="13"/>
      <c r="S2252" s="13"/>
      <c r="T2252" s="13"/>
      <c r="U2252" s="13"/>
      <c r="V2252" s="34" t="str">
        <f t="shared" si="70"/>
        <v>ОШИБКА</v>
      </c>
      <c r="W2252" s="25" t="e">
        <f t="shared" si="71"/>
        <v>#VALUE!</v>
      </c>
    </row>
    <row r="2253" spans="2:23" x14ac:dyDescent="0.25">
      <c r="B2253" s="16"/>
      <c r="C2253" s="16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36"/>
      <c r="P2253" s="13"/>
      <c r="Q2253" s="13"/>
      <c r="R2253" s="13"/>
      <c r="S2253" s="13"/>
      <c r="T2253" s="13"/>
      <c r="U2253" s="13"/>
      <c r="V2253" s="34" t="str">
        <f t="shared" si="70"/>
        <v>ОШИБКА</v>
      </c>
      <c r="W2253" s="25" t="e">
        <f t="shared" si="71"/>
        <v>#VALUE!</v>
      </c>
    </row>
    <row r="2254" spans="2:23" x14ac:dyDescent="0.25">
      <c r="B2254" s="16"/>
      <c r="C2254" s="16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36"/>
      <c r="P2254" s="13"/>
      <c r="Q2254" s="13"/>
      <c r="R2254" s="13"/>
      <c r="S2254" s="13"/>
      <c r="T2254" s="13"/>
      <c r="U2254" s="13"/>
      <c r="V2254" s="34" t="str">
        <f t="shared" si="70"/>
        <v>ОШИБКА</v>
      </c>
      <c r="W2254" s="25" t="e">
        <f t="shared" si="71"/>
        <v>#VALUE!</v>
      </c>
    </row>
    <row r="2255" spans="2:23" x14ac:dyDescent="0.25">
      <c r="B2255" s="16"/>
      <c r="C2255" s="16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36"/>
      <c r="P2255" s="13"/>
      <c r="Q2255" s="13"/>
      <c r="R2255" s="13"/>
      <c r="S2255" s="13"/>
      <c r="T2255" s="13"/>
      <c r="U2255" s="13"/>
      <c r="V2255" s="34" t="str">
        <f t="shared" si="70"/>
        <v>ОШИБКА</v>
      </c>
      <c r="W2255" s="25" t="e">
        <f t="shared" si="71"/>
        <v>#VALUE!</v>
      </c>
    </row>
    <row r="2256" spans="2:23" x14ac:dyDescent="0.25">
      <c r="B2256" s="16"/>
      <c r="C2256" s="16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36"/>
      <c r="P2256" s="13"/>
      <c r="Q2256" s="13"/>
      <c r="R2256" s="13"/>
      <c r="S2256" s="13"/>
      <c r="T2256" s="13"/>
      <c r="U2256" s="13"/>
      <c r="V2256" s="34" t="str">
        <f t="shared" si="70"/>
        <v>ОШИБКА</v>
      </c>
      <c r="W2256" s="25" t="e">
        <f t="shared" si="71"/>
        <v>#VALUE!</v>
      </c>
    </row>
    <row r="2257" spans="2:23" x14ac:dyDescent="0.25">
      <c r="B2257" s="16"/>
      <c r="C2257" s="16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36"/>
      <c r="P2257" s="13"/>
      <c r="Q2257" s="13"/>
      <c r="R2257" s="13"/>
      <c r="S2257" s="13"/>
      <c r="T2257" s="13"/>
      <c r="U2257" s="13"/>
      <c r="V2257" s="34" t="str">
        <f t="shared" si="70"/>
        <v>ОШИБКА</v>
      </c>
      <c r="W2257" s="25" t="e">
        <f t="shared" si="71"/>
        <v>#VALUE!</v>
      </c>
    </row>
    <row r="2258" spans="2:23" x14ac:dyDescent="0.25">
      <c r="B2258" s="16"/>
      <c r="C2258" s="16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36"/>
      <c r="P2258" s="13"/>
      <c r="Q2258" s="13"/>
      <c r="R2258" s="13"/>
      <c r="S2258" s="13"/>
      <c r="T2258" s="13"/>
      <c r="U2258" s="13"/>
      <c r="V2258" s="34" t="str">
        <f t="shared" si="70"/>
        <v>ОШИБКА</v>
      </c>
      <c r="W2258" s="25" t="e">
        <f t="shared" si="71"/>
        <v>#VALUE!</v>
      </c>
    </row>
    <row r="2259" spans="2:23" x14ac:dyDescent="0.25">
      <c r="B2259" s="16"/>
      <c r="C2259" s="16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36"/>
      <c r="P2259" s="13"/>
      <c r="Q2259" s="13"/>
      <c r="R2259" s="13"/>
      <c r="S2259" s="13"/>
      <c r="T2259" s="13"/>
      <c r="U2259" s="13"/>
      <c r="V2259" s="34" t="str">
        <f t="shared" si="70"/>
        <v>ОШИБКА</v>
      </c>
      <c r="W2259" s="25" t="e">
        <f t="shared" si="71"/>
        <v>#VALUE!</v>
      </c>
    </row>
    <row r="2260" spans="2:23" x14ac:dyDescent="0.25">
      <c r="B2260" s="16"/>
      <c r="C2260" s="16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36"/>
      <c r="P2260" s="13"/>
      <c r="Q2260" s="13"/>
      <c r="R2260" s="13"/>
      <c r="S2260" s="13"/>
      <c r="T2260" s="13"/>
      <c r="U2260" s="13"/>
      <c r="V2260" s="34" t="str">
        <f t="shared" si="70"/>
        <v>ОШИБКА</v>
      </c>
      <c r="W2260" s="25" t="e">
        <f t="shared" si="71"/>
        <v>#VALUE!</v>
      </c>
    </row>
    <row r="2261" spans="2:23" x14ac:dyDescent="0.25">
      <c r="B2261" s="16"/>
      <c r="C2261" s="16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36"/>
      <c r="P2261" s="13"/>
      <c r="Q2261" s="13"/>
      <c r="R2261" s="13"/>
      <c r="S2261" s="13"/>
      <c r="T2261" s="13"/>
      <c r="U2261" s="13"/>
      <c r="V2261" s="34" t="str">
        <f t="shared" si="70"/>
        <v>ОШИБКА</v>
      </c>
      <c r="W2261" s="25" t="e">
        <f t="shared" si="71"/>
        <v>#VALUE!</v>
      </c>
    </row>
    <row r="2262" spans="2:23" x14ac:dyDescent="0.25">
      <c r="B2262" s="16"/>
      <c r="C2262" s="16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36"/>
      <c r="P2262" s="13"/>
      <c r="Q2262" s="13"/>
      <c r="R2262" s="13"/>
      <c r="S2262" s="13"/>
      <c r="T2262" s="13"/>
      <c r="U2262" s="13"/>
      <c r="V2262" s="34" t="str">
        <f t="shared" si="70"/>
        <v>ОШИБКА</v>
      </c>
      <c r="W2262" s="25" t="e">
        <f t="shared" si="71"/>
        <v>#VALUE!</v>
      </c>
    </row>
    <row r="2263" spans="2:23" x14ac:dyDescent="0.25">
      <c r="B2263" s="16"/>
      <c r="C2263" s="16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36"/>
      <c r="P2263" s="13"/>
      <c r="Q2263" s="13"/>
      <c r="R2263" s="13"/>
      <c r="S2263" s="13"/>
      <c r="T2263" s="13"/>
      <c r="U2263" s="13"/>
      <c r="V2263" s="34" t="str">
        <f t="shared" si="70"/>
        <v>ОШИБКА</v>
      </c>
      <c r="W2263" s="25" t="e">
        <f t="shared" si="71"/>
        <v>#VALUE!</v>
      </c>
    </row>
    <row r="2264" spans="2:23" x14ac:dyDescent="0.25">
      <c r="B2264" s="16"/>
      <c r="C2264" s="16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36"/>
      <c r="P2264" s="13"/>
      <c r="Q2264" s="13"/>
      <c r="R2264" s="13"/>
      <c r="S2264" s="13"/>
      <c r="T2264" s="13"/>
      <c r="U2264" s="13"/>
      <c r="V2264" s="34" t="str">
        <f t="shared" si="70"/>
        <v>ОШИБКА</v>
      </c>
      <c r="W2264" s="25" t="e">
        <f t="shared" si="71"/>
        <v>#VALUE!</v>
      </c>
    </row>
    <row r="2265" spans="2:23" x14ac:dyDescent="0.25">
      <c r="B2265" s="16"/>
      <c r="C2265" s="16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36"/>
      <c r="P2265" s="13"/>
      <c r="Q2265" s="13"/>
      <c r="R2265" s="13"/>
      <c r="S2265" s="13"/>
      <c r="T2265" s="13"/>
      <c r="U2265" s="13"/>
      <c r="V2265" s="34" t="str">
        <f t="shared" si="70"/>
        <v>ОШИБКА</v>
      </c>
      <c r="W2265" s="25" t="e">
        <f t="shared" si="71"/>
        <v>#VALUE!</v>
      </c>
    </row>
    <row r="2266" spans="2:23" x14ac:dyDescent="0.25">
      <c r="B2266" s="16"/>
      <c r="C2266" s="16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36"/>
      <c r="P2266" s="13"/>
      <c r="Q2266" s="13"/>
      <c r="R2266" s="13"/>
      <c r="S2266" s="13"/>
      <c r="T2266" s="13"/>
      <c r="U2266" s="13"/>
      <c r="V2266" s="34" t="str">
        <f t="shared" si="70"/>
        <v>ОШИБКА</v>
      </c>
      <c r="W2266" s="25" t="e">
        <f t="shared" si="71"/>
        <v>#VALUE!</v>
      </c>
    </row>
    <row r="2267" spans="2:23" x14ac:dyDescent="0.25">
      <c r="B2267" s="16"/>
      <c r="C2267" s="16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36"/>
      <c r="P2267" s="13"/>
      <c r="Q2267" s="13"/>
      <c r="R2267" s="13"/>
      <c r="S2267" s="13"/>
      <c r="T2267" s="13"/>
      <c r="U2267" s="13"/>
      <c r="V2267" s="34" t="str">
        <f t="shared" si="70"/>
        <v>ОШИБКА</v>
      </c>
      <c r="W2267" s="25" t="e">
        <f t="shared" si="71"/>
        <v>#VALUE!</v>
      </c>
    </row>
    <row r="2268" spans="2:23" x14ac:dyDescent="0.25">
      <c r="B2268" s="16"/>
      <c r="C2268" s="16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36"/>
      <c r="P2268" s="13"/>
      <c r="Q2268" s="13"/>
      <c r="R2268" s="13"/>
      <c r="S2268" s="13"/>
      <c r="T2268" s="13"/>
      <c r="U2268" s="13"/>
      <c r="V2268" s="34" t="str">
        <f t="shared" si="70"/>
        <v>ОШИБКА</v>
      </c>
      <c r="W2268" s="25" t="e">
        <f t="shared" si="71"/>
        <v>#VALUE!</v>
      </c>
    </row>
    <row r="2269" spans="2:23" x14ac:dyDescent="0.25">
      <c r="B2269" s="16"/>
      <c r="C2269" s="16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36"/>
      <c r="P2269" s="13"/>
      <c r="Q2269" s="13"/>
      <c r="R2269" s="13"/>
      <c r="S2269" s="13"/>
      <c r="T2269" s="13"/>
      <c r="U2269" s="13"/>
      <c r="V2269" s="34" t="str">
        <f t="shared" si="70"/>
        <v>ОШИБКА</v>
      </c>
      <c r="W2269" s="25" t="e">
        <f t="shared" si="71"/>
        <v>#VALUE!</v>
      </c>
    </row>
    <row r="2270" spans="2:23" x14ac:dyDescent="0.25">
      <c r="B2270" s="16"/>
      <c r="C2270" s="16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36"/>
      <c r="P2270" s="13"/>
      <c r="Q2270" s="13"/>
      <c r="R2270" s="13"/>
      <c r="S2270" s="13"/>
      <c r="T2270" s="13"/>
      <c r="U2270" s="13"/>
      <c r="V2270" s="34" t="str">
        <f t="shared" si="70"/>
        <v>ОШИБКА</v>
      </c>
      <c r="W2270" s="25" t="e">
        <f t="shared" si="71"/>
        <v>#VALUE!</v>
      </c>
    </row>
    <row r="2271" spans="2:23" x14ac:dyDescent="0.25">
      <c r="B2271" s="16"/>
      <c r="C2271" s="16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36"/>
      <c r="P2271" s="13"/>
      <c r="Q2271" s="13"/>
      <c r="R2271" s="13"/>
      <c r="S2271" s="13"/>
      <c r="T2271" s="13"/>
      <c r="U2271" s="13"/>
      <c r="V2271" s="34" t="str">
        <f t="shared" si="70"/>
        <v>ОШИБКА</v>
      </c>
      <c r="W2271" s="25" t="e">
        <f t="shared" si="71"/>
        <v>#VALUE!</v>
      </c>
    </row>
    <row r="2272" spans="2:23" x14ac:dyDescent="0.25">
      <c r="B2272" s="16"/>
      <c r="C2272" s="16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36"/>
      <c r="P2272" s="13"/>
      <c r="Q2272" s="13"/>
      <c r="R2272" s="13"/>
      <c r="S2272" s="13"/>
      <c r="T2272" s="13"/>
      <c r="U2272" s="13"/>
      <c r="V2272" s="34" t="str">
        <f t="shared" si="70"/>
        <v>ОШИБКА</v>
      </c>
      <c r="W2272" s="25" t="e">
        <f t="shared" si="71"/>
        <v>#VALUE!</v>
      </c>
    </row>
    <row r="2273" spans="2:23" x14ac:dyDescent="0.25">
      <c r="B2273" s="16"/>
      <c r="C2273" s="16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36"/>
      <c r="P2273" s="13"/>
      <c r="Q2273" s="13"/>
      <c r="R2273" s="13"/>
      <c r="S2273" s="13"/>
      <c r="T2273" s="13"/>
      <c r="U2273" s="13"/>
      <c r="V2273" s="34" t="str">
        <f t="shared" si="70"/>
        <v>ОШИБКА</v>
      </c>
      <c r="W2273" s="25" t="e">
        <f t="shared" si="71"/>
        <v>#VALUE!</v>
      </c>
    </row>
    <row r="2274" spans="2:23" x14ac:dyDescent="0.25">
      <c r="B2274" s="16"/>
      <c r="C2274" s="16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36"/>
      <c r="P2274" s="13"/>
      <c r="Q2274" s="13"/>
      <c r="R2274" s="13"/>
      <c r="S2274" s="13"/>
      <c r="T2274" s="13"/>
      <c r="U2274" s="13"/>
      <c r="V2274" s="34" t="str">
        <f t="shared" si="70"/>
        <v>ОШИБКА</v>
      </c>
      <c r="W2274" s="25" t="e">
        <f t="shared" si="71"/>
        <v>#VALUE!</v>
      </c>
    </row>
    <row r="2275" spans="2:23" x14ac:dyDescent="0.25">
      <c r="B2275" s="16"/>
      <c r="C2275" s="16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36"/>
      <c r="P2275" s="13"/>
      <c r="Q2275" s="13"/>
      <c r="R2275" s="13"/>
      <c r="S2275" s="13"/>
      <c r="T2275" s="13"/>
      <c r="U2275" s="13"/>
      <c r="V2275" s="34" t="str">
        <f t="shared" si="70"/>
        <v>ОШИБКА</v>
      </c>
      <c r="W2275" s="25" t="e">
        <f t="shared" si="71"/>
        <v>#VALUE!</v>
      </c>
    </row>
    <row r="2276" spans="2:23" x14ac:dyDescent="0.25">
      <c r="B2276" s="16"/>
      <c r="C2276" s="16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36"/>
      <c r="P2276" s="13"/>
      <c r="Q2276" s="13"/>
      <c r="R2276" s="13"/>
      <c r="S2276" s="13"/>
      <c r="T2276" s="13"/>
      <c r="U2276" s="13"/>
      <c r="V2276" s="34" t="str">
        <f t="shared" si="70"/>
        <v>ОШИБКА</v>
      </c>
      <c r="W2276" s="25" t="e">
        <f t="shared" si="71"/>
        <v>#VALUE!</v>
      </c>
    </row>
    <row r="2277" spans="2:23" x14ac:dyDescent="0.25">
      <c r="B2277" s="16"/>
      <c r="C2277" s="16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36"/>
      <c r="P2277" s="13"/>
      <c r="Q2277" s="13"/>
      <c r="R2277" s="13"/>
      <c r="S2277" s="13"/>
      <c r="T2277" s="13"/>
      <c r="U2277" s="13"/>
      <c r="V2277" s="34" t="str">
        <f t="shared" si="70"/>
        <v>ОШИБКА</v>
      </c>
      <c r="W2277" s="25" t="e">
        <f t="shared" si="71"/>
        <v>#VALUE!</v>
      </c>
    </row>
    <row r="2278" spans="2:23" x14ac:dyDescent="0.25">
      <c r="B2278" s="16"/>
      <c r="C2278" s="16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36"/>
      <c r="P2278" s="13"/>
      <c r="Q2278" s="13"/>
      <c r="R2278" s="13"/>
      <c r="S2278" s="13"/>
      <c r="T2278" s="13"/>
      <c r="U2278" s="13"/>
      <c r="V2278" s="34" t="str">
        <f t="shared" si="70"/>
        <v>ОШИБКА</v>
      </c>
      <c r="W2278" s="25" t="e">
        <f t="shared" si="71"/>
        <v>#VALUE!</v>
      </c>
    </row>
    <row r="2279" spans="2:23" x14ac:dyDescent="0.25">
      <c r="B2279" s="16"/>
      <c r="C2279" s="16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36"/>
      <c r="P2279" s="13"/>
      <c r="Q2279" s="13"/>
      <c r="R2279" s="13"/>
      <c r="S2279" s="13"/>
      <c r="T2279" s="13"/>
      <c r="U2279" s="13"/>
      <c r="V2279" s="34" t="str">
        <f t="shared" si="70"/>
        <v>ОШИБКА</v>
      </c>
      <c r="W2279" s="25" t="e">
        <f t="shared" si="71"/>
        <v>#VALUE!</v>
      </c>
    </row>
    <row r="2280" spans="2:23" x14ac:dyDescent="0.25">
      <c r="B2280" s="16"/>
      <c r="C2280" s="16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36"/>
      <c r="P2280" s="13"/>
      <c r="Q2280" s="13"/>
      <c r="R2280" s="13"/>
      <c r="S2280" s="13"/>
      <c r="T2280" s="13"/>
      <c r="U2280" s="13"/>
      <c r="V2280" s="34" t="str">
        <f t="shared" si="70"/>
        <v>ОШИБКА</v>
      </c>
      <c r="W2280" s="25" t="e">
        <f t="shared" si="71"/>
        <v>#VALUE!</v>
      </c>
    </row>
    <row r="2281" spans="2:23" x14ac:dyDescent="0.25">
      <c r="B2281" s="16"/>
      <c r="C2281" s="16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36"/>
      <c r="P2281" s="13"/>
      <c r="Q2281" s="13"/>
      <c r="R2281" s="13"/>
      <c r="S2281" s="13"/>
      <c r="T2281" s="13"/>
      <c r="U2281" s="13"/>
      <c r="V2281" s="34" t="str">
        <f t="shared" si="70"/>
        <v>ОШИБКА</v>
      </c>
      <c r="W2281" s="25" t="e">
        <f t="shared" si="71"/>
        <v>#VALUE!</v>
      </c>
    </row>
    <row r="2282" spans="2:23" x14ac:dyDescent="0.25">
      <c r="B2282" s="16"/>
      <c r="C2282" s="16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36"/>
      <c r="P2282" s="13"/>
      <c r="Q2282" s="13"/>
      <c r="R2282" s="13"/>
      <c r="S2282" s="13"/>
      <c r="T2282" s="13"/>
      <c r="U2282" s="13"/>
      <c r="V2282" s="34" t="str">
        <f t="shared" si="70"/>
        <v>ОШИБКА</v>
      </c>
      <c r="W2282" s="25" t="e">
        <f t="shared" si="71"/>
        <v>#VALUE!</v>
      </c>
    </row>
    <row r="2283" spans="2:23" x14ac:dyDescent="0.25">
      <c r="B2283" s="16"/>
      <c r="C2283" s="16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36"/>
      <c r="P2283" s="13"/>
      <c r="Q2283" s="13"/>
      <c r="R2283" s="13"/>
      <c r="S2283" s="13"/>
      <c r="T2283" s="13"/>
      <c r="U2283" s="13"/>
      <c r="V2283" s="34" t="str">
        <f t="shared" si="70"/>
        <v>ОШИБКА</v>
      </c>
      <c r="W2283" s="25" t="e">
        <f t="shared" si="71"/>
        <v>#VALUE!</v>
      </c>
    </row>
    <row r="2284" spans="2:23" x14ac:dyDescent="0.25">
      <c r="B2284" s="16"/>
      <c r="C2284" s="16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36"/>
      <c r="P2284" s="13"/>
      <c r="Q2284" s="13"/>
      <c r="R2284" s="13"/>
      <c r="S2284" s="13"/>
      <c r="T2284" s="13"/>
      <c r="U2284" s="13"/>
      <c r="V2284" s="34" t="str">
        <f t="shared" si="70"/>
        <v>ОШИБКА</v>
      </c>
      <c r="W2284" s="25" t="e">
        <f t="shared" si="71"/>
        <v>#VALUE!</v>
      </c>
    </row>
    <row r="2285" spans="2:23" x14ac:dyDescent="0.25">
      <c r="B2285" s="16"/>
      <c r="C2285" s="16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36"/>
      <c r="P2285" s="13"/>
      <c r="Q2285" s="13"/>
      <c r="R2285" s="13"/>
      <c r="S2285" s="13"/>
      <c r="T2285" s="13"/>
      <c r="U2285" s="13"/>
      <c r="V2285" s="34" t="str">
        <f t="shared" si="70"/>
        <v>ОШИБКА</v>
      </c>
      <c r="W2285" s="25" t="e">
        <f t="shared" si="71"/>
        <v>#VALUE!</v>
      </c>
    </row>
    <row r="2286" spans="2:23" x14ac:dyDescent="0.25">
      <c r="B2286" s="16"/>
      <c r="C2286" s="16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36"/>
      <c r="P2286" s="13"/>
      <c r="Q2286" s="13"/>
      <c r="R2286" s="13"/>
      <c r="S2286" s="13"/>
      <c r="T2286" s="13"/>
      <c r="U2286" s="13"/>
      <c r="V2286" s="34" t="str">
        <f t="shared" si="70"/>
        <v>ОШИБКА</v>
      </c>
      <c r="W2286" s="25" t="e">
        <f t="shared" si="71"/>
        <v>#VALUE!</v>
      </c>
    </row>
    <row r="2287" spans="2:23" x14ac:dyDescent="0.25">
      <c r="B2287" s="16"/>
      <c r="C2287" s="16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36"/>
      <c r="P2287" s="13"/>
      <c r="Q2287" s="13"/>
      <c r="R2287" s="13"/>
      <c r="S2287" s="13"/>
      <c r="T2287" s="13"/>
      <c r="U2287" s="13"/>
      <c r="V2287" s="34" t="str">
        <f t="shared" si="70"/>
        <v>ОШИБКА</v>
      </c>
      <c r="W2287" s="25" t="e">
        <f t="shared" si="71"/>
        <v>#VALUE!</v>
      </c>
    </row>
    <row r="2288" spans="2:23" x14ac:dyDescent="0.25">
      <c r="B2288" s="16"/>
      <c r="C2288" s="16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36"/>
      <c r="P2288" s="13"/>
      <c r="Q2288" s="13"/>
      <c r="R2288" s="13"/>
      <c r="S2288" s="13"/>
      <c r="T2288" s="13"/>
      <c r="U2288" s="13"/>
      <c r="V2288" s="34" t="str">
        <f t="shared" si="70"/>
        <v>ОШИБКА</v>
      </c>
      <c r="W2288" s="25" t="e">
        <f t="shared" si="71"/>
        <v>#VALUE!</v>
      </c>
    </row>
    <row r="2289" spans="2:23" x14ac:dyDescent="0.25">
      <c r="B2289" s="16"/>
      <c r="C2289" s="16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36"/>
      <c r="P2289" s="13"/>
      <c r="Q2289" s="13"/>
      <c r="R2289" s="13"/>
      <c r="S2289" s="13"/>
      <c r="T2289" s="13"/>
      <c r="U2289" s="13"/>
      <c r="V2289" s="34" t="str">
        <f t="shared" si="70"/>
        <v>ОШИБКА</v>
      </c>
      <c r="W2289" s="25" t="e">
        <f t="shared" si="71"/>
        <v>#VALUE!</v>
      </c>
    </row>
    <row r="2290" spans="2:23" x14ac:dyDescent="0.25">
      <c r="B2290" s="16"/>
      <c r="C2290" s="16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36"/>
      <c r="P2290" s="13"/>
      <c r="Q2290" s="13"/>
      <c r="R2290" s="13"/>
      <c r="S2290" s="13"/>
      <c r="T2290" s="13"/>
      <c r="U2290" s="13"/>
      <c r="V2290" s="34" t="str">
        <f t="shared" si="70"/>
        <v>ОШИБКА</v>
      </c>
      <c r="W2290" s="25" t="e">
        <f t="shared" si="71"/>
        <v>#VALUE!</v>
      </c>
    </row>
    <row r="2291" spans="2:23" x14ac:dyDescent="0.25">
      <c r="B2291" s="16"/>
      <c r="C2291" s="16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36"/>
      <c r="P2291" s="13"/>
      <c r="Q2291" s="13"/>
      <c r="R2291" s="13"/>
      <c r="S2291" s="13"/>
      <c r="T2291" s="13"/>
      <c r="U2291" s="13"/>
      <c r="V2291" s="34" t="str">
        <f t="shared" si="70"/>
        <v>ОШИБКА</v>
      </c>
      <c r="W2291" s="25" t="e">
        <f t="shared" si="71"/>
        <v>#VALUE!</v>
      </c>
    </row>
    <row r="2292" spans="2:23" x14ac:dyDescent="0.25">
      <c r="B2292" s="16"/>
      <c r="C2292" s="16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36"/>
      <c r="P2292" s="13"/>
      <c r="Q2292" s="13"/>
      <c r="R2292" s="13"/>
      <c r="S2292" s="13"/>
      <c r="T2292" s="13"/>
      <c r="U2292" s="13"/>
      <c r="V2292" s="34" t="str">
        <f t="shared" si="70"/>
        <v>ОШИБКА</v>
      </c>
      <c r="W2292" s="25" t="e">
        <f t="shared" si="71"/>
        <v>#VALUE!</v>
      </c>
    </row>
    <row r="2293" spans="2:23" x14ac:dyDescent="0.25">
      <c r="B2293" s="16"/>
      <c r="C2293" s="16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36"/>
      <c r="P2293" s="13"/>
      <c r="Q2293" s="13"/>
      <c r="R2293" s="13"/>
      <c r="S2293" s="13"/>
      <c r="T2293" s="13"/>
      <c r="U2293" s="13"/>
      <c r="V2293" s="34" t="str">
        <f t="shared" si="70"/>
        <v>ОШИБКА</v>
      </c>
      <c r="W2293" s="25" t="e">
        <f t="shared" si="71"/>
        <v>#VALUE!</v>
      </c>
    </row>
    <row r="2294" spans="2:23" x14ac:dyDescent="0.25">
      <c r="B2294" s="16"/>
      <c r="C2294" s="16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36"/>
      <c r="P2294" s="13"/>
      <c r="Q2294" s="13"/>
      <c r="R2294" s="13"/>
      <c r="S2294" s="13"/>
      <c r="T2294" s="13"/>
      <c r="U2294" s="13"/>
      <c r="V2294" s="34" t="str">
        <f t="shared" si="70"/>
        <v>ОШИБКА</v>
      </c>
      <c r="W2294" s="25" t="e">
        <f t="shared" si="71"/>
        <v>#VALUE!</v>
      </c>
    </row>
    <row r="2295" spans="2:23" x14ac:dyDescent="0.25">
      <c r="B2295" s="16"/>
      <c r="C2295" s="16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36"/>
      <c r="P2295" s="13"/>
      <c r="Q2295" s="13"/>
      <c r="R2295" s="13"/>
      <c r="S2295" s="13"/>
      <c r="T2295" s="13"/>
      <c r="U2295" s="13"/>
      <c r="V2295" s="34" t="str">
        <f t="shared" si="70"/>
        <v>ОШИБКА</v>
      </c>
      <c r="W2295" s="25" t="e">
        <f t="shared" si="71"/>
        <v>#VALUE!</v>
      </c>
    </row>
    <row r="2296" spans="2:23" x14ac:dyDescent="0.25">
      <c r="B2296" s="16"/>
      <c r="C2296" s="16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36"/>
      <c r="P2296" s="13"/>
      <c r="Q2296" s="13"/>
      <c r="R2296" s="13"/>
      <c r="S2296" s="13"/>
      <c r="T2296" s="13"/>
      <c r="U2296" s="13"/>
      <c r="V2296" s="34" t="str">
        <f t="shared" si="70"/>
        <v>ОШИБКА</v>
      </c>
      <c r="W2296" s="25" t="e">
        <f t="shared" si="71"/>
        <v>#VALUE!</v>
      </c>
    </row>
    <row r="2297" spans="2:23" x14ac:dyDescent="0.25">
      <c r="B2297" s="16"/>
      <c r="C2297" s="16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36"/>
      <c r="P2297" s="13"/>
      <c r="Q2297" s="13"/>
      <c r="R2297" s="13"/>
      <c r="S2297" s="13"/>
      <c r="T2297" s="13"/>
      <c r="U2297" s="13"/>
      <c r="V2297" s="34" t="str">
        <f t="shared" si="70"/>
        <v>ОШИБКА</v>
      </c>
      <c r="W2297" s="25" t="e">
        <f t="shared" si="71"/>
        <v>#VALUE!</v>
      </c>
    </row>
    <row r="2298" spans="2:23" x14ac:dyDescent="0.25">
      <c r="B2298" s="16"/>
      <c r="C2298" s="16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36"/>
      <c r="P2298" s="13"/>
      <c r="Q2298" s="13"/>
      <c r="R2298" s="13"/>
      <c r="S2298" s="13"/>
      <c r="T2298" s="13"/>
      <c r="U2298" s="13"/>
      <c r="V2298" s="34" t="str">
        <f t="shared" si="70"/>
        <v>ОШИБКА</v>
      </c>
      <c r="W2298" s="25" t="e">
        <f t="shared" si="71"/>
        <v>#VALUE!</v>
      </c>
    </row>
    <row r="2299" spans="2:23" x14ac:dyDescent="0.25">
      <c r="B2299" s="16"/>
      <c r="C2299" s="16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36"/>
      <c r="P2299" s="13"/>
      <c r="Q2299" s="13"/>
      <c r="R2299" s="13"/>
      <c r="S2299" s="13"/>
      <c r="T2299" s="13"/>
      <c r="U2299" s="13"/>
      <c r="V2299" s="34" t="str">
        <f t="shared" si="70"/>
        <v>ОШИБКА</v>
      </c>
      <c r="W2299" s="25" t="e">
        <f t="shared" si="71"/>
        <v>#VALUE!</v>
      </c>
    </row>
    <row r="2300" spans="2:23" x14ac:dyDescent="0.25">
      <c r="B2300" s="16"/>
      <c r="C2300" s="16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36"/>
      <c r="P2300" s="13"/>
      <c r="Q2300" s="13"/>
      <c r="R2300" s="13"/>
      <c r="S2300" s="13"/>
      <c r="T2300" s="13"/>
      <c r="U2300" s="13"/>
      <c r="V2300" s="34" t="str">
        <f t="shared" si="70"/>
        <v>ОШИБКА</v>
      </c>
      <c r="W2300" s="25" t="e">
        <f t="shared" si="71"/>
        <v>#VALUE!</v>
      </c>
    </row>
    <row r="2301" spans="2:23" x14ac:dyDescent="0.25">
      <c r="B2301" s="16"/>
      <c r="C2301" s="16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36"/>
      <c r="P2301" s="13"/>
      <c r="Q2301" s="13"/>
      <c r="R2301" s="13"/>
      <c r="S2301" s="13"/>
      <c r="T2301" s="13"/>
      <c r="U2301" s="13"/>
      <c r="V2301" s="34" t="str">
        <f t="shared" si="70"/>
        <v>ОШИБКА</v>
      </c>
      <c r="W2301" s="25" t="e">
        <f t="shared" si="71"/>
        <v>#VALUE!</v>
      </c>
    </row>
    <row r="2302" spans="2:23" x14ac:dyDescent="0.25">
      <c r="B2302" s="16"/>
      <c r="C2302" s="16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36"/>
      <c r="P2302" s="13"/>
      <c r="Q2302" s="13"/>
      <c r="R2302" s="13"/>
      <c r="S2302" s="13"/>
      <c r="T2302" s="13"/>
      <c r="U2302" s="13"/>
      <c r="V2302" s="34" t="str">
        <f t="shared" si="70"/>
        <v>ОШИБКА</v>
      </c>
      <c r="W2302" s="25" t="e">
        <f t="shared" si="71"/>
        <v>#VALUE!</v>
      </c>
    </row>
    <row r="2303" spans="2:23" x14ac:dyDescent="0.25">
      <c r="B2303" s="16"/>
      <c r="C2303" s="16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36"/>
      <c r="P2303" s="13"/>
      <c r="Q2303" s="13"/>
      <c r="R2303" s="13"/>
      <c r="S2303" s="13"/>
      <c r="T2303" s="13"/>
      <c r="U2303" s="13"/>
      <c r="V2303" s="34" t="str">
        <f t="shared" si="70"/>
        <v>ОШИБКА</v>
      </c>
      <c r="W2303" s="25" t="e">
        <f t="shared" si="71"/>
        <v>#VALUE!</v>
      </c>
    </row>
    <row r="2304" spans="2:23" x14ac:dyDescent="0.25">
      <c r="B2304" s="16"/>
      <c r="C2304" s="16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36"/>
      <c r="P2304" s="13"/>
      <c r="Q2304" s="13"/>
      <c r="R2304" s="13"/>
      <c r="S2304" s="13"/>
      <c r="T2304" s="13"/>
      <c r="U2304" s="13"/>
      <c r="V2304" s="34" t="str">
        <f t="shared" si="70"/>
        <v>ОШИБКА</v>
      </c>
      <c r="W2304" s="25" t="e">
        <f t="shared" si="71"/>
        <v>#VALUE!</v>
      </c>
    </row>
    <row r="2305" spans="2:23" x14ac:dyDescent="0.25">
      <c r="B2305" s="16"/>
      <c r="C2305" s="16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36"/>
      <c r="P2305" s="13"/>
      <c r="Q2305" s="13"/>
      <c r="R2305" s="13"/>
      <c r="S2305" s="13"/>
      <c r="T2305" s="13"/>
      <c r="U2305" s="13"/>
      <c r="V2305" s="34" t="str">
        <f t="shared" si="70"/>
        <v>ОШИБКА</v>
      </c>
      <c r="W2305" s="25" t="e">
        <f t="shared" si="71"/>
        <v>#VALUE!</v>
      </c>
    </row>
    <row r="2306" spans="2:23" x14ac:dyDescent="0.25">
      <c r="B2306" s="16"/>
      <c r="C2306" s="16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36"/>
      <c r="P2306" s="13"/>
      <c r="Q2306" s="13"/>
      <c r="R2306" s="13"/>
      <c r="S2306" s="13"/>
      <c r="T2306" s="13"/>
      <c r="U2306" s="13"/>
      <c r="V2306" s="34" t="str">
        <f t="shared" si="70"/>
        <v>ОШИБКА</v>
      </c>
      <c r="W2306" s="25" t="e">
        <f t="shared" si="71"/>
        <v>#VALUE!</v>
      </c>
    </row>
    <row r="2307" spans="2:23" x14ac:dyDescent="0.25">
      <c r="B2307" s="16"/>
      <c r="C2307" s="16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36"/>
      <c r="P2307" s="13"/>
      <c r="Q2307" s="13"/>
      <c r="R2307" s="13"/>
      <c r="S2307" s="13"/>
      <c r="T2307" s="13"/>
      <c r="U2307" s="13"/>
      <c r="V2307" s="34" t="str">
        <f t="shared" si="70"/>
        <v>ОШИБКА</v>
      </c>
      <c r="W2307" s="25" t="e">
        <f t="shared" si="71"/>
        <v>#VALUE!</v>
      </c>
    </row>
    <row r="2308" spans="2:23" x14ac:dyDescent="0.25">
      <c r="B2308" s="16"/>
      <c r="C2308" s="16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36"/>
      <c r="P2308" s="13"/>
      <c r="Q2308" s="13"/>
      <c r="R2308" s="13"/>
      <c r="S2308" s="13"/>
      <c r="T2308" s="13"/>
      <c r="U2308" s="13"/>
      <c r="V2308" s="34" t="str">
        <f t="shared" si="70"/>
        <v>ОШИБКА</v>
      </c>
      <c r="W2308" s="25" t="e">
        <f t="shared" si="71"/>
        <v>#VALUE!</v>
      </c>
    </row>
    <row r="2309" spans="2:23" x14ac:dyDescent="0.25">
      <c r="B2309" s="16"/>
      <c r="C2309" s="16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36"/>
      <c r="P2309" s="13"/>
      <c r="Q2309" s="13"/>
      <c r="R2309" s="13"/>
      <c r="S2309" s="13"/>
      <c r="T2309" s="13"/>
      <c r="U2309" s="13"/>
      <c r="V2309" s="34" t="str">
        <f t="shared" si="70"/>
        <v>ОШИБКА</v>
      </c>
      <c r="W2309" s="25" t="e">
        <f t="shared" si="71"/>
        <v>#VALUE!</v>
      </c>
    </row>
    <row r="2310" spans="2:23" x14ac:dyDescent="0.25">
      <c r="B2310" s="16"/>
      <c r="C2310" s="16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36"/>
      <c r="P2310" s="13"/>
      <c r="Q2310" s="13"/>
      <c r="R2310" s="13"/>
      <c r="S2310" s="13"/>
      <c r="T2310" s="13"/>
      <c r="U2310" s="13"/>
      <c r="V2310" s="34" t="str">
        <f t="shared" si="70"/>
        <v>ОШИБКА</v>
      </c>
      <c r="W2310" s="25" t="e">
        <f t="shared" si="71"/>
        <v>#VALUE!</v>
      </c>
    </row>
    <row r="2311" spans="2:23" x14ac:dyDescent="0.25">
      <c r="B2311" s="16"/>
      <c r="C2311" s="16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36"/>
      <c r="P2311" s="13"/>
      <c r="Q2311" s="13"/>
      <c r="R2311" s="13"/>
      <c r="S2311" s="13"/>
      <c r="T2311" s="13"/>
      <c r="U2311" s="13"/>
      <c r="V2311" s="34" t="str">
        <f t="shared" si="70"/>
        <v>ОШИБКА</v>
      </c>
      <c r="W2311" s="25" t="e">
        <f t="shared" si="71"/>
        <v>#VALUE!</v>
      </c>
    </row>
    <row r="2312" spans="2:23" x14ac:dyDescent="0.25">
      <c r="B2312" s="16"/>
      <c r="C2312" s="16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36"/>
      <c r="P2312" s="13"/>
      <c r="Q2312" s="13"/>
      <c r="R2312" s="13"/>
      <c r="S2312" s="13"/>
      <c r="T2312" s="13"/>
      <c r="U2312" s="13"/>
      <c r="V2312" s="34" t="str">
        <f t="shared" si="70"/>
        <v>ОШИБКА</v>
      </c>
      <c r="W2312" s="25" t="e">
        <f t="shared" si="71"/>
        <v>#VALUE!</v>
      </c>
    </row>
    <row r="2313" spans="2:23" x14ac:dyDescent="0.25">
      <c r="B2313" s="16"/>
      <c r="C2313" s="16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36"/>
      <c r="P2313" s="13"/>
      <c r="Q2313" s="13"/>
      <c r="R2313" s="13"/>
      <c r="S2313" s="13"/>
      <c r="T2313" s="13"/>
      <c r="U2313" s="13"/>
      <c r="V2313" s="34" t="str">
        <f t="shared" ref="V2313:V2376" si="72">IF(OR(B2313="",D2313&gt;1,E2313&gt;1,F2313&gt;1,G2313&gt;1,H2313&gt;1,I2313&gt;1,I2313&gt;1,J2313&gt;1,K2313&gt;1,L2313&gt;1,M2313&gt;1,N2313&gt;1,O2313&gt;2,P2313&gt;3,Q2313&gt;2,R2313&gt;2,S2313&gt;3,T2313&gt;4,U2313&gt;4),"ОШИБКА",SUM(D2313:U2313))</f>
        <v>ОШИБКА</v>
      </c>
      <c r="W2313" s="25" t="e">
        <f t="shared" ref="W2313:W2376" si="73">V2313/31</f>
        <v>#VALUE!</v>
      </c>
    </row>
    <row r="2314" spans="2:23" x14ac:dyDescent="0.25">
      <c r="B2314" s="16"/>
      <c r="C2314" s="16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36"/>
      <c r="P2314" s="13"/>
      <c r="Q2314" s="13"/>
      <c r="R2314" s="13"/>
      <c r="S2314" s="13"/>
      <c r="T2314" s="13"/>
      <c r="U2314" s="13"/>
      <c r="V2314" s="34" t="str">
        <f t="shared" si="72"/>
        <v>ОШИБКА</v>
      </c>
      <c r="W2314" s="25" t="e">
        <f t="shared" si="73"/>
        <v>#VALUE!</v>
      </c>
    </row>
    <row r="2315" spans="2:23" x14ac:dyDescent="0.25">
      <c r="B2315" s="16"/>
      <c r="C2315" s="16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36"/>
      <c r="P2315" s="13"/>
      <c r="Q2315" s="13"/>
      <c r="R2315" s="13"/>
      <c r="S2315" s="13"/>
      <c r="T2315" s="13"/>
      <c r="U2315" s="13"/>
      <c r="V2315" s="34" t="str">
        <f t="shared" si="72"/>
        <v>ОШИБКА</v>
      </c>
      <c r="W2315" s="25" t="e">
        <f t="shared" si="73"/>
        <v>#VALUE!</v>
      </c>
    </row>
    <row r="2316" spans="2:23" x14ac:dyDescent="0.25">
      <c r="B2316" s="16"/>
      <c r="C2316" s="16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36"/>
      <c r="P2316" s="13"/>
      <c r="Q2316" s="13"/>
      <c r="R2316" s="13"/>
      <c r="S2316" s="13"/>
      <c r="T2316" s="13"/>
      <c r="U2316" s="13"/>
      <c r="V2316" s="34" t="str">
        <f t="shared" si="72"/>
        <v>ОШИБКА</v>
      </c>
      <c r="W2316" s="25" t="e">
        <f t="shared" si="73"/>
        <v>#VALUE!</v>
      </c>
    </row>
    <row r="2317" spans="2:23" x14ac:dyDescent="0.25">
      <c r="B2317" s="16"/>
      <c r="C2317" s="16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36"/>
      <c r="P2317" s="13"/>
      <c r="Q2317" s="13"/>
      <c r="R2317" s="13"/>
      <c r="S2317" s="13"/>
      <c r="T2317" s="13"/>
      <c r="U2317" s="13"/>
      <c r="V2317" s="34" t="str">
        <f t="shared" si="72"/>
        <v>ОШИБКА</v>
      </c>
      <c r="W2317" s="25" t="e">
        <f t="shared" si="73"/>
        <v>#VALUE!</v>
      </c>
    </row>
    <row r="2318" spans="2:23" x14ac:dyDescent="0.25">
      <c r="B2318" s="16"/>
      <c r="C2318" s="16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36"/>
      <c r="P2318" s="13"/>
      <c r="Q2318" s="13"/>
      <c r="R2318" s="13"/>
      <c r="S2318" s="13"/>
      <c r="T2318" s="13"/>
      <c r="U2318" s="13"/>
      <c r="V2318" s="34" t="str">
        <f t="shared" si="72"/>
        <v>ОШИБКА</v>
      </c>
      <c r="W2318" s="25" t="e">
        <f t="shared" si="73"/>
        <v>#VALUE!</v>
      </c>
    </row>
    <row r="2319" spans="2:23" x14ac:dyDescent="0.25">
      <c r="B2319" s="16"/>
      <c r="C2319" s="16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36"/>
      <c r="P2319" s="13"/>
      <c r="Q2319" s="13"/>
      <c r="R2319" s="13"/>
      <c r="S2319" s="13"/>
      <c r="T2319" s="13"/>
      <c r="U2319" s="13"/>
      <c r="V2319" s="34" t="str">
        <f t="shared" si="72"/>
        <v>ОШИБКА</v>
      </c>
      <c r="W2319" s="25" t="e">
        <f t="shared" si="73"/>
        <v>#VALUE!</v>
      </c>
    </row>
    <row r="2320" spans="2:23" x14ac:dyDescent="0.25">
      <c r="B2320" s="16"/>
      <c r="C2320" s="16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36"/>
      <c r="P2320" s="13"/>
      <c r="Q2320" s="13"/>
      <c r="R2320" s="13"/>
      <c r="S2320" s="13"/>
      <c r="T2320" s="13"/>
      <c r="U2320" s="13"/>
      <c r="V2320" s="34" t="str">
        <f t="shared" si="72"/>
        <v>ОШИБКА</v>
      </c>
      <c r="W2320" s="25" t="e">
        <f t="shared" si="73"/>
        <v>#VALUE!</v>
      </c>
    </row>
    <row r="2321" spans="2:23" x14ac:dyDescent="0.25">
      <c r="B2321" s="16"/>
      <c r="C2321" s="16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36"/>
      <c r="P2321" s="13"/>
      <c r="Q2321" s="13"/>
      <c r="R2321" s="13"/>
      <c r="S2321" s="13"/>
      <c r="T2321" s="13"/>
      <c r="U2321" s="13"/>
      <c r="V2321" s="34" t="str">
        <f t="shared" si="72"/>
        <v>ОШИБКА</v>
      </c>
      <c r="W2321" s="25" t="e">
        <f t="shared" si="73"/>
        <v>#VALUE!</v>
      </c>
    </row>
    <row r="2322" spans="2:23" x14ac:dyDescent="0.25">
      <c r="B2322" s="16"/>
      <c r="C2322" s="16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36"/>
      <c r="P2322" s="13"/>
      <c r="Q2322" s="13"/>
      <c r="R2322" s="13"/>
      <c r="S2322" s="13"/>
      <c r="T2322" s="13"/>
      <c r="U2322" s="13"/>
      <c r="V2322" s="34" t="str">
        <f t="shared" si="72"/>
        <v>ОШИБКА</v>
      </c>
      <c r="W2322" s="25" t="e">
        <f t="shared" si="73"/>
        <v>#VALUE!</v>
      </c>
    </row>
    <row r="2323" spans="2:23" x14ac:dyDescent="0.25">
      <c r="B2323" s="16"/>
      <c r="C2323" s="16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36"/>
      <c r="P2323" s="13"/>
      <c r="Q2323" s="13"/>
      <c r="R2323" s="13"/>
      <c r="S2323" s="13"/>
      <c r="T2323" s="13"/>
      <c r="U2323" s="13"/>
      <c r="V2323" s="34" t="str">
        <f t="shared" si="72"/>
        <v>ОШИБКА</v>
      </c>
      <c r="W2323" s="25" t="e">
        <f t="shared" si="73"/>
        <v>#VALUE!</v>
      </c>
    </row>
    <row r="2324" spans="2:23" x14ac:dyDescent="0.25">
      <c r="B2324" s="16"/>
      <c r="C2324" s="16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36"/>
      <c r="P2324" s="13"/>
      <c r="Q2324" s="13"/>
      <c r="R2324" s="13"/>
      <c r="S2324" s="13"/>
      <c r="T2324" s="13"/>
      <c r="U2324" s="13"/>
      <c r="V2324" s="34" t="str">
        <f t="shared" si="72"/>
        <v>ОШИБКА</v>
      </c>
      <c r="W2324" s="25" t="e">
        <f t="shared" si="73"/>
        <v>#VALUE!</v>
      </c>
    </row>
    <row r="2325" spans="2:23" x14ac:dyDescent="0.25">
      <c r="B2325" s="16"/>
      <c r="C2325" s="16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36"/>
      <c r="P2325" s="13"/>
      <c r="Q2325" s="13"/>
      <c r="R2325" s="13"/>
      <c r="S2325" s="13"/>
      <c r="T2325" s="13"/>
      <c r="U2325" s="13"/>
      <c r="V2325" s="34" t="str">
        <f t="shared" si="72"/>
        <v>ОШИБКА</v>
      </c>
      <c r="W2325" s="25" t="e">
        <f t="shared" si="73"/>
        <v>#VALUE!</v>
      </c>
    </row>
    <row r="2326" spans="2:23" x14ac:dyDescent="0.25">
      <c r="B2326" s="16"/>
      <c r="C2326" s="16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36"/>
      <c r="P2326" s="13"/>
      <c r="Q2326" s="13"/>
      <c r="R2326" s="13"/>
      <c r="S2326" s="13"/>
      <c r="T2326" s="13"/>
      <c r="U2326" s="13"/>
      <c r="V2326" s="34" t="str">
        <f t="shared" si="72"/>
        <v>ОШИБКА</v>
      </c>
      <c r="W2326" s="25" t="e">
        <f t="shared" si="73"/>
        <v>#VALUE!</v>
      </c>
    </row>
    <row r="2327" spans="2:23" x14ac:dyDescent="0.25">
      <c r="B2327" s="16"/>
      <c r="C2327" s="16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36"/>
      <c r="P2327" s="13"/>
      <c r="Q2327" s="13"/>
      <c r="R2327" s="13"/>
      <c r="S2327" s="13"/>
      <c r="T2327" s="13"/>
      <c r="U2327" s="13"/>
      <c r="V2327" s="34" t="str">
        <f t="shared" si="72"/>
        <v>ОШИБКА</v>
      </c>
      <c r="W2327" s="25" t="e">
        <f t="shared" si="73"/>
        <v>#VALUE!</v>
      </c>
    </row>
    <row r="2328" spans="2:23" x14ac:dyDescent="0.25">
      <c r="B2328" s="16"/>
      <c r="C2328" s="16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36"/>
      <c r="P2328" s="13"/>
      <c r="Q2328" s="13"/>
      <c r="R2328" s="13"/>
      <c r="S2328" s="13"/>
      <c r="T2328" s="13"/>
      <c r="U2328" s="13"/>
      <c r="V2328" s="34" t="str">
        <f t="shared" si="72"/>
        <v>ОШИБКА</v>
      </c>
      <c r="W2328" s="25" t="e">
        <f t="shared" si="73"/>
        <v>#VALUE!</v>
      </c>
    </row>
    <row r="2329" spans="2:23" x14ac:dyDescent="0.25">
      <c r="B2329" s="16"/>
      <c r="C2329" s="16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36"/>
      <c r="P2329" s="13"/>
      <c r="Q2329" s="13"/>
      <c r="R2329" s="13"/>
      <c r="S2329" s="13"/>
      <c r="T2329" s="13"/>
      <c r="U2329" s="13"/>
      <c r="V2329" s="34" t="str">
        <f t="shared" si="72"/>
        <v>ОШИБКА</v>
      </c>
      <c r="W2329" s="25" t="e">
        <f t="shared" si="73"/>
        <v>#VALUE!</v>
      </c>
    </row>
    <row r="2330" spans="2:23" x14ac:dyDescent="0.25">
      <c r="B2330" s="16"/>
      <c r="C2330" s="16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36"/>
      <c r="P2330" s="13"/>
      <c r="Q2330" s="13"/>
      <c r="R2330" s="13"/>
      <c r="S2330" s="13"/>
      <c r="T2330" s="13"/>
      <c r="U2330" s="13"/>
      <c r="V2330" s="34" t="str">
        <f t="shared" si="72"/>
        <v>ОШИБКА</v>
      </c>
      <c r="W2330" s="25" t="e">
        <f t="shared" si="73"/>
        <v>#VALUE!</v>
      </c>
    </row>
    <row r="2331" spans="2:23" x14ac:dyDescent="0.25">
      <c r="B2331" s="16"/>
      <c r="C2331" s="16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36"/>
      <c r="P2331" s="13"/>
      <c r="Q2331" s="13"/>
      <c r="R2331" s="13"/>
      <c r="S2331" s="13"/>
      <c r="T2331" s="13"/>
      <c r="U2331" s="13"/>
      <c r="V2331" s="34" t="str">
        <f t="shared" si="72"/>
        <v>ОШИБКА</v>
      </c>
      <c r="W2331" s="25" t="e">
        <f t="shared" si="73"/>
        <v>#VALUE!</v>
      </c>
    </row>
    <row r="2332" spans="2:23" x14ac:dyDescent="0.25">
      <c r="B2332" s="16"/>
      <c r="C2332" s="16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36"/>
      <c r="P2332" s="13"/>
      <c r="Q2332" s="13"/>
      <c r="R2332" s="13"/>
      <c r="S2332" s="13"/>
      <c r="T2332" s="13"/>
      <c r="U2332" s="13"/>
      <c r="V2332" s="34" t="str">
        <f t="shared" si="72"/>
        <v>ОШИБКА</v>
      </c>
      <c r="W2332" s="25" t="e">
        <f t="shared" si="73"/>
        <v>#VALUE!</v>
      </c>
    </row>
    <row r="2333" spans="2:23" x14ac:dyDescent="0.25">
      <c r="B2333" s="16"/>
      <c r="C2333" s="16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36"/>
      <c r="P2333" s="13"/>
      <c r="Q2333" s="13"/>
      <c r="R2333" s="13"/>
      <c r="S2333" s="13"/>
      <c r="T2333" s="13"/>
      <c r="U2333" s="13"/>
      <c r="V2333" s="34" t="str">
        <f t="shared" si="72"/>
        <v>ОШИБКА</v>
      </c>
      <c r="W2333" s="25" t="e">
        <f t="shared" si="73"/>
        <v>#VALUE!</v>
      </c>
    </row>
    <row r="2334" spans="2:23" x14ac:dyDescent="0.25">
      <c r="B2334" s="16"/>
      <c r="C2334" s="16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36"/>
      <c r="P2334" s="13"/>
      <c r="Q2334" s="13"/>
      <c r="R2334" s="13"/>
      <c r="S2334" s="13"/>
      <c r="T2334" s="13"/>
      <c r="U2334" s="13"/>
      <c r="V2334" s="34" t="str">
        <f t="shared" si="72"/>
        <v>ОШИБКА</v>
      </c>
      <c r="W2334" s="25" t="e">
        <f t="shared" si="73"/>
        <v>#VALUE!</v>
      </c>
    </row>
    <row r="2335" spans="2:23" x14ac:dyDescent="0.25">
      <c r="B2335" s="16"/>
      <c r="C2335" s="16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36"/>
      <c r="P2335" s="13"/>
      <c r="Q2335" s="13"/>
      <c r="R2335" s="13"/>
      <c r="S2335" s="13"/>
      <c r="T2335" s="13"/>
      <c r="U2335" s="13"/>
      <c r="V2335" s="34" t="str">
        <f t="shared" si="72"/>
        <v>ОШИБКА</v>
      </c>
      <c r="W2335" s="25" t="e">
        <f t="shared" si="73"/>
        <v>#VALUE!</v>
      </c>
    </row>
    <row r="2336" spans="2:23" x14ac:dyDescent="0.25">
      <c r="B2336" s="16"/>
      <c r="C2336" s="16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36"/>
      <c r="P2336" s="13"/>
      <c r="Q2336" s="13"/>
      <c r="R2336" s="13"/>
      <c r="S2336" s="13"/>
      <c r="T2336" s="13"/>
      <c r="U2336" s="13"/>
      <c r="V2336" s="34" t="str">
        <f t="shared" si="72"/>
        <v>ОШИБКА</v>
      </c>
      <c r="W2336" s="25" t="e">
        <f t="shared" si="73"/>
        <v>#VALUE!</v>
      </c>
    </row>
    <row r="2337" spans="2:23" x14ac:dyDescent="0.25">
      <c r="B2337" s="16"/>
      <c r="C2337" s="16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36"/>
      <c r="P2337" s="13"/>
      <c r="Q2337" s="13"/>
      <c r="R2337" s="13"/>
      <c r="S2337" s="13"/>
      <c r="T2337" s="13"/>
      <c r="U2337" s="13"/>
      <c r="V2337" s="34" t="str">
        <f t="shared" si="72"/>
        <v>ОШИБКА</v>
      </c>
      <c r="W2337" s="25" t="e">
        <f t="shared" si="73"/>
        <v>#VALUE!</v>
      </c>
    </row>
    <row r="2338" spans="2:23" x14ac:dyDescent="0.25">
      <c r="B2338" s="16"/>
      <c r="C2338" s="16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36"/>
      <c r="P2338" s="13"/>
      <c r="Q2338" s="13"/>
      <c r="R2338" s="13"/>
      <c r="S2338" s="13"/>
      <c r="T2338" s="13"/>
      <c r="U2338" s="13"/>
      <c r="V2338" s="34" t="str">
        <f t="shared" si="72"/>
        <v>ОШИБКА</v>
      </c>
      <c r="W2338" s="25" t="e">
        <f t="shared" si="73"/>
        <v>#VALUE!</v>
      </c>
    </row>
    <row r="2339" spans="2:23" x14ac:dyDescent="0.25">
      <c r="B2339" s="16"/>
      <c r="C2339" s="16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36"/>
      <c r="P2339" s="13"/>
      <c r="Q2339" s="13"/>
      <c r="R2339" s="13"/>
      <c r="S2339" s="13"/>
      <c r="T2339" s="13"/>
      <c r="U2339" s="13"/>
      <c r="V2339" s="34" t="str">
        <f t="shared" si="72"/>
        <v>ОШИБКА</v>
      </c>
      <c r="W2339" s="25" t="e">
        <f t="shared" si="73"/>
        <v>#VALUE!</v>
      </c>
    </row>
    <row r="2340" spans="2:23" x14ac:dyDescent="0.25">
      <c r="B2340" s="16"/>
      <c r="C2340" s="16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36"/>
      <c r="P2340" s="13"/>
      <c r="Q2340" s="13"/>
      <c r="R2340" s="13"/>
      <c r="S2340" s="13"/>
      <c r="T2340" s="13"/>
      <c r="U2340" s="13"/>
      <c r="V2340" s="34" t="str">
        <f t="shared" si="72"/>
        <v>ОШИБКА</v>
      </c>
      <c r="W2340" s="25" t="e">
        <f t="shared" si="73"/>
        <v>#VALUE!</v>
      </c>
    </row>
    <row r="2341" spans="2:23" x14ac:dyDescent="0.25">
      <c r="B2341" s="16"/>
      <c r="C2341" s="16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36"/>
      <c r="P2341" s="13"/>
      <c r="Q2341" s="13"/>
      <c r="R2341" s="13"/>
      <c r="S2341" s="13"/>
      <c r="T2341" s="13"/>
      <c r="U2341" s="13"/>
      <c r="V2341" s="34" t="str">
        <f t="shared" si="72"/>
        <v>ОШИБКА</v>
      </c>
      <c r="W2341" s="25" t="e">
        <f t="shared" si="73"/>
        <v>#VALUE!</v>
      </c>
    </row>
    <row r="2342" spans="2:23" x14ac:dyDescent="0.25">
      <c r="B2342" s="16"/>
      <c r="C2342" s="16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36"/>
      <c r="P2342" s="13"/>
      <c r="Q2342" s="13"/>
      <c r="R2342" s="13"/>
      <c r="S2342" s="13"/>
      <c r="T2342" s="13"/>
      <c r="U2342" s="13"/>
      <c r="V2342" s="34" t="str">
        <f t="shared" si="72"/>
        <v>ОШИБКА</v>
      </c>
      <c r="W2342" s="25" t="e">
        <f t="shared" si="73"/>
        <v>#VALUE!</v>
      </c>
    </row>
    <row r="2343" spans="2:23" x14ac:dyDescent="0.25">
      <c r="B2343" s="16"/>
      <c r="C2343" s="16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36"/>
      <c r="P2343" s="13"/>
      <c r="Q2343" s="13"/>
      <c r="R2343" s="13"/>
      <c r="S2343" s="13"/>
      <c r="T2343" s="13"/>
      <c r="U2343" s="13"/>
      <c r="V2343" s="34" t="str">
        <f t="shared" si="72"/>
        <v>ОШИБКА</v>
      </c>
      <c r="W2343" s="25" t="e">
        <f t="shared" si="73"/>
        <v>#VALUE!</v>
      </c>
    </row>
    <row r="2344" spans="2:23" x14ac:dyDescent="0.25">
      <c r="B2344" s="16"/>
      <c r="C2344" s="16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36"/>
      <c r="P2344" s="13"/>
      <c r="Q2344" s="13"/>
      <c r="R2344" s="13"/>
      <c r="S2344" s="13"/>
      <c r="T2344" s="13"/>
      <c r="U2344" s="13"/>
      <c r="V2344" s="34" t="str">
        <f t="shared" si="72"/>
        <v>ОШИБКА</v>
      </c>
      <c r="W2344" s="25" t="e">
        <f t="shared" si="73"/>
        <v>#VALUE!</v>
      </c>
    </row>
    <row r="2345" spans="2:23" x14ac:dyDescent="0.25">
      <c r="B2345" s="16"/>
      <c r="C2345" s="16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36"/>
      <c r="P2345" s="13"/>
      <c r="Q2345" s="13"/>
      <c r="R2345" s="13"/>
      <c r="S2345" s="13"/>
      <c r="T2345" s="13"/>
      <c r="U2345" s="13"/>
      <c r="V2345" s="34" t="str">
        <f t="shared" si="72"/>
        <v>ОШИБКА</v>
      </c>
      <c r="W2345" s="25" t="e">
        <f t="shared" si="73"/>
        <v>#VALUE!</v>
      </c>
    </row>
    <row r="2346" spans="2:23" x14ac:dyDescent="0.25">
      <c r="B2346" s="16"/>
      <c r="C2346" s="16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36"/>
      <c r="P2346" s="13"/>
      <c r="Q2346" s="13"/>
      <c r="R2346" s="13"/>
      <c r="S2346" s="13"/>
      <c r="T2346" s="13"/>
      <c r="U2346" s="13"/>
      <c r="V2346" s="34" t="str">
        <f t="shared" si="72"/>
        <v>ОШИБКА</v>
      </c>
      <c r="W2346" s="25" t="e">
        <f t="shared" si="73"/>
        <v>#VALUE!</v>
      </c>
    </row>
    <row r="2347" spans="2:23" x14ac:dyDescent="0.25">
      <c r="B2347" s="16"/>
      <c r="C2347" s="16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36"/>
      <c r="P2347" s="13"/>
      <c r="Q2347" s="13"/>
      <c r="R2347" s="13"/>
      <c r="S2347" s="13"/>
      <c r="T2347" s="13"/>
      <c r="U2347" s="13"/>
      <c r="V2347" s="34" t="str">
        <f t="shared" si="72"/>
        <v>ОШИБКА</v>
      </c>
      <c r="W2347" s="25" t="e">
        <f t="shared" si="73"/>
        <v>#VALUE!</v>
      </c>
    </row>
    <row r="2348" spans="2:23" x14ac:dyDescent="0.25">
      <c r="B2348" s="16"/>
      <c r="C2348" s="16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36"/>
      <c r="P2348" s="13"/>
      <c r="Q2348" s="13"/>
      <c r="R2348" s="13"/>
      <c r="S2348" s="13"/>
      <c r="T2348" s="13"/>
      <c r="U2348" s="13"/>
      <c r="V2348" s="34" t="str">
        <f t="shared" si="72"/>
        <v>ОШИБКА</v>
      </c>
      <c r="W2348" s="25" t="e">
        <f t="shared" si="73"/>
        <v>#VALUE!</v>
      </c>
    </row>
    <row r="2349" spans="2:23" x14ac:dyDescent="0.25">
      <c r="B2349" s="16"/>
      <c r="C2349" s="16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36"/>
      <c r="P2349" s="13"/>
      <c r="Q2349" s="13"/>
      <c r="R2349" s="13"/>
      <c r="S2349" s="13"/>
      <c r="T2349" s="13"/>
      <c r="U2349" s="13"/>
      <c r="V2349" s="34" t="str">
        <f t="shared" si="72"/>
        <v>ОШИБКА</v>
      </c>
      <c r="W2349" s="25" t="e">
        <f t="shared" si="73"/>
        <v>#VALUE!</v>
      </c>
    </row>
    <row r="2350" spans="2:23" x14ac:dyDescent="0.25">
      <c r="B2350" s="16"/>
      <c r="C2350" s="16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36"/>
      <c r="P2350" s="13"/>
      <c r="Q2350" s="13"/>
      <c r="R2350" s="13"/>
      <c r="S2350" s="13"/>
      <c r="T2350" s="13"/>
      <c r="U2350" s="13"/>
      <c r="V2350" s="34" t="str">
        <f t="shared" si="72"/>
        <v>ОШИБКА</v>
      </c>
      <c r="W2350" s="25" t="e">
        <f t="shared" si="73"/>
        <v>#VALUE!</v>
      </c>
    </row>
    <row r="2351" spans="2:23" x14ac:dyDescent="0.25">
      <c r="B2351" s="16"/>
      <c r="C2351" s="16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36"/>
      <c r="P2351" s="13"/>
      <c r="Q2351" s="13"/>
      <c r="R2351" s="13"/>
      <c r="S2351" s="13"/>
      <c r="T2351" s="13"/>
      <c r="U2351" s="13"/>
      <c r="V2351" s="34" t="str">
        <f t="shared" si="72"/>
        <v>ОШИБКА</v>
      </c>
      <c r="W2351" s="25" t="e">
        <f t="shared" si="73"/>
        <v>#VALUE!</v>
      </c>
    </row>
    <row r="2352" spans="2:23" x14ac:dyDescent="0.25">
      <c r="B2352" s="16"/>
      <c r="C2352" s="16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36"/>
      <c r="P2352" s="13"/>
      <c r="Q2352" s="13"/>
      <c r="R2352" s="13"/>
      <c r="S2352" s="13"/>
      <c r="T2352" s="13"/>
      <c r="U2352" s="13"/>
      <c r="V2352" s="34" t="str">
        <f t="shared" si="72"/>
        <v>ОШИБКА</v>
      </c>
      <c r="W2352" s="25" t="e">
        <f t="shared" si="73"/>
        <v>#VALUE!</v>
      </c>
    </row>
    <row r="2353" spans="2:23" x14ac:dyDescent="0.25">
      <c r="B2353" s="16"/>
      <c r="C2353" s="16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36"/>
      <c r="P2353" s="13"/>
      <c r="Q2353" s="13"/>
      <c r="R2353" s="13"/>
      <c r="S2353" s="13"/>
      <c r="T2353" s="13"/>
      <c r="U2353" s="13"/>
      <c r="V2353" s="34" t="str">
        <f t="shared" si="72"/>
        <v>ОШИБКА</v>
      </c>
      <c r="W2353" s="25" t="e">
        <f t="shared" si="73"/>
        <v>#VALUE!</v>
      </c>
    </row>
    <row r="2354" spans="2:23" x14ac:dyDescent="0.25">
      <c r="B2354" s="16"/>
      <c r="C2354" s="16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36"/>
      <c r="P2354" s="13"/>
      <c r="Q2354" s="13"/>
      <c r="R2354" s="13"/>
      <c r="S2354" s="13"/>
      <c r="T2354" s="13"/>
      <c r="U2354" s="13"/>
      <c r="V2354" s="34" t="str">
        <f t="shared" si="72"/>
        <v>ОШИБКА</v>
      </c>
      <c r="W2354" s="25" t="e">
        <f t="shared" si="73"/>
        <v>#VALUE!</v>
      </c>
    </row>
    <row r="2355" spans="2:23" x14ac:dyDescent="0.25">
      <c r="B2355" s="16"/>
      <c r="C2355" s="16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36"/>
      <c r="P2355" s="13"/>
      <c r="Q2355" s="13"/>
      <c r="R2355" s="13"/>
      <c r="S2355" s="13"/>
      <c r="T2355" s="13"/>
      <c r="U2355" s="13"/>
      <c r="V2355" s="34" t="str">
        <f t="shared" si="72"/>
        <v>ОШИБКА</v>
      </c>
      <c r="W2355" s="25" t="e">
        <f t="shared" si="73"/>
        <v>#VALUE!</v>
      </c>
    </row>
    <row r="2356" spans="2:23" x14ac:dyDescent="0.25">
      <c r="B2356" s="16"/>
      <c r="C2356" s="16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36"/>
      <c r="P2356" s="13"/>
      <c r="Q2356" s="13"/>
      <c r="R2356" s="13"/>
      <c r="S2356" s="13"/>
      <c r="T2356" s="13"/>
      <c r="U2356" s="13"/>
      <c r="V2356" s="34" t="str">
        <f t="shared" si="72"/>
        <v>ОШИБКА</v>
      </c>
      <c r="W2356" s="25" t="e">
        <f t="shared" si="73"/>
        <v>#VALUE!</v>
      </c>
    </row>
    <row r="2357" spans="2:23" x14ac:dyDescent="0.25">
      <c r="B2357" s="16"/>
      <c r="C2357" s="16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36"/>
      <c r="P2357" s="13"/>
      <c r="Q2357" s="13"/>
      <c r="R2357" s="13"/>
      <c r="S2357" s="13"/>
      <c r="T2357" s="13"/>
      <c r="U2357" s="13"/>
      <c r="V2357" s="34" t="str">
        <f t="shared" si="72"/>
        <v>ОШИБКА</v>
      </c>
      <c r="W2357" s="25" t="e">
        <f t="shared" si="73"/>
        <v>#VALUE!</v>
      </c>
    </row>
    <row r="2358" spans="2:23" x14ac:dyDescent="0.25">
      <c r="B2358" s="16"/>
      <c r="C2358" s="16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36"/>
      <c r="P2358" s="13"/>
      <c r="Q2358" s="13"/>
      <c r="R2358" s="13"/>
      <c r="S2358" s="13"/>
      <c r="T2358" s="13"/>
      <c r="U2358" s="13"/>
      <c r="V2358" s="34" t="str">
        <f t="shared" si="72"/>
        <v>ОШИБКА</v>
      </c>
      <c r="W2358" s="25" t="e">
        <f t="shared" si="73"/>
        <v>#VALUE!</v>
      </c>
    </row>
    <row r="2359" spans="2:23" x14ac:dyDescent="0.25">
      <c r="B2359" s="16"/>
      <c r="C2359" s="16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36"/>
      <c r="P2359" s="13"/>
      <c r="Q2359" s="13"/>
      <c r="R2359" s="13"/>
      <c r="S2359" s="13"/>
      <c r="T2359" s="13"/>
      <c r="U2359" s="13"/>
      <c r="V2359" s="34" t="str">
        <f t="shared" si="72"/>
        <v>ОШИБКА</v>
      </c>
      <c r="W2359" s="25" t="e">
        <f t="shared" si="73"/>
        <v>#VALUE!</v>
      </c>
    </row>
    <row r="2360" spans="2:23" x14ac:dyDescent="0.25">
      <c r="B2360" s="16"/>
      <c r="C2360" s="16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36"/>
      <c r="P2360" s="13"/>
      <c r="Q2360" s="13"/>
      <c r="R2360" s="13"/>
      <c r="S2360" s="13"/>
      <c r="T2360" s="13"/>
      <c r="U2360" s="13"/>
      <c r="V2360" s="34" t="str">
        <f t="shared" si="72"/>
        <v>ОШИБКА</v>
      </c>
      <c r="W2360" s="25" t="e">
        <f t="shared" si="73"/>
        <v>#VALUE!</v>
      </c>
    </row>
    <row r="2361" spans="2:23" x14ac:dyDescent="0.25">
      <c r="B2361" s="16"/>
      <c r="C2361" s="16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36"/>
      <c r="P2361" s="13"/>
      <c r="Q2361" s="13"/>
      <c r="R2361" s="13"/>
      <c r="S2361" s="13"/>
      <c r="T2361" s="13"/>
      <c r="U2361" s="13"/>
      <c r="V2361" s="34" t="str">
        <f t="shared" si="72"/>
        <v>ОШИБКА</v>
      </c>
      <c r="W2361" s="25" t="e">
        <f t="shared" si="73"/>
        <v>#VALUE!</v>
      </c>
    </row>
    <row r="2362" spans="2:23" x14ac:dyDescent="0.25">
      <c r="B2362" s="16"/>
      <c r="C2362" s="16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36"/>
      <c r="P2362" s="13"/>
      <c r="Q2362" s="13"/>
      <c r="R2362" s="13"/>
      <c r="S2362" s="13"/>
      <c r="T2362" s="13"/>
      <c r="U2362" s="13"/>
      <c r="V2362" s="34" t="str">
        <f t="shared" si="72"/>
        <v>ОШИБКА</v>
      </c>
      <c r="W2362" s="25" t="e">
        <f t="shared" si="73"/>
        <v>#VALUE!</v>
      </c>
    </row>
    <row r="2363" spans="2:23" x14ac:dyDescent="0.25">
      <c r="B2363" s="16"/>
      <c r="C2363" s="16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36"/>
      <c r="P2363" s="13"/>
      <c r="Q2363" s="13"/>
      <c r="R2363" s="13"/>
      <c r="S2363" s="13"/>
      <c r="T2363" s="13"/>
      <c r="U2363" s="13"/>
      <c r="V2363" s="34" t="str">
        <f t="shared" si="72"/>
        <v>ОШИБКА</v>
      </c>
      <c r="W2363" s="25" t="e">
        <f t="shared" si="73"/>
        <v>#VALUE!</v>
      </c>
    </row>
    <row r="2364" spans="2:23" x14ac:dyDescent="0.25">
      <c r="B2364" s="16"/>
      <c r="C2364" s="16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36"/>
      <c r="P2364" s="13"/>
      <c r="Q2364" s="13"/>
      <c r="R2364" s="13"/>
      <c r="S2364" s="13"/>
      <c r="T2364" s="13"/>
      <c r="U2364" s="13"/>
      <c r="V2364" s="34" t="str">
        <f t="shared" si="72"/>
        <v>ОШИБКА</v>
      </c>
      <c r="W2364" s="25" t="e">
        <f t="shared" si="73"/>
        <v>#VALUE!</v>
      </c>
    </row>
    <row r="2365" spans="2:23" x14ac:dyDescent="0.25">
      <c r="B2365" s="16"/>
      <c r="C2365" s="16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36"/>
      <c r="P2365" s="13"/>
      <c r="Q2365" s="13"/>
      <c r="R2365" s="13"/>
      <c r="S2365" s="13"/>
      <c r="T2365" s="13"/>
      <c r="U2365" s="13"/>
      <c r="V2365" s="34" t="str">
        <f t="shared" si="72"/>
        <v>ОШИБКА</v>
      </c>
      <c r="W2365" s="25" t="e">
        <f t="shared" si="73"/>
        <v>#VALUE!</v>
      </c>
    </row>
    <row r="2366" spans="2:23" x14ac:dyDescent="0.25">
      <c r="B2366" s="16"/>
      <c r="C2366" s="16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36"/>
      <c r="P2366" s="13"/>
      <c r="Q2366" s="13"/>
      <c r="R2366" s="13"/>
      <c r="S2366" s="13"/>
      <c r="T2366" s="13"/>
      <c r="U2366" s="13"/>
      <c r="V2366" s="34" t="str">
        <f t="shared" si="72"/>
        <v>ОШИБКА</v>
      </c>
      <c r="W2366" s="25" t="e">
        <f t="shared" si="73"/>
        <v>#VALUE!</v>
      </c>
    </row>
    <row r="2367" spans="2:23" x14ac:dyDescent="0.25">
      <c r="B2367" s="16"/>
      <c r="C2367" s="16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36"/>
      <c r="P2367" s="13"/>
      <c r="Q2367" s="13"/>
      <c r="R2367" s="13"/>
      <c r="S2367" s="13"/>
      <c r="T2367" s="13"/>
      <c r="U2367" s="13"/>
      <c r="V2367" s="34" t="str">
        <f t="shared" si="72"/>
        <v>ОШИБКА</v>
      </c>
      <c r="W2367" s="25" t="e">
        <f t="shared" si="73"/>
        <v>#VALUE!</v>
      </c>
    </row>
    <row r="2368" spans="2:23" x14ac:dyDescent="0.25">
      <c r="B2368" s="16"/>
      <c r="C2368" s="16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36"/>
      <c r="P2368" s="13"/>
      <c r="Q2368" s="13"/>
      <c r="R2368" s="13"/>
      <c r="S2368" s="13"/>
      <c r="T2368" s="13"/>
      <c r="U2368" s="13"/>
      <c r="V2368" s="34" t="str">
        <f t="shared" si="72"/>
        <v>ОШИБКА</v>
      </c>
      <c r="W2368" s="25" t="e">
        <f t="shared" si="73"/>
        <v>#VALUE!</v>
      </c>
    </row>
    <row r="2369" spans="2:23" x14ac:dyDescent="0.25">
      <c r="B2369" s="16"/>
      <c r="C2369" s="16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36"/>
      <c r="P2369" s="13"/>
      <c r="Q2369" s="13"/>
      <c r="R2369" s="13"/>
      <c r="S2369" s="13"/>
      <c r="T2369" s="13"/>
      <c r="U2369" s="13"/>
      <c r="V2369" s="34" t="str">
        <f t="shared" si="72"/>
        <v>ОШИБКА</v>
      </c>
      <c r="W2369" s="25" t="e">
        <f t="shared" si="73"/>
        <v>#VALUE!</v>
      </c>
    </row>
    <row r="2370" spans="2:23" x14ac:dyDescent="0.25">
      <c r="B2370" s="16"/>
      <c r="C2370" s="16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36"/>
      <c r="P2370" s="13"/>
      <c r="Q2370" s="13"/>
      <c r="R2370" s="13"/>
      <c r="S2370" s="13"/>
      <c r="T2370" s="13"/>
      <c r="U2370" s="13"/>
      <c r="V2370" s="34" t="str">
        <f t="shared" si="72"/>
        <v>ОШИБКА</v>
      </c>
      <c r="W2370" s="25" t="e">
        <f t="shared" si="73"/>
        <v>#VALUE!</v>
      </c>
    </row>
    <row r="2371" spans="2:23" x14ac:dyDescent="0.25">
      <c r="B2371" s="16"/>
      <c r="C2371" s="16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36"/>
      <c r="P2371" s="13"/>
      <c r="Q2371" s="13"/>
      <c r="R2371" s="13"/>
      <c r="S2371" s="13"/>
      <c r="T2371" s="13"/>
      <c r="U2371" s="13"/>
      <c r="V2371" s="34" t="str">
        <f t="shared" si="72"/>
        <v>ОШИБКА</v>
      </c>
      <c r="W2371" s="25" t="e">
        <f t="shared" si="73"/>
        <v>#VALUE!</v>
      </c>
    </row>
    <row r="2372" spans="2:23" x14ac:dyDescent="0.25">
      <c r="B2372" s="16"/>
      <c r="C2372" s="16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36"/>
      <c r="P2372" s="13"/>
      <c r="Q2372" s="13"/>
      <c r="R2372" s="13"/>
      <c r="S2372" s="13"/>
      <c r="T2372" s="13"/>
      <c r="U2372" s="13"/>
      <c r="V2372" s="34" t="str">
        <f t="shared" si="72"/>
        <v>ОШИБКА</v>
      </c>
      <c r="W2372" s="25" t="e">
        <f t="shared" si="73"/>
        <v>#VALUE!</v>
      </c>
    </row>
    <row r="2373" spans="2:23" x14ac:dyDescent="0.25">
      <c r="B2373" s="16"/>
      <c r="C2373" s="16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36"/>
      <c r="P2373" s="13"/>
      <c r="Q2373" s="13"/>
      <c r="R2373" s="13"/>
      <c r="S2373" s="13"/>
      <c r="T2373" s="13"/>
      <c r="U2373" s="13"/>
      <c r="V2373" s="34" t="str">
        <f t="shared" si="72"/>
        <v>ОШИБКА</v>
      </c>
      <c r="W2373" s="25" t="e">
        <f t="shared" si="73"/>
        <v>#VALUE!</v>
      </c>
    </row>
    <row r="2374" spans="2:23" x14ac:dyDescent="0.25">
      <c r="B2374" s="16"/>
      <c r="C2374" s="16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36"/>
      <c r="P2374" s="13"/>
      <c r="Q2374" s="13"/>
      <c r="R2374" s="13"/>
      <c r="S2374" s="13"/>
      <c r="T2374" s="13"/>
      <c r="U2374" s="13"/>
      <c r="V2374" s="34" t="str">
        <f t="shared" si="72"/>
        <v>ОШИБКА</v>
      </c>
      <c r="W2374" s="25" t="e">
        <f t="shared" si="73"/>
        <v>#VALUE!</v>
      </c>
    </row>
    <row r="2375" spans="2:23" x14ac:dyDescent="0.25">
      <c r="B2375" s="16"/>
      <c r="C2375" s="16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36"/>
      <c r="P2375" s="13"/>
      <c r="Q2375" s="13"/>
      <c r="R2375" s="13"/>
      <c r="S2375" s="13"/>
      <c r="T2375" s="13"/>
      <c r="U2375" s="13"/>
      <c r="V2375" s="34" t="str">
        <f t="shared" si="72"/>
        <v>ОШИБКА</v>
      </c>
      <c r="W2375" s="25" t="e">
        <f t="shared" si="73"/>
        <v>#VALUE!</v>
      </c>
    </row>
    <row r="2376" spans="2:23" x14ac:dyDescent="0.25">
      <c r="B2376" s="16"/>
      <c r="C2376" s="16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36"/>
      <c r="P2376" s="13"/>
      <c r="Q2376" s="13"/>
      <c r="R2376" s="13"/>
      <c r="S2376" s="13"/>
      <c r="T2376" s="13"/>
      <c r="U2376" s="13"/>
      <c r="V2376" s="34" t="str">
        <f t="shared" si="72"/>
        <v>ОШИБКА</v>
      </c>
      <c r="W2376" s="25" t="e">
        <f t="shared" si="73"/>
        <v>#VALUE!</v>
      </c>
    </row>
    <row r="2377" spans="2:23" x14ac:dyDescent="0.25">
      <c r="B2377" s="16"/>
      <c r="C2377" s="16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36"/>
      <c r="P2377" s="13"/>
      <c r="Q2377" s="13"/>
      <c r="R2377" s="13"/>
      <c r="S2377" s="13"/>
      <c r="T2377" s="13"/>
      <c r="U2377" s="13"/>
      <c r="V2377" s="34" t="str">
        <f t="shared" ref="V2377:V2440" si="74">IF(OR(B2377="",D2377&gt;1,E2377&gt;1,F2377&gt;1,G2377&gt;1,H2377&gt;1,I2377&gt;1,I2377&gt;1,J2377&gt;1,K2377&gt;1,L2377&gt;1,M2377&gt;1,N2377&gt;1,O2377&gt;2,P2377&gt;3,Q2377&gt;2,R2377&gt;2,S2377&gt;3,T2377&gt;4,U2377&gt;4),"ОШИБКА",SUM(D2377:U2377))</f>
        <v>ОШИБКА</v>
      </c>
      <c r="W2377" s="25" t="e">
        <f t="shared" ref="W2377:W2440" si="75">V2377/31</f>
        <v>#VALUE!</v>
      </c>
    </row>
    <row r="2378" spans="2:23" x14ac:dyDescent="0.25">
      <c r="B2378" s="16"/>
      <c r="C2378" s="16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36"/>
      <c r="P2378" s="13"/>
      <c r="Q2378" s="13"/>
      <c r="R2378" s="13"/>
      <c r="S2378" s="13"/>
      <c r="T2378" s="13"/>
      <c r="U2378" s="13"/>
      <c r="V2378" s="34" t="str">
        <f t="shared" si="74"/>
        <v>ОШИБКА</v>
      </c>
      <c r="W2378" s="25" t="e">
        <f t="shared" si="75"/>
        <v>#VALUE!</v>
      </c>
    </row>
    <row r="2379" spans="2:23" x14ac:dyDescent="0.25">
      <c r="B2379" s="16"/>
      <c r="C2379" s="16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36"/>
      <c r="P2379" s="13"/>
      <c r="Q2379" s="13"/>
      <c r="R2379" s="13"/>
      <c r="S2379" s="13"/>
      <c r="T2379" s="13"/>
      <c r="U2379" s="13"/>
      <c r="V2379" s="34" t="str">
        <f t="shared" si="74"/>
        <v>ОШИБКА</v>
      </c>
      <c r="W2379" s="25" t="e">
        <f t="shared" si="75"/>
        <v>#VALUE!</v>
      </c>
    </row>
    <row r="2380" spans="2:23" x14ac:dyDescent="0.25">
      <c r="B2380" s="16"/>
      <c r="C2380" s="16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36"/>
      <c r="P2380" s="13"/>
      <c r="Q2380" s="13"/>
      <c r="R2380" s="13"/>
      <c r="S2380" s="13"/>
      <c r="T2380" s="13"/>
      <c r="U2380" s="13"/>
      <c r="V2380" s="34" t="str">
        <f t="shared" si="74"/>
        <v>ОШИБКА</v>
      </c>
      <c r="W2380" s="25" t="e">
        <f t="shared" si="75"/>
        <v>#VALUE!</v>
      </c>
    </row>
    <row r="2381" spans="2:23" x14ac:dyDescent="0.25">
      <c r="B2381" s="16"/>
      <c r="C2381" s="16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36"/>
      <c r="P2381" s="13"/>
      <c r="Q2381" s="13"/>
      <c r="R2381" s="13"/>
      <c r="S2381" s="13"/>
      <c r="T2381" s="13"/>
      <c r="U2381" s="13"/>
      <c r="V2381" s="34" t="str">
        <f t="shared" si="74"/>
        <v>ОШИБКА</v>
      </c>
      <c r="W2381" s="25" t="e">
        <f t="shared" si="75"/>
        <v>#VALUE!</v>
      </c>
    </row>
    <row r="2382" spans="2:23" x14ac:dyDescent="0.25">
      <c r="B2382" s="16"/>
      <c r="C2382" s="16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36"/>
      <c r="P2382" s="13"/>
      <c r="Q2382" s="13"/>
      <c r="R2382" s="13"/>
      <c r="S2382" s="13"/>
      <c r="T2382" s="13"/>
      <c r="U2382" s="13"/>
      <c r="V2382" s="34" t="str">
        <f t="shared" si="74"/>
        <v>ОШИБКА</v>
      </c>
      <c r="W2382" s="25" t="e">
        <f t="shared" si="75"/>
        <v>#VALUE!</v>
      </c>
    </row>
    <row r="2383" spans="2:23" x14ac:dyDescent="0.25">
      <c r="B2383" s="16"/>
      <c r="C2383" s="16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36"/>
      <c r="P2383" s="13"/>
      <c r="Q2383" s="13"/>
      <c r="R2383" s="13"/>
      <c r="S2383" s="13"/>
      <c r="T2383" s="13"/>
      <c r="U2383" s="13"/>
      <c r="V2383" s="34" t="str">
        <f t="shared" si="74"/>
        <v>ОШИБКА</v>
      </c>
      <c r="W2383" s="25" t="e">
        <f t="shared" si="75"/>
        <v>#VALUE!</v>
      </c>
    </row>
    <row r="2384" spans="2:23" x14ac:dyDescent="0.25">
      <c r="B2384" s="16"/>
      <c r="C2384" s="16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36"/>
      <c r="P2384" s="13"/>
      <c r="Q2384" s="13"/>
      <c r="R2384" s="13"/>
      <c r="S2384" s="13"/>
      <c r="T2384" s="13"/>
      <c r="U2384" s="13"/>
      <c r="V2384" s="34" t="str">
        <f t="shared" si="74"/>
        <v>ОШИБКА</v>
      </c>
      <c r="W2384" s="25" t="e">
        <f t="shared" si="75"/>
        <v>#VALUE!</v>
      </c>
    </row>
    <row r="2385" spans="2:23" x14ac:dyDescent="0.25">
      <c r="B2385" s="16"/>
      <c r="C2385" s="16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36"/>
      <c r="P2385" s="13"/>
      <c r="Q2385" s="13"/>
      <c r="R2385" s="13"/>
      <c r="S2385" s="13"/>
      <c r="T2385" s="13"/>
      <c r="U2385" s="13"/>
      <c r="V2385" s="34" t="str">
        <f t="shared" si="74"/>
        <v>ОШИБКА</v>
      </c>
      <c r="W2385" s="25" t="e">
        <f t="shared" si="75"/>
        <v>#VALUE!</v>
      </c>
    </row>
    <row r="2386" spans="2:23" x14ac:dyDescent="0.25">
      <c r="B2386" s="16"/>
      <c r="C2386" s="16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36"/>
      <c r="P2386" s="13"/>
      <c r="Q2386" s="13"/>
      <c r="R2386" s="13"/>
      <c r="S2386" s="13"/>
      <c r="T2386" s="13"/>
      <c r="U2386" s="13"/>
      <c r="V2386" s="34" t="str">
        <f t="shared" si="74"/>
        <v>ОШИБКА</v>
      </c>
      <c r="W2386" s="25" t="e">
        <f t="shared" si="75"/>
        <v>#VALUE!</v>
      </c>
    </row>
    <row r="2387" spans="2:23" x14ac:dyDescent="0.25">
      <c r="B2387" s="16"/>
      <c r="C2387" s="16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36"/>
      <c r="P2387" s="13"/>
      <c r="Q2387" s="13"/>
      <c r="R2387" s="13"/>
      <c r="S2387" s="13"/>
      <c r="T2387" s="13"/>
      <c r="U2387" s="13"/>
      <c r="V2387" s="34" t="str">
        <f t="shared" si="74"/>
        <v>ОШИБКА</v>
      </c>
      <c r="W2387" s="25" t="e">
        <f t="shared" si="75"/>
        <v>#VALUE!</v>
      </c>
    </row>
    <row r="2388" spans="2:23" x14ac:dyDescent="0.25">
      <c r="B2388" s="16"/>
      <c r="C2388" s="16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36"/>
      <c r="P2388" s="13"/>
      <c r="Q2388" s="13"/>
      <c r="R2388" s="13"/>
      <c r="S2388" s="13"/>
      <c r="T2388" s="13"/>
      <c r="U2388" s="13"/>
      <c r="V2388" s="34" t="str">
        <f t="shared" si="74"/>
        <v>ОШИБКА</v>
      </c>
      <c r="W2388" s="25" t="e">
        <f t="shared" si="75"/>
        <v>#VALUE!</v>
      </c>
    </row>
    <row r="2389" spans="2:23" x14ac:dyDescent="0.25">
      <c r="B2389" s="16"/>
      <c r="C2389" s="16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36"/>
      <c r="P2389" s="13"/>
      <c r="Q2389" s="13"/>
      <c r="R2389" s="13"/>
      <c r="S2389" s="13"/>
      <c r="T2389" s="13"/>
      <c r="U2389" s="13"/>
      <c r="V2389" s="34" t="str">
        <f t="shared" si="74"/>
        <v>ОШИБКА</v>
      </c>
      <c r="W2389" s="25" t="e">
        <f t="shared" si="75"/>
        <v>#VALUE!</v>
      </c>
    </row>
    <row r="2390" spans="2:23" x14ac:dyDescent="0.25">
      <c r="B2390" s="16"/>
      <c r="C2390" s="16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36"/>
      <c r="P2390" s="13"/>
      <c r="Q2390" s="13"/>
      <c r="R2390" s="13"/>
      <c r="S2390" s="13"/>
      <c r="T2390" s="13"/>
      <c r="U2390" s="13"/>
      <c r="V2390" s="34" t="str">
        <f t="shared" si="74"/>
        <v>ОШИБКА</v>
      </c>
      <c r="W2390" s="25" t="e">
        <f t="shared" si="75"/>
        <v>#VALUE!</v>
      </c>
    </row>
    <row r="2391" spans="2:23" x14ac:dyDescent="0.25">
      <c r="B2391" s="16"/>
      <c r="C2391" s="16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36"/>
      <c r="P2391" s="13"/>
      <c r="Q2391" s="13"/>
      <c r="R2391" s="13"/>
      <c r="S2391" s="13"/>
      <c r="T2391" s="13"/>
      <c r="U2391" s="13"/>
      <c r="V2391" s="34" t="str">
        <f t="shared" si="74"/>
        <v>ОШИБКА</v>
      </c>
      <c r="W2391" s="25" t="e">
        <f t="shared" si="75"/>
        <v>#VALUE!</v>
      </c>
    </row>
    <row r="2392" spans="2:23" x14ac:dyDescent="0.25">
      <c r="B2392" s="16"/>
      <c r="C2392" s="16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36"/>
      <c r="P2392" s="13"/>
      <c r="Q2392" s="13"/>
      <c r="R2392" s="13"/>
      <c r="S2392" s="13"/>
      <c r="T2392" s="13"/>
      <c r="U2392" s="13"/>
      <c r="V2392" s="34" t="str">
        <f t="shared" si="74"/>
        <v>ОШИБКА</v>
      </c>
      <c r="W2392" s="25" t="e">
        <f t="shared" si="75"/>
        <v>#VALUE!</v>
      </c>
    </row>
    <row r="2393" spans="2:23" x14ac:dyDescent="0.25">
      <c r="B2393" s="16"/>
      <c r="C2393" s="16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36"/>
      <c r="P2393" s="13"/>
      <c r="Q2393" s="13"/>
      <c r="R2393" s="13"/>
      <c r="S2393" s="13"/>
      <c r="T2393" s="13"/>
      <c r="U2393" s="13"/>
      <c r="V2393" s="34" t="str">
        <f t="shared" si="74"/>
        <v>ОШИБКА</v>
      </c>
      <c r="W2393" s="25" t="e">
        <f t="shared" si="75"/>
        <v>#VALUE!</v>
      </c>
    </row>
    <row r="2394" spans="2:23" x14ac:dyDescent="0.25">
      <c r="B2394" s="16"/>
      <c r="C2394" s="16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36"/>
      <c r="P2394" s="13"/>
      <c r="Q2394" s="13"/>
      <c r="R2394" s="13"/>
      <c r="S2394" s="13"/>
      <c r="T2394" s="13"/>
      <c r="U2394" s="13"/>
      <c r="V2394" s="34" t="str">
        <f t="shared" si="74"/>
        <v>ОШИБКА</v>
      </c>
      <c r="W2394" s="25" t="e">
        <f t="shared" si="75"/>
        <v>#VALUE!</v>
      </c>
    </row>
    <row r="2395" spans="2:23" x14ac:dyDescent="0.25">
      <c r="B2395" s="16"/>
      <c r="C2395" s="16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36"/>
      <c r="P2395" s="13"/>
      <c r="Q2395" s="13"/>
      <c r="R2395" s="13"/>
      <c r="S2395" s="13"/>
      <c r="T2395" s="13"/>
      <c r="U2395" s="13"/>
      <c r="V2395" s="34" t="str">
        <f t="shared" si="74"/>
        <v>ОШИБКА</v>
      </c>
      <c r="W2395" s="25" t="e">
        <f t="shared" si="75"/>
        <v>#VALUE!</v>
      </c>
    </row>
    <row r="2396" spans="2:23" x14ac:dyDescent="0.25">
      <c r="B2396" s="16"/>
      <c r="C2396" s="16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36"/>
      <c r="P2396" s="13"/>
      <c r="Q2396" s="13"/>
      <c r="R2396" s="13"/>
      <c r="S2396" s="13"/>
      <c r="T2396" s="13"/>
      <c r="U2396" s="13"/>
      <c r="V2396" s="34" t="str">
        <f t="shared" si="74"/>
        <v>ОШИБКА</v>
      </c>
      <c r="W2396" s="25" t="e">
        <f t="shared" si="75"/>
        <v>#VALUE!</v>
      </c>
    </row>
    <row r="2397" spans="2:23" x14ac:dyDescent="0.25">
      <c r="B2397" s="16"/>
      <c r="C2397" s="16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36"/>
      <c r="P2397" s="13"/>
      <c r="Q2397" s="13"/>
      <c r="R2397" s="13"/>
      <c r="S2397" s="13"/>
      <c r="T2397" s="13"/>
      <c r="U2397" s="13"/>
      <c r="V2397" s="34" t="str">
        <f t="shared" si="74"/>
        <v>ОШИБКА</v>
      </c>
      <c r="W2397" s="25" t="e">
        <f t="shared" si="75"/>
        <v>#VALUE!</v>
      </c>
    </row>
    <row r="2398" spans="2:23" x14ac:dyDescent="0.25">
      <c r="B2398" s="16"/>
      <c r="C2398" s="16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36"/>
      <c r="P2398" s="13"/>
      <c r="Q2398" s="13"/>
      <c r="R2398" s="13"/>
      <c r="S2398" s="13"/>
      <c r="T2398" s="13"/>
      <c r="U2398" s="13"/>
      <c r="V2398" s="34" t="str">
        <f t="shared" si="74"/>
        <v>ОШИБКА</v>
      </c>
      <c r="W2398" s="25" t="e">
        <f t="shared" si="75"/>
        <v>#VALUE!</v>
      </c>
    </row>
    <row r="2399" spans="2:23" x14ac:dyDescent="0.25">
      <c r="B2399" s="16"/>
      <c r="C2399" s="16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36"/>
      <c r="P2399" s="13"/>
      <c r="Q2399" s="13"/>
      <c r="R2399" s="13"/>
      <c r="S2399" s="13"/>
      <c r="T2399" s="13"/>
      <c r="U2399" s="13"/>
      <c r="V2399" s="34" t="str">
        <f t="shared" si="74"/>
        <v>ОШИБКА</v>
      </c>
      <c r="W2399" s="25" t="e">
        <f t="shared" si="75"/>
        <v>#VALUE!</v>
      </c>
    </row>
    <row r="2400" spans="2:23" x14ac:dyDescent="0.25">
      <c r="B2400" s="16"/>
      <c r="C2400" s="16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36"/>
      <c r="P2400" s="13"/>
      <c r="Q2400" s="13"/>
      <c r="R2400" s="13"/>
      <c r="S2400" s="13"/>
      <c r="T2400" s="13"/>
      <c r="U2400" s="13"/>
      <c r="V2400" s="34" t="str">
        <f t="shared" si="74"/>
        <v>ОШИБКА</v>
      </c>
      <c r="W2400" s="25" t="e">
        <f t="shared" si="75"/>
        <v>#VALUE!</v>
      </c>
    </row>
    <row r="2401" spans="2:23" x14ac:dyDescent="0.25">
      <c r="B2401" s="16"/>
      <c r="C2401" s="16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36"/>
      <c r="P2401" s="13"/>
      <c r="Q2401" s="13"/>
      <c r="R2401" s="13"/>
      <c r="S2401" s="13"/>
      <c r="T2401" s="13"/>
      <c r="U2401" s="13"/>
      <c r="V2401" s="34" t="str">
        <f t="shared" si="74"/>
        <v>ОШИБКА</v>
      </c>
      <c r="W2401" s="25" t="e">
        <f t="shared" si="75"/>
        <v>#VALUE!</v>
      </c>
    </row>
    <row r="2402" spans="2:23" x14ac:dyDescent="0.25">
      <c r="B2402" s="16"/>
      <c r="C2402" s="16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36"/>
      <c r="P2402" s="13"/>
      <c r="Q2402" s="13"/>
      <c r="R2402" s="13"/>
      <c r="S2402" s="13"/>
      <c r="T2402" s="13"/>
      <c r="U2402" s="13"/>
      <c r="V2402" s="34" t="str">
        <f t="shared" si="74"/>
        <v>ОШИБКА</v>
      </c>
      <c r="W2402" s="25" t="e">
        <f t="shared" si="75"/>
        <v>#VALUE!</v>
      </c>
    </row>
    <row r="2403" spans="2:23" x14ac:dyDescent="0.25">
      <c r="B2403" s="16"/>
      <c r="C2403" s="16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36"/>
      <c r="P2403" s="13"/>
      <c r="Q2403" s="13"/>
      <c r="R2403" s="13"/>
      <c r="S2403" s="13"/>
      <c r="T2403" s="13"/>
      <c r="U2403" s="13"/>
      <c r="V2403" s="34" t="str">
        <f t="shared" si="74"/>
        <v>ОШИБКА</v>
      </c>
      <c r="W2403" s="25" t="e">
        <f t="shared" si="75"/>
        <v>#VALUE!</v>
      </c>
    </row>
    <row r="2404" spans="2:23" x14ac:dyDescent="0.25">
      <c r="B2404" s="16"/>
      <c r="C2404" s="16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36"/>
      <c r="P2404" s="13"/>
      <c r="Q2404" s="13"/>
      <c r="R2404" s="13"/>
      <c r="S2404" s="13"/>
      <c r="T2404" s="13"/>
      <c r="U2404" s="13"/>
      <c r="V2404" s="34" t="str">
        <f t="shared" si="74"/>
        <v>ОШИБКА</v>
      </c>
      <c r="W2404" s="25" t="e">
        <f t="shared" si="75"/>
        <v>#VALUE!</v>
      </c>
    </row>
    <row r="2405" spans="2:23" x14ac:dyDescent="0.25">
      <c r="B2405" s="16"/>
      <c r="C2405" s="16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36"/>
      <c r="P2405" s="13"/>
      <c r="Q2405" s="13"/>
      <c r="R2405" s="13"/>
      <c r="S2405" s="13"/>
      <c r="T2405" s="13"/>
      <c r="U2405" s="13"/>
      <c r="V2405" s="34" t="str">
        <f t="shared" si="74"/>
        <v>ОШИБКА</v>
      </c>
      <c r="W2405" s="25" t="e">
        <f t="shared" si="75"/>
        <v>#VALUE!</v>
      </c>
    </row>
    <row r="2406" spans="2:23" x14ac:dyDescent="0.25">
      <c r="B2406" s="16"/>
      <c r="C2406" s="16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36"/>
      <c r="P2406" s="13"/>
      <c r="Q2406" s="13"/>
      <c r="R2406" s="13"/>
      <c r="S2406" s="13"/>
      <c r="T2406" s="13"/>
      <c r="U2406" s="13"/>
      <c r="V2406" s="34" t="str">
        <f t="shared" si="74"/>
        <v>ОШИБКА</v>
      </c>
      <c r="W2406" s="25" t="e">
        <f t="shared" si="75"/>
        <v>#VALUE!</v>
      </c>
    </row>
    <row r="2407" spans="2:23" x14ac:dyDescent="0.25">
      <c r="B2407" s="16"/>
      <c r="C2407" s="16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36"/>
      <c r="P2407" s="13"/>
      <c r="Q2407" s="13"/>
      <c r="R2407" s="13"/>
      <c r="S2407" s="13"/>
      <c r="T2407" s="13"/>
      <c r="U2407" s="13"/>
      <c r="V2407" s="34" t="str">
        <f t="shared" si="74"/>
        <v>ОШИБКА</v>
      </c>
      <c r="W2407" s="25" t="e">
        <f t="shared" si="75"/>
        <v>#VALUE!</v>
      </c>
    </row>
    <row r="2408" spans="2:23" x14ac:dyDescent="0.25">
      <c r="B2408" s="16"/>
      <c r="C2408" s="16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36"/>
      <c r="P2408" s="13"/>
      <c r="Q2408" s="13"/>
      <c r="R2408" s="13"/>
      <c r="S2408" s="13"/>
      <c r="T2408" s="13"/>
      <c r="U2408" s="13"/>
      <c r="V2408" s="34" t="str">
        <f t="shared" si="74"/>
        <v>ОШИБКА</v>
      </c>
      <c r="W2408" s="25" t="e">
        <f t="shared" si="75"/>
        <v>#VALUE!</v>
      </c>
    </row>
    <row r="2409" spans="2:23" x14ac:dyDescent="0.25">
      <c r="B2409" s="16"/>
      <c r="C2409" s="16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36"/>
      <c r="P2409" s="13"/>
      <c r="Q2409" s="13"/>
      <c r="R2409" s="13"/>
      <c r="S2409" s="13"/>
      <c r="T2409" s="13"/>
      <c r="U2409" s="13"/>
      <c r="V2409" s="34" t="str">
        <f t="shared" si="74"/>
        <v>ОШИБКА</v>
      </c>
      <c r="W2409" s="25" t="e">
        <f t="shared" si="75"/>
        <v>#VALUE!</v>
      </c>
    </row>
    <row r="2410" spans="2:23" x14ac:dyDescent="0.25">
      <c r="B2410" s="16"/>
      <c r="C2410" s="16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36"/>
      <c r="P2410" s="13"/>
      <c r="Q2410" s="13"/>
      <c r="R2410" s="13"/>
      <c r="S2410" s="13"/>
      <c r="T2410" s="13"/>
      <c r="U2410" s="13"/>
      <c r="V2410" s="34" t="str">
        <f t="shared" si="74"/>
        <v>ОШИБКА</v>
      </c>
      <c r="W2410" s="25" t="e">
        <f t="shared" si="75"/>
        <v>#VALUE!</v>
      </c>
    </row>
    <row r="2411" spans="2:23" x14ac:dyDescent="0.25">
      <c r="B2411" s="16"/>
      <c r="C2411" s="16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36"/>
      <c r="P2411" s="13"/>
      <c r="Q2411" s="13"/>
      <c r="R2411" s="13"/>
      <c r="S2411" s="13"/>
      <c r="T2411" s="13"/>
      <c r="U2411" s="13"/>
      <c r="V2411" s="34" t="str">
        <f t="shared" si="74"/>
        <v>ОШИБКА</v>
      </c>
      <c r="W2411" s="25" t="e">
        <f t="shared" si="75"/>
        <v>#VALUE!</v>
      </c>
    </row>
    <row r="2412" spans="2:23" x14ac:dyDescent="0.25">
      <c r="B2412" s="16"/>
      <c r="C2412" s="16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36"/>
      <c r="P2412" s="13"/>
      <c r="Q2412" s="13"/>
      <c r="R2412" s="13"/>
      <c r="S2412" s="13"/>
      <c r="T2412" s="13"/>
      <c r="U2412" s="13"/>
      <c r="V2412" s="34" t="str">
        <f t="shared" si="74"/>
        <v>ОШИБКА</v>
      </c>
      <c r="W2412" s="25" t="e">
        <f t="shared" si="75"/>
        <v>#VALUE!</v>
      </c>
    </row>
    <row r="2413" spans="2:23" x14ac:dyDescent="0.25">
      <c r="B2413" s="16"/>
      <c r="C2413" s="16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36"/>
      <c r="P2413" s="13"/>
      <c r="Q2413" s="13"/>
      <c r="R2413" s="13"/>
      <c r="S2413" s="13"/>
      <c r="T2413" s="13"/>
      <c r="U2413" s="13"/>
      <c r="V2413" s="34" t="str">
        <f t="shared" si="74"/>
        <v>ОШИБКА</v>
      </c>
      <c r="W2413" s="25" t="e">
        <f t="shared" si="75"/>
        <v>#VALUE!</v>
      </c>
    </row>
    <row r="2414" spans="2:23" x14ac:dyDescent="0.25">
      <c r="B2414" s="16"/>
      <c r="C2414" s="16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36"/>
      <c r="P2414" s="13"/>
      <c r="Q2414" s="13"/>
      <c r="R2414" s="13"/>
      <c r="S2414" s="13"/>
      <c r="T2414" s="13"/>
      <c r="U2414" s="13"/>
      <c r="V2414" s="34" t="str">
        <f t="shared" si="74"/>
        <v>ОШИБКА</v>
      </c>
      <c r="W2414" s="25" t="e">
        <f t="shared" si="75"/>
        <v>#VALUE!</v>
      </c>
    </row>
    <row r="2415" spans="2:23" x14ac:dyDescent="0.25">
      <c r="B2415" s="16"/>
      <c r="C2415" s="16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36"/>
      <c r="P2415" s="13"/>
      <c r="Q2415" s="13"/>
      <c r="R2415" s="13"/>
      <c r="S2415" s="13"/>
      <c r="T2415" s="13"/>
      <c r="U2415" s="13"/>
      <c r="V2415" s="34" t="str">
        <f t="shared" si="74"/>
        <v>ОШИБКА</v>
      </c>
      <c r="W2415" s="25" t="e">
        <f t="shared" si="75"/>
        <v>#VALUE!</v>
      </c>
    </row>
    <row r="2416" spans="2:23" x14ac:dyDescent="0.25">
      <c r="B2416" s="16"/>
      <c r="C2416" s="16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36"/>
      <c r="P2416" s="13"/>
      <c r="Q2416" s="13"/>
      <c r="R2416" s="13"/>
      <c r="S2416" s="13"/>
      <c r="T2416" s="13"/>
      <c r="U2416" s="13"/>
      <c r="V2416" s="34" t="str">
        <f t="shared" si="74"/>
        <v>ОШИБКА</v>
      </c>
      <c r="W2416" s="25" t="e">
        <f t="shared" si="75"/>
        <v>#VALUE!</v>
      </c>
    </row>
    <row r="2417" spans="2:23" x14ac:dyDescent="0.25">
      <c r="B2417" s="16"/>
      <c r="C2417" s="16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36"/>
      <c r="P2417" s="13"/>
      <c r="Q2417" s="13"/>
      <c r="R2417" s="13"/>
      <c r="S2417" s="13"/>
      <c r="T2417" s="13"/>
      <c r="U2417" s="13"/>
      <c r="V2417" s="34" t="str">
        <f t="shared" si="74"/>
        <v>ОШИБКА</v>
      </c>
      <c r="W2417" s="25" t="e">
        <f t="shared" si="75"/>
        <v>#VALUE!</v>
      </c>
    </row>
    <row r="2418" spans="2:23" x14ac:dyDescent="0.25">
      <c r="B2418" s="16"/>
      <c r="C2418" s="16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36"/>
      <c r="P2418" s="13"/>
      <c r="Q2418" s="13"/>
      <c r="R2418" s="13"/>
      <c r="S2418" s="13"/>
      <c r="T2418" s="13"/>
      <c r="U2418" s="13"/>
      <c r="V2418" s="34" t="str">
        <f t="shared" si="74"/>
        <v>ОШИБКА</v>
      </c>
      <c r="W2418" s="25" t="e">
        <f t="shared" si="75"/>
        <v>#VALUE!</v>
      </c>
    </row>
    <row r="2419" spans="2:23" x14ac:dyDescent="0.25">
      <c r="B2419" s="16"/>
      <c r="C2419" s="16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36"/>
      <c r="P2419" s="13"/>
      <c r="Q2419" s="13"/>
      <c r="R2419" s="13"/>
      <c r="S2419" s="13"/>
      <c r="T2419" s="13"/>
      <c r="U2419" s="13"/>
      <c r="V2419" s="34" t="str">
        <f t="shared" si="74"/>
        <v>ОШИБКА</v>
      </c>
      <c r="W2419" s="25" t="e">
        <f t="shared" si="75"/>
        <v>#VALUE!</v>
      </c>
    </row>
    <row r="2420" spans="2:23" x14ac:dyDescent="0.25">
      <c r="B2420" s="16"/>
      <c r="C2420" s="16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36"/>
      <c r="P2420" s="13"/>
      <c r="Q2420" s="13"/>
      <c r="R2420" s="13"/>
      <c r="S2420" s="13"/>
      <c r="T2420" s="13"/>
      <c r="U2420" s="13"/>
      <c r="V2420" s="34" t="str">
        <f t="shared" si="74"/>
        <v>ОШИБКА</v>
      </c>
      <c r="W2420" s="25" t="e">
        <f t="shared" si="75"/>
        <v>#VALUE!</v>
      </c>
    </row>
    <row r="2421" spans="2:23" x14ac:dyDescent="0.25">
      <c r="B2421" s="16"/>
      <c r="C2421" s="16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36"/>
      <c r="P2421" s="13"/>
      <c r="Q2421" s="13"/>
      <c r="R2421" s="13"/>
      <c r="S2421" s="13"/>
      <c r="T2421" s="13"/>
      <c r="U2421" s="13"/>
      <c r="V2421" s="34" t="str">
        <f t="shared" si="74"/>
        <v>ОШИБКА</v>
      </c>
      <c r="W2421" s="25" t="e">
        <f t="shared" si="75"/>
        <v>#VALUE!</v>
      </c>
    </row>
    <row r="2422" spans="2:23" x14ac:dyDescent="0.25">
      <c r="B2422" s="16"/>
      <c r="C2422" s="16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36"/>
      <c r="P2422" s="13"/>
      <c r="Q2422" s="13"/>
      <c r="R2422" s="13"/>
      <c r="S2422" s="13"/>
      <c r="T2422" s="13"/>
      <c r="U2422" s="13"/>
      <c r="V2422" s="34" t="str">
        <f t="shared" si="74"/>
        <v>ОШИБКА</v>
      </c>
      <c r="W2422" s="25" t="e">
        <f t="shared" si="75"/>
        <v>#VALUE!</v>
      </c>
    </row>
    <row r="2423" spans="2:23" x14ac:dyDescent="0.25">
      <c r="B2423" s="16"/>
      <c r="C2423" s="16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36"/>
      <c r="P2423" s="13"/>
      <c r="Q2423" s="13"/>
      <c r="R2423" s="13"/>
      <c r="S2423" s="13"/>
      <c r="T2423" s="13"/>
      <c r="U2423" s="13"/>
      <c r="V2423" s="34" t="str">
        <f t="shared" si="74"/>
        <v>ОШИБКА</v>
      </c>
      <c r="W2423" s="25" t="e">
        <f t="shared" si="75"/>
        <v>#VALUE!</v>
      </c>
    </row>
    <row r="2424" spans="2:23" x14ac:dyDescent="0.25">
      <c r="B2424" s="16"/>
      <c r="C2424" s="16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36"/>
      <c r="P2424" s="13"/>
      <c r="Q2424" s="13"/>
      <c r="R2424" s="13"/>
      <c r="S2424" s="13"/>
      <c r="T2424" s="13"/>
      <c r="U2424" s="13"/>
      <c r="V2424" s="34" t="str">
        <f t="shared" si="74"/>
        <v>ОШИБКА</v>
      </c>
      <c r="W2424" s="25" t="e">
        <f t="shared" si="75"/>
        <v>#VALUE!</v>
      </c>
    </row>
    <row r="2425" spans="2:23" x14ac:dyDescent="0.25">
      <c r="B2425" s="16"/>
      <c r="C2425" s="16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36"/>
      <c r="P2425" s="13"/>
      <c r="Q2425" s="13"/>
      <c r="R2425" s="13"/>
      <c r="S2425" s="13"/>
      <c r="T2425" s="13"/>
      <c r="U2425" s="13"/>
      <c r="V2425" s="34" t="str">
        <f t="shared" si="74"/>
        <v>ОШИБКА</v>
      </c>
      <c r="W2425" s="25" t="e">
        <f t="shared" si="75"/>
        <v>#VALUE!</v>
      </c>
    </row>
    <row r="2426" spans="2:23" x14ac:dyDescent="0.25">
      <c r="B2426" s="16"/>
      <c r="C2426" s="16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36"/>
      <c r="P2426" s="13"/>
      <c r="Q2426" s="13"/>
      <c r="R2426" s="13"/>
      <c r="S2426" s="13"/>
      <c r="T2426" s="13"/>
      <c r="U2426" s="13"/>
      <c r="V2426" s="34" t="str">
        <f t="shared" si="74"/>
        <v>ОШИБКА</v>
      </c>
      <c r="W2426" s="25" t="e">
        <f t="shared" si="75"/>
        <v>#VALUE!</v>
      </c>
    </row>
    <row r="2427" spans="2:23" x14ac:dyDescent="0.25">
      <c r="B2427" s="16"/>
      <c r="C2427" s="16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36"/>
      <c r="P2427" s="13"/>
      <c r="Q2427" s="13"/>
      <c r="R2427" s="13"/>
      <c r="S2427" s="13"/>
      <c r="T2427" s="13"/>
      <c r="U2427" s="13"/>
      <c r="V2427" s="34" t="str">
        <f t="shared" si="74"/>
        <v>ОШИБКА</v>
      </c>
      <c r="W2427" s="25" t="e">
        <f t="shared" si="75"/>
        <v>#VALUE!</v>
      </c>
    </row>
    <row r="2428" spans="2:23" x14ac:dyDescent="0.25">
      <c r="B2428" s="16"/>
      <c r="C2428" s="16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36"/>
      <c r="P2428" s="13"/>
      <c r="Q2428" s="13"/>
      <c r="R2428" s="13"/>
      <c r="S2428" s="13"/>
      <c r="T2428" s="13"/>
      <c r="U2428" s="13"/>
      <c r="V2428" s="34" t="str">
        <f t="shared" si="74"/>
        <v>ОШИБКА</v>
      </c>
      <c r="W2428" s="25" t="e">
        <f t="shared" si="75"/>
        <v>#VALUE!</v>
      </c>
    </row>
    <row r="2429" spans="2:23" x14ac:dyDescent="0.25">
      <c r="B2429" s="16"/>
      <c r="C2429" s="16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36"/>
      <c r="P2429" s="13"/>
      <c r="Q2429" s="13"/>
      <c r="R2429" s="13"/>
      <c r="S2429" s="13"/>
      <c r="T2429" s="13"/>
      <c r="U2429" s="13"/>
      <c r="V2429" s="34" t="str">
        <f t="shared" si="74"/>
        <v>ОШИБКА</v>
      </c>
      <c r="W2429" s="25" t="e">
        <f t="shared" si="75"/>
        <v>#VALUE!</v>
      </c>
    </row>
    <row r="2430" spans="2:23" x14ac:dyDescent="0.25">
      <c r="B2430" s="16"/>
      <c r="C2430" s="16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36"/>
      <c r="P2430" s="13"/>
      <c r="Q2430" s="13"/>
      <c r="R2430" s="13"/>
      <c r="S2430" s="13"/>
      <c r="T2430" s="13"/>
      <c r="U2430" s="13"/>
      <c r="V2430" s="34" t="str">
        <f t="shared" si="74"/>
        <v>ОШИБКА</v>
      </c>
      <c r="W2430" s="25" t="e">
        <f t="shared" si="75"/>
        <v>#VALUE!</v>
      </c>
    </row>
    <row r="2431" spans="2:23" x14ac:dyDescent="0.25">
      <c r="B2431" s="16"/>
      <c r="C2431" s="16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36"/>
      <c r="P2431" s="13"/>
      <c r="Q2431" s="13"/>
      <c r="R2431" s="13"/>
      <c r="S2431" s="13"/>
      <c r="T2431" s="13"/>
      <c r="U2431" s="13"/>
      <c r="V2431" s="34" t="str">
        <f t="shared" si="74"/>
        <v>ОШИБКА</v>
      </c>
      <c r="W2431" s="25" t="e">
        <f t="shared" si="75"/>
        <v>#VALUE!</v>
      </c>
    </row>
    <row r="2432" spans="2:23" x14ac:dyDescent="0.25">
      <c r="B2432" s="16"/>
      <c r="C2432" s="16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36"/>
      <c r="P2432" s="13"/>
      <c r="Q2432" s="13"/>
      <c r="R2432" s="13"/>
      <c r="S2432" s="13"/>
      <c r="T2432" s="13"/>
      <c r="U2432" s="13"/>
      <c r="V2432" s="34" t="str">
        <f t="shared" si="74"/>
        <v>ОШИБКА</v>
      </c>
      <c r="W2432" s="25" t="e">
        <f t="shared" si="75"/>
        <v>#VALUE!</v>
      </c>
    </row>
    <row r="2433" spans="2:23" x14ac:dyDescent="0.25">
      <c r="B2433" s="16"/>
      <c r="C2433" s="16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36"/>
      <c r="P2433" s="13"/>
      <c r="Q2433" s="13"/>
      <c r="R2433" s="13"/>
      <c r="S2433" s="13"/>
      <c r="T2433" s="13"/>
      <c r="U2433" s="13"/>
      <c r="V2433" s="34" t="str">
        <f t="shared" si="74"/>
        <v>ОШИБКА</v>
      </c>
      <c r="W2433" s="25" t="e">
        <f t="shared" si="75"/>
        <v>#VALUE!</v>
      </c>
    </row>
    <row r="2434" spans="2:23" x14ac:dyDescent="0.25">
      <c r="B2434" s="16"/>
      <c r="C2434" s="16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36"/>
      <c r="P2434" s="13"/>
      <c r="Q2434" s="13"/>
      <c r="R2434" s="13"/>
      <c r="S2434" s="13"/>
      <c r="T2434" s="13"/>
      <c r="U2434" s="13"/>
      <c r="V2434" s="34" t="str">
        <f t="shared" si="74"/>
        <v>ОШИБКА</v>
      </c>
      <c r="W2434" s="25" t="e">
        <f t="shared" si="75"/>
        <v>#VALUE!</v>
      </c>
    </row>
    <row r="2435" spans="2:23" x14ac:dyDescent="0.25">
      <c r="B2435" s="16"/>
      <c r="C2435" s="16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36"/>
      <c r="P2435" s="13"/>
      <c r="Q2435" s="13"/>
      <c r="R2435" s="13"/>
      <c r="S2435" s="13"/>
      <c r="T2435" s="13"/>
      <c r="U2435" s="13"/>
      <c r="V2435" s="34" t="str">
        <f t="shared" si="74"/>
        <v>ОШИБКА</v>
      </c>
      <c r="W2435" s="25" t="e">
        <f t="shared" si="75"/>
        <v>#VALUE!</v>
      </c>
    </row>
    <row r="2436" spans="2:23" x14ac:dyDescent="0.25">
      <c r="B2436" s="16"/>
      <c r="C2436" s="16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36"/>
      <c r="P2436" s="13"/>
      <c r="Q2436" s="13"/>
      <c r="R2436" s="13"/>
      <c r="S2436" s="13"/>
      <c r="T2436" s="13"/>
      <c r="U2436" s="13"/>
      <c r="V2436" s="34" t="str">
        <f t="shared" si="74"/>
        <v>ОШИБКА</v>
      </c>
      <c r="W2436" s="25" t="e">
        <f t="shared" si="75"/>
        <v>#VALUE!</v>
      </c>
    </row>
    <row r="2437" spans="2:23" x14ac:dyDescent="0.25">
      <c r="B2437" s="16"/>
      <c r="C2437" s="16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36"/>
      <c r="P2437" s="13"/>
      <c r="Q2437" s="13"/>
      <c r="R2437" s="13"/>
      <c r="S2437" s="13"/>
      <c r="T2437" s="13"/>
      <c r="U2437" s="13"/>
      <c r="V2437" s="34" t="str">
        <f t="shared" si="74"/>
        <v>ОШИБКА</v>
      </c>
      <c r="W2437" s="25" t="e">
        <f t="shared" si="75"/>
        <v>#VALUE!</v>
      </c>
    </row>
    <row r="2438" spans="2:23" x14ac:dyDescent="0.25">
      <c r="B2438" s="16"/>
      <c r="C2438" s="16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36"/>
      <c r="P2438" s="13"/>
      <c r="Q2438" s="13"/>
      <c r="R2438" s="13"/>
      <c r="S2438" s="13"/>
      <c r="T2438" s="13"/>
      <c r="U2438" s="13"/>
      <c r="V2438" s="34" t="str">
        <f t="shared" si="74"/>
        <v>ОШИБКА</v>
      </c>
      <c r="W2438" s="25" t="e">
        <f t="shared" si="75"/>
        <v>#VALUE!</v>
      </c>
    </row>
    <row r="2439" spans="2:23" x14ac:dyDescent="0.25">
      <c r="B2439" s="16"/>
      <c r="C2439" s="16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36"/>
      <c r="P2439" s="13"/>
      <c r="Q2439" s="13"/>
      <c r="R2439" s="13"/>
      <c r="S2439" s="13"/>
      <c r="T2439" s="13"/>
      <c r="U2439" s="13"/>
      <c r="V2439" s="34" t="str">
        <f t="shared" si="74"/>
        <v>ОШИБКА</v>
      </c>
      <c r="W2439" s="25" t="e">
        <f t="shared" si="75"/>
        <v>#VALUE!</v>
      </c>
    </row>
    <row r="2440" spans="2:23" x14ac:dyDescent="0.25">
      <c r="B2440" s="16"/>
      <c r="C2440" s="16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36"/>
      <c r="P2440" s="13"/>
      <c r="Q2440" s="13"/>
      <c r="R2440" s="13"/>
      <c r="S2440" s="13"/>
      <c r="T2440" s="13"/>
      <c r="U2440" s="13"/>
      <c r="V2440" s="34" t="str">
        <f t="shared" si="74"/>
        <v>ОШИБКА</v>
      </c>
      <c r="W2440" s="25" t="e">
        <f t="shared" si="75"/>
        <v>#VALUE!</v>
      </c>
    </row>
    <row r="2441" spans="2:23" x14ac:dyDescent="0.25">
      <c r="B2441" s="16"/>
      <c r="C2441" s="16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36"/>
      <c r="P2441" s="13"/>
      <c r="Q2441" s="13"/>
      <c r="R2441" s="13"/>
      <c r="S2441" s="13"/>
      <c r="T2441" s="13"/>
      <c r="U2441" s="13"/>
      <c r="V2441" s="34" t="str">
        <f t="shared" ref="V2441:V2504" si="76">IF(OR(B2441="",D2441&gt;1,E2441&gt;1,F2441&gt;1,G2441&gt;1,H2441&gt;1,I2441&gt;1,I2441&gt;1,J2441&gt;1,K2441&gt;1,L2441&gt;1,M2441&gt;1,N2441&gt;1,O2441&gt;2,P2441&gt;3,Q2441&gt;2,R2441&gt;2,S2441&gt;3,T2441&gt;4,U2441&gt;4),"ОШИБКА",SUM(D2441:U2441))</f>
        <v>ОШИБКА</v>
      </c>
      <c r="W2441" s="25" t="e">
        <f t="shared" ref="W2441:W2504" si="77">V2441/31</f>
        <v>#VALUE!</v>
      </c>
    </row>
    <row r="2442" spans="2:23" x14ac:dyDescent="0.25">
      <c r="B2442" s="16"/>
      <c r="C2442" s="16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36"/>
      <c r="P2442" s="13"/>
      <c r="Q2442" s="13"/>
      <c r="R2442" s="13"/>
      <c r="S2442" s="13"/>
      <c r="T2442" s="13"/>
      <c r="U2442" s="13"/>
      <c r="V2442" s="34" t="str">
        <f t="shared" si="76"/>
        <v>ОШИБКА</v>
      </c>
      <c r="W2442" s="25" t="e">
        <f t="shared" si="77"/>
        <v>#VALUE!</v>
      </c>
    </row>
    <row r="2443" spans="2:23" x14ac:dyDescent="0.25">
      <c r="B2443" s="16"/>
      <c r="C2443" s="16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36"/>
      <c r="P2443" s="13"/>
      <c r="Q2443" s="13"/>
      <c r="R2443" s="13"/>
      <c r="S2443" s="13"/>
      <c r="T2443" s="13"/>
      <c r="U2443" s="13"/>
      <c r="V2443" s="34" t="str">
        <f t="shared" si="76"/>
        <v>ОШИБКА</v>
      </c>
      <c r="W2443" s="25" t="e">
        <f t="shared" si="77"/>
        <v>#VALUE!</v>
      </c>
    </row>
    <row r="2444" spans="2:23" x14ac:dyDescent="0.25">
      <c r="B2444" s="16"/>
      <c r="C2444" s="16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36"/>
      <c r="P2444" s="13"/>
      <c r="Q2444" s="13"/>
      <c r="R2444" s="13"/>
      <c r="S2444" s="13"/>
      <c r="T2444" s="13"/>
      <c r="U2444" s="13"/>
      <c r="V2444" s="34" t="str">
        <f t="shared" si="76"/>
        <v>ОШИБКА</v>
      </c>
      <c r="W2444" s="25" t="e">
        <f t="shared" si="77"/>
        <v>#VALUE!</v>
      </c>
    </row>
    <row r="2445" spans="2:23" x14ac:dyDescent="0.25">
      <c r="B2445" s="16"/>
      <c r="C2445" s="16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36"/>
      <c r="P2445" s="13"/>
      <c r="Q2445" s="13"/>
      <c r="R2445" s="13"/>
      <c r="S2445" s="13"/>
      <c r="T2445" s="13"/>
      <c r="U2445" s="13"/>
      <c r="V2445" s="34" t="str">
        <f t="shared" si="76"/>
        <v>ОШИБКА</v>
      </c>
      <c r="W2445" s="25" t="e">
        <f t="shared" si="77"/>
        <v>#VALUE!</v>
      </c>
    </row>
    <row r="2446" spans="2:23" x14ac:dyDescent="0.25">
      <c r="B2446" s="16"/>
      <c r="C2446" s="16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36"/>
      <c r="P2446" s="13"/>
      <c r="Q2446" s="13"/>
      <c r="R2446" s="13"/>
      <c r="S2446" s="13"/>
      <c r="T2446" s="13"/>
      <c r="U2446" s="13"/>
      <c r="V2446" s="34" t="str">
        <f t="shared" si="76"/>
        <v>ОШИБКА</v>
      </c>
      <c r="W2446" s="25" t="e">
        <f t="shared" si="77"/>
        <v>#VALUE!</v>
      </c>
    </row>
    <row r="2447" spans="2:23" x14ac:dyDescent="0.25">
      <c r="B2447" s="16"/>
      <c r="C2447" s="16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36"/>
      <c r="P2447" s="13"/>
      <c r="Q2447" s="13"/>
      <c r="R2447" s="13"/>
      <c r="S2447" s="13"/>
      <c r="T2447" s="13"/>
      <c r="U2447" s="13"/>
      <c r="V2447" s="34" t="str">
        <f t="shared" si="76"/>
        <v>ОШИБКА</v>
      </c>
      <c r="W2447" s="25" t="e">
        <f t="shared" si="77"/>
        <v>#VALUE!</v>
      </c>
    </row>
    <row r="2448" spans="2:23" x14ac:dyDescent="0.25">
      <c r="B2448" s="16"/>
      <c r="C2448" s="16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36"/>
      <c r="P2448" s="13"/>
      <c r="Q2448" s="13"/>
      <c r="R2448" s="13"/>
      <c r="S2448" s="13"/>
      <c r="T2448" s="13"/>
      <c r="U2448" s="13"/>
      <c r="V2448" s="34" t="str">
        <f t="shared" si="76"/>
        <v>ОШИБКА</v>
      </c>
      <c r="W2448" s="25" t="e">
        <f t="shared" si="77"/>
        <v>#VALUE!</v>
      </c>
    </row>
    <row r="2449" spans="2:23" x14ac:dyDescent="0.25">
      <c r="B2449" s="16"/>
      <c r="C2449" s="16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36"/>
      <c r="P2449" s="13"/>
      <c r="Q2449" s="13"/>
      <c r="R2449" s="13"/>
      <c r="S2449" s="13"/>
      <c r="T2449" s="13"/>
      <c r="U2449" s="13"/>
      <c r="V2449" s="34" t="str">
        <f t="shared" si="76"/>
        <v>ОШИБКА</v>
      </c>
      <c r="W2449" s="25" t="e">
        <f t="shared" si="77"/>
        <v>#VALUE!</v>
      </c>
    </row>
    <row r="2450" spans="2:23" x14ac:dyDescent="0.25">
      <c r="B2450" s="16"/>
      <c r="C2450" s="16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36"/>
      <c r="P2450" s="13"/>
      <c r="Q2450" s="13"/>
      <c r="R2450" s="13"/>
      <c r="S2450" s="13"/>
      <c r="T2450" s="13"/>
      <c r="U2450" s="13"/>
      <c r="V2450" s="34" t="str">
        <f t="shared" si="76"/>
        <v>ОШИБКА</v>
      </c>
      <c r="W2450" s="25" t="e">
        <f t="shared" si="77"/>
        <v>#VALUE!</v>
      </c>
    </row>
    <row r="2451" spans="2:23" x14ac:dyDescent="0.25">
      <c r="B2451" s="16"/>
      <c r="C2451" s="16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36"/>
      <c r="P2451" s="13"/>
      <c r="Q2451" s="13"/>
      <c r="R2451" s="13"/>
      <c r="S2451" s="13"/>
      <c r="T2451" s="13"/>
      <c r="U2451" s="13"/>
      <c r="V2451" s="34" t="str">
        <f t="shared" si="76"/>
        <v>ОШИБКА</v>
      </c>
      <c r="W2451" s="25" t="e">
        <f t="shared" si="77"/>
        <v>#VALUE!</v>
      </c>
    </row>
    <row r="2452" spans="2:23" x14ac:dyDescent="0.25">
      <c r="B2452" s="16"/>
      <c r="C2452" s="16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36"/>
      <c r="P2452" s="13"/>
      <c r="Q2452" s="13"/>
      <c r="R2452" s="13"/>
      <c r="S2452" s="13"/>
      <c r="T2452" s="13"/>
      <c r="U2452" s="13"/>
      <c r="V2452" s="34" t="str">
        <f t="shared" si="76"/>
        <v>ОШИБКА</v>
      </c>
      <c r="W2452" s="25" t="e">
        <f t="shared" si="77"/>
        <v>#VALUE!</v>
      </c>
    </row>
    <row r="2453" spans="2:23" x14ac:dyDescent="0.25">
      <c r="B2453" s="16"/>
      <c r="C2453" s="16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36"/>
      <c r="P2453" s="13"/>
      <c r="Q2453" s="13"/>
      <c r="R2453" s="13"/>
      <c r="S2453" s="13"/>
      <c r="T2453" s="13"/>
      <c r="U2453" s="13"/>
      <c r="V2453" s="34" t="str">
        <f t="shared" si="76"/>
        <v>ОШИБКА</v>
      </c>
      <c r="W2453" s="25" t="e">
        <f t="shared" si="77"/>
        <v>#VALUE!</v>
      </c>
    </row>
    <row r="2454" spans="2:23" x14ac:dyDescent="0.25">
      <c r="B2454" s="16"/>
      <c r="C2454" s="16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36"/>
      <c r="P2454" s="13"/>
      <c r="Q2454" s="13"/>
      <c r="R2454" s="13"/>
      <c r="S2454" s="13"/>
      <c r="T2454" s="13"/>
      <c r="U2454" s="13"/>
      <c r="V2454" s="34" t="str">
        <f t="shared" si="76"/>
        <v>ОШИБКА</v>
      </c>
      <c r="W2454" s="25" t="e">
        <f t="shared" si="77"/>
        <v>#VALUE!</v>
      </c>
    </row>
    <row r="2455" spans="2:23" x14ac:dyDescent="0.25">
      <c r="B2455" s="16"/>
      <c r="C2455" s="16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36"/>
      <c r="P2455" s="13"/>
      <c r="Q2455" s="13"/>
      <c r="R2455" s="13"/>
      <c r="S2455" s="13"/>
      <c r="T2455" s="13"/>
      <c r="U2455" s="13"/>
      <c r="V2455" s="34" t="str">
        <f t="shared" si="76"/>
        <v>ОШИБКА</v>
      </c>
      <c r="W2455" s="25" t="e">
        <f t="shared" si="77"/>
        <v>#VALUE!</v>
      </c>
    </row>
    <row r="2456" spans="2:23" x14ac:dyDescent="0.25">
      <c r="B2456" s="16"/>
      <c r="C2456" s="16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36"/>
      <c r="P2456" s="13"/>
      <c r="Q2456" s="13"/>
      <c r="R2456" s="13"/>
      <c r="S2456" s="13"/>
      <c r="T2456" s="13"/>
      <c r="U2456" s="13"/>
      <c r="V2456" s="34" t="str">
        <f t="shared" si="76"/>
        <v>ОШИБКА</v>
      </c>
      <c r="W2456" s="25" t="e">
        <f t="shared" si="77"/>
        <v>#VALUE!</v>
      </c>
    </row>
    <row r="2457" spans="2:23" x14ac:dyDescent="0.25">
      <c r="B2457" s="16"/>
      <c r="C2457" s="16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36"/>
      <c r="P2457" s="13"/>
      <c r="Q2457" s="13"/>
      <c r="R2457" s="13"/>
      <c r="S2457" s="13"/>
      <c r="T2457" s="13"/>
      <c r="U2457" s="13"/>
      <c r="V2457" s="34" t="str">
        <f t="shared" si="76"/>
        <v>ОШИБКА</v>
      </c>
      <c r="W2457" s="25" t="e">
        <f t="shared" si="77"/>
        <v>#VALUE!</v>
      </c>
    </row>
    <row r="2458" spans="2:23" x14ac:dyDescent="0.25">
      <c r="B2458" s="16"/>
      <c r="C2458" s="16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36"/>
      <c r="P2458" s="13"/>
      <c r="Q2458" s="13"/>
      <c r="R2458" s="13"/>
      <c r="S2458" s="13"/>
      <c r="T2458" s="13"/>
      <c r="U2458" s="13"/>
      <c r="V2458" s="34" t="str">
        <f t="shared" si="76"/>
        <v>ОШИБКА</v>
      </c>
      <c r="W2458" s="25" t="e">
        <f t="shared" si="77"/>
        <v>#VALUE!</v>
      </c>
    </row>
    <row r="2459" spans="2:23" x14ac:dyDescent="0.25">
      <c r="B2459" s="16"/>
      <c r="C2459" s="16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36"/>
      <c r="P2459" s="13"/>
      <c r="Q2459" s="13"/>
      <c r="R2459" s="13"/>
      <c r="S2459" s="13"/>
      <c r="T2459" s="13"/>
      <c r="U2459" s="13"/>
      <c r="V2459" s="34" t="str">
        <f t="shared" si="76"/>
        <v>ОШИБКА</v>
      </c>
      <c r="W2459" s="25" t="e">
        <f t="shared" si="77"/>
        <v>#VALUE!</v>
      </c>
    </row>
    <row r="2460" spans="2:23" x14ac:dyDescent="0.25">
      <c r="B2460" s="16"/>
      <c r="C2460" s="16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36"/>
      <c r="P2460" s="13"/>
      <c r="Q2460" s="13"/>
      <c r="R2460" s="13"/>
      <c r="S2460" s="13"/>
      <c r="T2460" s="13"/>
      <c r="U2460" s="13"/>
      <c r="V2460" s="34" t="str">
        <f t="shared" si="76"/>
        <v>ОШИБКА</v>
      </c>
      <c r="W2460" s="25" t="e">
        <f t="shared" si="77"/>
        <v>#VALUE!</v>
      </c>
    </row>
    <row r="2461" spans="2:23" x14ac:dyDescent="0.25">
      <c r="B2461" s="16"/>
      <c r="C2461" s="16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36"/>
      <c r="P2461" s="13"/>
      <c r="Q2461" s="13"/>
      <c r="R2461" s="13"/>
      <c r="S2461" s="13"/>
      <c r="T2461" s="13"/>
      <c r="U2461" s="13"/>
      <c r="V2461" s="34" t="str">
        <f t="shared" si="76"/>
        <v>ОШИБКА</v>
      </c>
      <c r="W2461" s="25" t="e">
        <f t="shared" si="77"/>
        <v>#VALUE!</v>
      </c>
    </row>
    <row r="2462" spans="2:23" x14ac:dyDescent="0.25">
      <c r="B2462" s="16"/>
      <c r="C2462" s="16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36"/>
      <c r="P2462" s="13"/>
      <c r="Q2462" s="13"/>
      <c r="R2462" s="13"/>
      <c r="S2462" s="13"/>
      <c r="T2462" s="13"/>
      <c r="U2462" s="13"/>
      <c r="V2462" s="34" t="str">
        <f t="shared" si="76"/>
        <v>ОШИБКА</v>
      </c>
      <c r="W2462" s="25" t="e">
        <f t="shared" si="77"/>
        <v>#VALUE!</v>
      </c>
    </row>
    <row r="2463" spans="2:23" x14ac:dyDescent="0.25">
      <c r="B2463" s="16"/>
      <c r="C2463" s="16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36"/>
      <c r="P2463" s="13"/>
      <c r="Q2463" s="13"/>
      <c r="R2463" s="13"/>
      <c r="S2463" s="13"/>
      <c r="T2463" s="13"/>
      <c r="U2463" s="13"/>
      <c r="V2463" s="34" t="str">
        <f t="shared" si="76"/>
        <v>ОШИБКА</v>
      </c>
      <c r="W2463" s="25" t="e">
        <f t="shared" si="77"/>
        <v>#VALUE!</v>
      </c>
    </row>
    <row r="2464" spans="2:23" x14ac:dyDescent="0.25">
      <c r="B2464" s="16"/>
      <c r="C2464" s="16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36"/>
      <c r="P2464" s="13"/>
      <c r="Q2464" s="13"/>
      <c r="R2464" s="13"/>
      <c r="S2464" s="13"/>
      <c r="T2464" s="13"/>
      <c r="U2464" s="13"/>
      <c r="V2464" s="34" t="str">
        <f t="shared" si="76"/>
        <v>ОШИБКА</v>
      </c>
      <c r="W2464" s="25" t="e">
        <f t="shared" si="77"/>
        <v>#VALUE!</v>
      </c>
    </row>
    <row r="2465" spans="2:23" x14ac:dyDescent="0.25">
      <c r="B2465" s="16"/>
      <c r="C2465" s="16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36"/>
      <c r="P2465" s="13"/>
      <c r="Q2465" s="13"/>
      <c r="R2465" s="13"/>
      <c r="S2465" s="13"/>
      <c r="T2465" s="13"/>
      <c r="U2465" s="13"/>
      <c r="V2465" s="34" t="str">
        <f t="shared" si="76"/>
        <v>ОШИБКА</v>
      </c>
      <c r="W2465" s="25" t="e">
        <f t="shared" si="77"/>
        <v>#VALUE!</v>
      </c>
    </row>
    <row r="2466" spans="2:23" x14ac:dyDescent="0.25">
      <c r="B2466" s="16"/>
      <c r="C2466" s="16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36"/>
      <c r="P2466" s="13"/>
      <c r="Q2466" s="13"/>
      <c r="R2466" s="13"/>
      <c r="S2466" s="13"/>
      <c r="T2466" s="13"/>
      <c r="U2466" s="13"/>
      <c r="V2466" s="34" t="str">
        <f t="shared" si="76"/>
        <v>ОШИБКА</v>
      </c>
      <c r="W2466" s="25" t="e">
        <f t="shared" si="77"/>
        <v>#VALUE!</v>
      </c>
    </row>
    <row r="2467" spans="2:23" x14ac:dyDescent="0.25">
      <c r="B2467" s="16"/>
      <c r="C2467" s="16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36"/>
      <c r="P2467" s="13"/>
      <c r="Q2467" s="13"/>
      <c r="R2467" s="13"/>
      <c r="S2467" s="13"/>
      <c r="T2467" s="13"/>
      <c r="U2467" s="13"/>
      <c r="V2467" s="34" t="str">
        <f t="shared" si="76"/>
        <v>ОШИБКА</v>
      </c>
      <c r="W2467" s="25" t="e">
        <f t="shared" si="77"/>
        <v>#VALUE!</v>
      </c>
    </row>
    <row r="2468" spans="2:23" x14ac:dyDescent="0.25">
      <c r="B2468" s="16"/>
      <c r="C2468" s="16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36"/>
      <c r="P2468" s="13"/>
      <c r="Q2468" s="13"/>
      <c r="R2468" s="13"/>
      <c r="S2468" s="13"/>
      <c r="T2468" s="13"/>
      <c r="U2468" s="13"/>
      <c r="V2468" s="34" t="str">
        <f t="shared" si="76"/>
        <v>ОШИБКА</v>
      </c>
      <c r="W2468" s="25" t="e">
        <f t="shared" si="77"/>
        <v>#VALUE!</v>
      </c>
    </row>
    <row r="2469" spans="2:23" x14ac:dyDescent="0.25">
      <c r="B2469" s="16"/>
      <c r="C2469" s="16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36"/>
      <c r="P2469" s="13"/>
      <c r="Q2469" s="13"/>
      <c r="R2469" s="13"/>
      <c r="S2469" s="13"/>
      <c r="T2469" s="13"/>
      <c r="U2469" s="13"/>
      <c r="V2469" s="34" t="str">
        <f t="shared" si="76"/>
        <v>ОШИБКА</v>
      </c>
      <c r="W2469" s="25" t="e">
        <f t="shared" si="77"/>
        <v>#VALUE!</v>
      </c>
    </row>
    <row r="2470" spans="2:23" x14ac:dyDescent="0.25">
      <c r="B2470" s="16"/>
      <c r="C2470" s="16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36"/>
      <c r="P2470" s="13"/>
      <c r="Q2470" s="13"/>
      <c r="R2470" s="13"/>
      <c r="S2470" s="13"/>
      <c r="T2470" s="13"/>
      <c r="U2470" s="13"/>
      <c r="V2470" s="34" t="str">
        <f t="shared" si="76"/>
        <v>ОШИБКА</v>
      </c>
      <c r="W2470" s="25" t="e">
        <f t="shared" si="77"/>
        <v>#VALUE!</v>
      </c>
    </row>
    <row r="2471" spans="2:23" x14ac:dyDescent="0.25">
      <c r="B2471" s="16"/>
      <c r="C2471" s="16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36"/>
      <c r="P2471" s="13"/>
      <c r="Q2471" s="13"/>
      <c r="R2471" s="13"/>
      <c r="S2471" s="13"/>
      <c r="T2471" s="13"/>
      <c r="U2471" s="13"/>
      <c r="V2471" s="34" t="str">
        <f t="shared" si="76"/>
        <v>ОШИБКА</v>
      </c>
      <c r="W2471" s="25" t="e">
        <f t="shared" si="77"/>
        <v>#VALUE!</v>
      </c>
    </row>
    <row r="2472" spans="2:23" x14ac:dyDescent="0.25">
      <c r="B2472" s="16"/>
      <c r="C2472" s="16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36"/>
      <c r="P2472" s="13"/>
      <c r="Q2472" s="13"/>
      <c r="R2472" s="13"/>
      <c r="S2472" s="13"/>
      <c r="T2472" s="13"/>
      <c r="U2472" s="13"/>
      <c r="V2472" s="34" t="str">
        <f t="shared" si="76"/>
        <v>ОШИБКА</v>
      </c>
      <c r="W2472" s="25" t="e">
        <f t="shared" si="77"/>
        <v>#VALUE!</v>
      </c>
    </row>
    <row r="2473" spans="2:23" x14ac:dyDescent="0.25">
      <c r="B2473" s="16"/>
      <c r="C2473" s="16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36"/>
      <c r="P2473" s="13"/>
      <c r="Q2473" s="13"/>
      <c r="R2473" s="13"/>
      <c r="S2473" s="13"/>
      <c r="T2473" s="13"/>
      <c r="U2473" s="13"/>
      <c r="V2473" s="34" t="str">
        <f t="shared" si="76"/>
        <v>ОШИБКА</v>
      </c>
      <c r="W2473" s="25" t="e">
        <f t="shared" si="77"/>
        <v>#VALUE!</v>
      </c>
    </row>
    <row r="2474" spans="2:23" x14ac:dyDescent="0.25">
      <c r="B2474" s="16"/>
      <c r="C2474" s="16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36"/>
      <c r="P2474" s="13"/>
      <c r="Q2474" s="13"/>
      <c r="R2474" s="13"/>
      <c r="S2474" s="13"/>
      <c r="T2474" s="13"/>
      <c r="U2474" s="13"/>
      <c r="V2474" s="34" t="str">
        <f t="shared" si="76"/>
        <v>ОШИБКА</v>
      </c>
      <c r="W2474" s="25" t="e">
        <f t="shared" si="77"/>
        <v>#VALUE!</v>
      </c>
    </row>
    <row r="2475" spans="2:23" x14ac:dyDescent="0.25">
      <c r="B2475" s="16"/>
      <c r="C2475" s="16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36"/>
      <c r="P2475" s="13"/>
      <c r="Q2475" s="13"/>
      <c r="R2475" s="13"/>
      <c r="S2475" s="13"/>
      <c r="T2475" s="13"/>
      <c r="U2475" s="13"/>
      <c r="V2475" s="34" t="str">
        <f t="shared" si="76"/>
        <v>ОШИБКА</v>
      </c>
      <c r="W2475" s="25" t="e">
        <f t="shared" si="77"/>
        <v>#VALUE!</v>
      </c>
    </row>
    <row r="2476" spans="2:23" x14ac:dyDescent="0.25">
      <c r="B2476" s="16"/>
      <c r="C2476" s="16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36"/>
      <c r="P2476" s="13"/>
      <c r="Q2476" s="13"/>
      <c r="R2476" s="13"/>
      <c r="S2476" s="13"/>
      <c r="T2476" s="13"/>
      <c r="U2476" s="13"/>
      <c r="V2476" s="34" t="str">
        <f t="shared" si="76"/>
        <v>ОШИБКА</v>
      </c>
      <c r="W2476" s="25" t="e">
        <f t="shared" si="77"/>
        <v>#VALUE!</v>
      </c>
    </row>
    <row r="2477" spans="2:23" x14ac:dyDescent="0.25">
      <c r="B2477" s="16"/>
      <c r="C2477" s="16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36"/>
      <c r="P2477" s="13"/>
      <c r="Q2477" s="13"/>
      <c r="R2477" s="13"/>
      <c r="S2477" s="13"/>
      <c r="T2477" s="13"/>
      <c r="U2477" s="13"/>
      <c r="V2477" s="34" t="str">
        <f t="shared" si="76"/>
        <v>ОШИБКА</v>
      </c>
      <c r="W2477" s="25" t="e">
        <f t="shared" si="77"/>
        <v>#VALUE!</v>
      </c>
    </row>
    <row r="2478" spans="2:23" x14ac:dyDescent="0.25">
      <c r="B2478" s="16"/>
      <c r="C2478" s="16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36"/>
      <c r="P2478" s="13"/>
      <c r="Q2478" s="13"/>
      <c r="R2478" s="13"/>
      <c r="S2478" s="13"/>
      <c r="T2478" s="13"/>
      <c r="U2478" s="13"/>
      <c r="V2478" s="34" t="str">
        <f t="shared" si="76"/>
        <v>ОШИБКА</v>
      </c>
      <c r="W2478" s="25" t="e">
        <f t="shared" si="77"/>
        <v>#VALUE!</v>
      </c>
    </row>
    <row r="2479" spans="2:23" x14ac:dyDescent="0.25">
      <c r="B2479" s="16"/>
      <c r="C2479" s="16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36"/>
      <c r="P2479" s="13"/>
      <c r="Q2479" s="13"/>
      <c r="R2479" s="13"/>
      <c r="S2479" s="13"/>
      <c r="T2479" s="13"/>
      <c r="U2479" s="13"/>
      <c r="V2479" s="34" t="str">
        <f t="shared" si="76"/>
        <v>ОШИБКА</v>
      </c>
      <c r="W2479" s="25" t="e">
        <f t="shared" si="77"/>
        <v>#VALUE!</v>
      </c>
    </row>
    <row r="2480" spans="2:23" x14ac:dyDescent="0.25">
      <c r="B2480" s="16"/>
      <c r="C2480" s="16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36"/>
      <c r="P2480" s="13"/>
      <c r="Q2480" s="13"/>
      <c r="R2480" s="13"/>
      <c r="S2480" s="13"/>
      <c r="T2480" s="13"/>
      <c r="U2480" s="13"/>
      <c r="V2480" s="34" t="str">
        <f t="shared" si="76"/>
        <v>ОШИБКА</v>
      </c>
      <c r="W2480" s="25" t="e">
        <f t="shared" si="77"/>
        <v>#VALUE!</v>
      </c>
    </row>
    <row r="2481" spans="2:23" x14ac:dyDescent="0.25">
      <c r="B2481" s="16"/>
      <c r="C2481" s="16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36"/>
      <c r="P2481" s="13"/>
      <c r="Q2481" s="13"/>
      <c r="R2481" s="13"/>
      <c r="S2481" s="13"/>
      <c r="T2481" s="13"/>
      <c r="U2481" s="13"/>
      <c r="V2481" s="34" t="str">
        <f t="shared" si="76"/>
        <v>ОШИБКА</v>
      </c>
      <c r="W2481" s="25" t="e">
        <f t="shared" si="77"/>
        <v>#VALUE!</v>
      </c>
    </row>
    <row r="2482" spans="2:23" x14ac:dyDescent="0.25">
      <c r="B2482" s="16"/>
      <c r="C2482" s="16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36"/>
      <c r="P2482" s="13"/>
      <c r="Q2482" s="13"/>
      <c r="R2482" s="13"/>
      <c r="S2482" s="13"/>
      <c r="T2482" s="13"/>
      <c r="U2482" s="13"/>
      <c r="V2482" s="34" t="str">
        <f t="shared" si="76"/>
        <v>ОШИБКА</v>
      </c>
      <c r="W2482" s="25" t="e">
        <f t="shared" si="77"/>
        <v>#VALUE!</v>
      </c>
    </row>
    <row r="2483" spans="2:23" x14ac:dyDescent="0.25">
      <c r="B2483" s="16"/>
      <c r="C2483" s="16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36"/>
      <c r="P2483" s="13"/>
      <c r="Q2483" s="13"/>
      <c r="R2483" s="13"/>
      <c r="S2483" s="13"/>
      <c r="T2483" s="13"/>
      <c r="U2483" s="13"/>
      <c r="V2483" s="34" t="str">
        <f t="shared" si="76"/>
        <v>ОШИБКА</v>
      </c>
      <c r="W2483" s="25" t="e">
        <f t="shared" si="77"/>
        <v>#VALUE!</v>
      </c>
    </row>
    <row r="2484" spans="2:23" x14ac:dyDescent="0.25">
      <c r="B2484" s="16"/>
      <c r="C2484" s="16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36"/>
      <c r="P2484" s="13"/>
      <c r="Q2484" s="13"/>
      <c r="R2484" s="13"/>
      <c r="S2484" s="13"/>
      <c r="T2484" s="13"/>
      <c r="U2484" s="13"/>
      <c r="V2484" s="34" t="str">
        <f t="shared" si="76"/>
        <v>ОШИБКА</v>
      </c>
      <c r="W2484" s="25" t="e">
        <f t="shared" si="77"/>
        <v>#VALUE!</v>
      </c>
    </row>
    <row r="2485" spans="2:23" x14ac:dyDescent="0.25">
      <c r="B2485" s="16"/>
      <c r="C2485" s="16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36"/>
      <c r="P2485" s="13"/>
      <c r="Q2485" s="13"/>
      <c r="R2485" s="13"/>
      <c r="S2485" s="13"/>
      <c r="T2485" s="13"/>
      <c r="U2485" s="13"/>
      <c r="V2485" s="34" t="str">
        <f t="shared" si="76"/>
        <v>ОШИБКА</v>
      </c>
      <c r="W2485" s="25" t="e">
        <f t="shared" si="77"/>
        <v>#VALUE!</v>
      </c>
    </row>
    <row r="2486" spans="2:23" x14ac:dyDescent="0.25">
      <c r="B2486" s="16"/>
      <c r="C2486" s="16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36"/>
      <c r="P2486" s="13"/>
      <c r="Q2486" s="13"/>
      <c r="R2486" s="13"/>
      <c r="S2486" s="13"/>
      <c r="T2486" s="13"/>
      <c r="U2486" s="13"/>
      <c r="V2486" s="34" t="str">
        <f t="shared" si="76"/>
        <v>ОШИБКА</v>
      </c>
      <c r="W2486" s="25" t="e">
        <f t="shared" si="77"/>
        <v>#VALUE!</v>
      </c>
    </row>
    <row r="2487" spans="2:23" x14ac:dyDescent="0.25">
      <c r="B2487" s="16"/>
      <c r="C2487" s="16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36"/>
      <c r="P2487" s="13"/>
      <c r="Q2487" s="13"/>
      <c r="R2487" s="13"/>
      <c r="S2487" s="13"/>
      <c r="T2487" s="13"/>
      <c r="U2487" s="13"/>
      <c r="V2487" s="34" t="str">
        <f t="shared" si="76"/>
        <v>ОШИБКА</v>
      </c>
      <c r="W2487" s="25" t="e">
        <f t="shared" si="77"/>
        <v>#VALUE!</v>
      </c>
    </row>
    <row r="2488" spans="2:23" x14ac:dyDescent="0.25">
      <c r="B2488" s="16"/>
      <c r="C2488" s="16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36"/>
      <c r="P2488" s="13"/>
      <c r="Q2488" s="13"/>
      <c r="R2488" s="13"/>
      <c r="S2488" s="13"/>
      <c r="T2488" s="13"/>
      <c r="U2488" s="13"/>
      <c r="V2488" s="34" t="str">
        <f t="shared" si="76"/>
        <v>ОШИБКА</v>
      </c>
      <c r="W2488" s="25" t="e">
        <f t="shared" si="77"/>
        <v>#VALUE!</v>
      </c>
    </row>
    <row r="2489" spans="2:23" x14ac:dyDescent="0.25">
      <c r="B2489" s="16"/>
      <c r="C2489" s="16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36"/>
      <c r="P2489" s="13"/>
      <c r="Q2489" s="13"/>
      <c r="R2489" s="13"/>
      <c r="S2489" s="13"/>
      <c r="T2489" s="13"/>
      <c r="U2489" s="13"/>
      <c r="V2489" s="34" t="str">
        <f t="shared" si="76"/>
        <v>ОШИБКА</v>
      </c>
      <c r="W2489" s="25" t="e">
        <f t="shared" si="77"/>
        <v>#VALUE!</v>
      </c>
    </row>
    <row r="2490" spans="2:23" x14ac:dyDescent="0.25">
      <c r="B2490" s="16"/>
      <c r="C2490" s="16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36"/>
      <c r="P2490" s="13"/>
      <c r="Q2490" s="13"/>
      <c r="R2490" s="13"/>
      <c r="S2490" s="13"/>
      <c r="T2490" s="13"/>
      <c r="U2490" s="13"/>
      <c r="V2490" s="34" t="str">
        <f t="shared" si="76"/>
        <v>ОШИБКА</v>
      </c>
      <c r="W2490" s="25" t="e">
        <f t="shared" si="77"/>
        <v>#VALUE!</v>
      </c>
    </row>
    <row r="2491" spans="2:23" x14ac:dyDescent="0.25">
      <c r="B2491" s="16"/>
      <c r="C2491" s="16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36"/>
      <c r="P2491" s="13"/>
      <c r="Q2491" s="13"/>
      <c r="R2491" s="13"/>
      <c r="S2491" s="13"/>
      <c r="T2491" s="13"/>
      <c r="U2491" s="13"/>
      <c r="V2491" s="34" t="str">
        <f t="shared" si="76"/>
        <v>ОШИБКА</v>
      </c>
      <c r="W2491" s="25" t="e">
        <f t="shared" si="77"/>
        <v>#VALUE!</v>
      </c>
    </row>
    <row r="2492" spans="2:23" x14ac:dyDescent="0.25">
      <c r="B2492" s="16"/>
      <c r="C2492" s="16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36"/>
      <c r="P2492" s="13"/>
      <c r="Q2492" s="13"/>
      <c r="R2492" s="13"/>
      <c r="S2492" s="13"/>
      <c r="T2492" s="13"/>
      <c r="U2492" s="13"/>
      <c r="V2492" s="34" t="str">
        <f t="shared" si="76"/>
        <v>ОШИБКА</v>
      </c>
      <c r="W2492" s="25" t="e">
        <f t="shared" si="77"/>
        <v>#VALUE!</v>
      </c>
    </row>
    <row r="2493" spans="2:23" x14ac:dyDescent="0.25">
      <c r="B2493" s="16"/>
      <c r="C2493" s="16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36"/>
      <c r="P2493" s="13"/>
      <c r="Q2493" s="13"/>
      <c r="R2493" s="13"/>
      <c r="S2493" s="13"/>
      <c r="T2493" s="13"/>
      <c r="U2493" s="13"/>
      <c r="V2493" s="34" t="str">
        <f t="shared" si="76"/>
        <v>ОШИБКА</v>
      </c>
      <c r="W2493" s="25" t="e">
        <f t="shared" si="77"/>
        <v>#VALUE!</v>
      </c>
    </row>
    <row r="2494" spans="2:23" x14ac:dyDescent="0.25">
      <c r="B2494" s="16"/>
      <c r="C2494" s="16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36"/>
      <c r="P2494" s="13"/>
      <c r="Q2494" s="13"/>
      <c r="R2494" s="13"/>
      <c r="S2494" s="13"/>
      <c r="T2494" s="13"/>
      <c r="U2494" s="13"/>
      <c r="V2494" s="34" t="str">
        <f t="shared" si="76"/>
        <v>ОШИБКА</v>
      </c>
      <c r="W2494" s="25" t="e">
        <f t="shared" si="77"/>
        <v>#VALUE!</v>
      </c>
    </row>
    <row r="2495" spans="2:23" x14ac:dyDescent="0.25">
      <c r="B2495" s="16"/>
      <c r="C2495" s="16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36"/>
      <c r="P2495" s="13"/>
      <c r="Q2495" s="13"/>
      <c r="R2495" s="13"/>
      <c r="S2495" s="13"/>
      <c r="T2495" s="13"/>
      <c r="U2495" s="13"/>
      <c r="V2495" s="34" t="str">
        <f t="shared" si="76"/>
        <v>ОШИБКА</v>
      </c>
      <c r="W2495" s="25" t="e">
        <f t="shared" si="77"/>
        <v>#VALUE!</v>
      </c>
    </row>
    <row r="2496" spans="2:23" x14ac:dyDescent="0.25">
      <c r="B2496" s="16"/>
      <c r="C2496" s="16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36"/>
      <c r="P2496" s="13"/>
      <c r="Q2496" s="13"/>
      <c r="R2496" s="13"/>
      <c r="S2496" s="13"/>
      <c r="T2496" s="13"/>
      <c r="U2496" s="13"/>
      <c r="V2496" s="34" t="str">
        <f t="shared" si="76"/>
        <v>ОШИБКА</v>
      </c>
      <c r="W2496" s="25" t="e">
        <f t="shared" si="77"/>
        <v>#VALUE!</v>
      </c>
    </row>
    <row r="2497" spans="2:23" x14ac:dyDescent="0.25">
      <c r="B2497" s="16"/>
      <c r="C2497" s="16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36"/>
      <c r="P2497" s="13"/>
      <c r="Q2497" s="13"/>
      <c r="R2497" s="13"/>
      <c r="S2497" s="13"/>
      <c r="T2497" s="13"/>
      <c r="U2497" s="13"/>
      <c r="V2497" s="34" t="str">
        <f t="shared" si="76"/>
        <v>ОШИБКА</v>
      </c>
      <c r="W2497" s="25" t="e">
        <f t="shared" si="77"/>
        <v>#VALUE!</v>
      </c>
    </row>
    <row r="2498" spans="2:23" x14ac:dyDescent="0.25">
      <c r="B2498" s="16"/>
      <c r="C2498" s="16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36"/>
      <c r="P2498" s="13"/>
      <c r="Q2498" s="13"/>
      <c r="R2498" s="13"/>
      <c r="S2498" s="13"/>
      <c r="T2498" s="13"/>
      <c r="U2498" s="13"/>
      <c r="V2498" s="34" t="str">
        <f t="shared" si="76"/>
        <v>ОШИБКА</v>
      </c>
      <c r="W2498" s="25" t="e">
        <f t="shared" si="77"/>
        <v>#VALUE!</v>
      </c>
    </row>
    <row r="2499" spans="2:23" x14ac:dyDescent="0.25">
      <c r="B2499" s="16"/>
      <c r="C2499" s="16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36"/>
      <c r="P2499" s="13"/>
      <c r="Q2499" s="13"/>
      <c r="R2499" s="13"/>
      <c r="S2499" s="13"/>
      <c r="T2499" s="13"/>
      <c r="U2499" s="13"/>
      <c r="V2499" s="34" t="str">
        <f t="shared" si="76"/>
        <v>ОШИБКА</v>
      </c>
      <c r="W2499" s="25" t="e">
        <f t="shared" si="77"/>
        <v>#VALUE!</v>
      </c>
    </row>
    <row r="2500" spans="2:23" x14ac:dyDescent="0.25">
      <c r="B2500" s="16"/>
      <c r="C2500" s="16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36"/>
      <c r="P2500" s="13"/>
      <c r="Q2500" s="13"/>
      <c r="R2500" s="13"/>
      <c r="S2500" s="13"/>
      <c r="T2500" s="13"/>
      <c r="U2500" s="13"/>
      <c r="V2500" s="34" t="str">
        <f t="shared" si="76"/>
        <v>ОШИБКА</v>
      </c>
      <c r="W2500" s="25" t="e">
        <f t="shared" si="77"/>
        <v>#VALUE!</v>
      </c>
    </row>
    <row r="2501" spans="2:23" x14ac:dyDescent="0.25">
      <c r="B2501" s="16"/>
      <c r="C2501" s="16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36"/>
      <c r="P2501" s="13"/>
      <c r="Q2501" s="13"/>
      <c r="R2501" s="13"/>
      <c r="S2501" s="13"/>
      <c r="T2501" s="13"/>
      <c r="U2501" s="13"/>
      <c r="V2501" s="34" t="str">
        <f t="shared" si="76"/>
        <v>ОШИБКА</v>
      </c>
      <c r="W2501" s="25" t="e">
        <f t="shared" si="77"/>
        <v>#VALUE!</v>
      </c>
    </row>
    <row r="2502" spans="2:23" x14ac:dyDescent="0.25">
      <c r="B2502" s="16"/>
      <c r="C2502" s="16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36"/>
      <c r="P2502" s="13"/>
      <c r="Q2502" s="13"/>
      <c r="R2502" s="13"/>
      <c r="S2502" s="13"/>
      <c r="T2502" s="13"/>
      <c r="U2502" s="13"/>
      <c r="V2502" s="34" t="str">
        <f t="shared" si="76"/>
        <v>ОШИБКА</v>
      </c>
      <c r="W2502" s="25" t="e">
        <f t="shared" si="77"/>
        <v>#VALUE!</v>
      </c>
    </row>
    <row r="2503" spans="2:23" x14ac:dyDescent="0.25">
      <c r="B2503" s="16"/>
      <c r="C2503" s="16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36"/>
      <c r="P2503" s="13"/>
      <c r="Q2503" s="13"/>
      <c r="R2503" s="13"/>
      <c r="S2503" s="13"/>
      <c r="T2503" s="13"/>
      <c r="U2503" s="13"/>
      <c r="V2503" s="34" t="str">
        <f t="shared" si="76"/>
        <v>ОШИБКА</v>
      </c>
      <c r="W2503" s="25" t="e">
        <f t="shared" si="77"/>
        <v>#VALUE!</v>
      </c>
    </row>
    <row r="2504" spans="2:23" x14ac:dyDescent="0.25">
      <c r="B2504" s="16"/>
      <c r="C2504" s="16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36"/>
      <c r="P2504" s="13"/>
      <c r="Q2504" s="13"/>
      <c r="R2504" s="13"/>
      <c r="S2504" s="13"/>
      <c r="T2504" s="13"/>
      <c r="U2504" s="13"/>
      <c r="V2504" s="34" t="str">
        <f t="shared" si="76"/>
        <v>ОШИБКА</v>
      </c>
      <c r="W2504" s="25" t="e">
        <f t="shared" si="77"/>
        <v>#VALUE!</v>
      </c>
    </row>
    <row r="2505" spans="2:23" x14ac:dyDescent="0.25">
      <c r="B2505" s="16"/>
      <c r="C2505" s="16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36"/>
      <c r="P2505" s="13"/>
      <c r="Q2505" s="13"/>
      <c r="R2505" s="13"/>
      <c r="S2505" s="13"/>
      <c r="T2505" s="13"/>
      <c r="U2505" s="13"/>
      <c r="V2505" s="34" t="str">
        <f t="shared" ref="V2505:V2568" si="78">IF(OR(B2505="",D2505&gt;1,E2505&gt;1,F2505&gt;1,G2505&gt;1,H2505&gt;1,I2505&gt;1,I2505&gt;1,J2505&gt;1,K2505&gt;1,L2505&gt;1,M2505&gt;1,N2505&gt;1,O2505&gt;2,P2505&gt;3,Q2505&gt;2,R2505&gt;2,S2505&gt;3,T2505&gt;4,U2505&gt;4),"ОШИБКА",SUM(D2505:U2505))</f>
        <v>ОШИБКА</v>
      </c>
      <c r="W2505" s="25" t="e">
        <f t="shared" ref="W2505:W2568" si="79">V2505/31</f>
        <v>#VALUE!</v>
      </c>
    </row>
    <row r="2506" spans="2:23" x14ac:dyDescent="0.25">
      <c r="B2506" s="16"/>
      <c r="C2506" s="16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36"/>
      <c r="P2506" s="13"/>
      <c r="Q2506" s="13"/>
      <c r="R2506" s="13"/>
      <c r="S2506" s="13"/>
      <c r="T2506" s="13"/>
      <c r="U2506" s="13"/>
      <c r="V2506" s="34" t="str">
        <f t="shared" si="78"/>
        <v>ОШИБКА</v>
      </c>
      <c r="W2506" s="25" t="e">
        <f t="shared" si="79"/>
        <v>#VALUE!</v>
      </c>
    </row>
    <row r="2507" spans="2:23" x14ac:dyDescent="0.25">
      <c r="B2507" s="16"/>
      <c r="C2507" s="16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36"/>
      <c r="P2507" s="13"/>
      <c r="Q2507" s="13"/>
      <c r="R2507" s="13"/>
      <c r="S2507" s="13"/>
      <c r="T2507" s="13"/>
      <c r="U2507" s="13"/>
      <c r="V2507" s="34" t="str">
        <f t="shared" si="78"/>
        <v>ОШИБКА</v>
      </c>
      <c r="W2507" s="25" t="e">
        <f t="shared" si="79"/>
        <v>#VALUE!</v>
      </c>
    </row>
    <row r="2508" spans="2:23" x14ac:dyDescent="0.25">
      <c r="B2508" s="16"/>
      <c r="C2508" s="16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36"/>
      <c r="P2508" s="13"/>
      <c r="Q2508" s="13"/>
      <c r="R2508" s="13"/>
      <c r="S2508" s="13"/>
      <c r="T2508" s="13"/>
      <c r="U2508" s="13"/>
      <c r="V2508" s="34" t="str">
        <f t="shared" si="78"/>
        <v>ОШИБКА</v>
      </c>
      <c r="W2508" s="25" t="e">
        <f t="shared" si="79"/>
        <v>#VALUE!</v>
      </c>
    </row>
    <row r="2509" spans="2:23" x14ac:dyDescent="0.25">
      <c r="B2509" s="16"/>
      <c r="C2509" s="16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36"/>
      <c r="P2509" s="13"/>
      <c r="Q2509" s="13"/>
      <c r="R2509" s="13"/>
      <c r="S2509" s="13"/>
      <c r="T2509" s="13"/>
      <c r="U2509" s="13"/>
      <c r="V2509" s="34" t="str">
        <f t="shared" si="78"/>
        <v>ОШИБКА</v>
      </c>
      <c r="W2509" s="25" t="e">
        <f t="shared" si="79"/>
        <v>#VALUE!</v>
      </c>
    </row>
    <row r="2510" spans="2:23" x14ac:dyDescent="0.25">
      <c r="B2510" s="16"/>
      <c r="C2510" s="16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36"/>
      <c r="P2510" s="13"/>
      <c r="Q2510" s="13"/>
      <c r="R2510" s="13"/>
      <c r="S2510" s="13"/>
      <c r="T2510" s="13"/>
      <c r="U2510" s="13"/>
      <c r="V2510" s="34" t="str">
        <f t="shared" si="78"/>
        <v>ОШИБКА</v>
      </c>
      <c r="W2510" s="25" t="e">
        <f t="shared" si="79"/>
        <v>#VALUE!</v>
      </c>
    </row>
    <row r="2511" spans="2:23" x14ac:dyDescent="0.25">
      <c r="B2511" s="16"/>
      <c r="C2511" s="16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36"/>
      <c r="P2511" s="13"/>
      <c r="Q2511" s="13"/>
      <c r="R2511" s="13"/>
      <c r="S2511" s="13"/>
      <c r="T2511" s="13"/>
      <c r="U2511" s="13"/>
      <c r="V2511" s="34" t="str">
        <f t="shared" si="78"/>
        <v>ОШИБКА</v>
      </c>
      <c r="W2511" s="25" t="e">
        <f t="shared" si="79"/>
        <v>#VALUE!</v>
      </c>
    </row>
    <row r="2512" spans="2:23" x14ac:dyDescent="0.25">
      <c r="B2512" s="16"/>
      <c r="C2512" s="16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36"/>
      <c r="P2512" s="13"/>
      <c r="Q2512" s="13"/>
      <c r="R2512" s="13"/>
      <c r="S2512" s="13"/>
      <c r="T2512" s="13"/>
      <c r="U2512" s="13"/>
      <c r="V2512" s="34" t="str">
        <f t="shared" si="78"/>
        <v>ОШИБКА</v>
      </c>
      <c r="W2512" s="25" t="e">
        <f t="shared" si="79"/>
        <v>#VALUE!</v>
      </c>
    </row>
    <row r="2513" spans="2:23" x14ac:dyDescent="0.25">
      <c r="B2513" s="16"/>
      <c r="C2513" s="16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36"/>
      <c r="P2513" s="13"/>
      <c r="Q2513" s="13"/>
      <c r="R2513" s="13"/>
      <c r="S2513" s="13"/>
      <c r="T2513" s="13"/>
      <c r="U2513" s="13"/>
      <c r="V2513" s="34" t="str">
        <f t="shared" si="78"/>
        <v>ОШИБКА</v>
      </c>
      <c r="W2513" s="25" t="e">
        <f t="shared" si="79"/>
        <v>#VALUE!</v>
      </c>
    </row>
    <row r="2514" spans="2:23" x14ac:dyDescent="0.25">
      <c r="B2514" s="16"/>
      <c r="C2514" s="16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36"/>
      <c r="P2514" s="13"/>
      <c r="Q2514" s="13"/>
      <c r="R2514" s="13"/>
      <c r="S2514" s="13"/>
      <c r="T2514" s="13"/>
      <c r="U2514" s="13"/>
      <c r="V2514" s="34" t="str">
        <f t="shared" si="78"/>
        <v>ОШИБКА</v>
      </c>
      <c r="W2514" s="25" t="e">
        <f t="shared" si="79"/>
        <v>#VALUE!</v>
      </c>
    </row>
    <row r="2515" spans="2:23" x14ac:dyDescent="0.25">
      <c r="B2515" s="16"/>
      <c r="C2515" s="16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36"/>
      <c r="P2515" s="13"/>
      <c r="Q2515" s="13"/>
      <c r="R2515" s="13"/>
      <c r="S2515" s="13"/>
      <c r="T2515" s="13"/>
      <c r="U2515" s="13"/>
      <c r="V2515" s="34" t="str">
        <f t="shared" si="78"/>
        <v>ОШИБКА</v>
      </c>
      <c r="W2515" s="25" t="e">
        <f t="shared" si="79"/>
        <v>#VALUE!</v>
      </c>
    </row>
    <row r="2516" spans="2:23" x14ac:dyDescent="0.25">
      <c r="B2516" s="16"/>
      <c r="C2516" s="16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36"/>
      <c r="P2516" s="13"/>
      <c r="Q2516" s="13"/>
      <c r="R2516" s="13"/>
      <c r="S2516" s="13"/>
      <c r="T2516" s="13"/>
      <c r="U2516" s="13"/>
      <c r="V2516" s="34" t="str">
        <f t="shared" si="78"/>
        <v>ОШИБКА</v>
      </c>
      <c r="W2516" s="25" t="e">
        <f t="shared" si="79"/>
        <v>#VALUE!</v>
      </c>
    </row>
    <row r="2517" spans="2:23" x14ac:dyDescent="0.25">
      <c r="B2517" s="16"/>
      <c r="C2517" s="16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36"/>
      <c r="P2517" s="13"/>
      <c r="Q2517" s="13"/>
      <c r="R2517" s="13"/>
      <c r="S2517" s="13"/>
      <c r="T2517" s="13"/>
      <c r="U2517" s="13"/>
      <c r="V2517" s="34" t="str">
        <f t="shared" si="78"/>
        <v>ОШИБКА</v>
      </c>
      <c r="W2517" s="25" t="e">
        <f t="shared" si="79"/>
        <v>#VALUE!</v>
      </c>
    </row>
    <row r="2518" spans="2:23" x14ac:dyDescent="0.25">
      <c r="B2518" s="16"/>
      <c r="C2518" s="16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36"/>
      <c r="P2518" s="13"/>
      <c r="Q2518" s="13"/>
      <c r="R2518" s="13"/>
      <c r="S2518" s="13"/>
      <c r="T2518" s="13"/>
      <c r="U2518" s="13"/>
      <c r="V2518" s="34" t="str">
        <f t="shared" si="78"/>
        <v>ОШИБКА</v>
      </c>
      <c r="W2518" s="25" t="e">
        <f t="shared" si="79"/>
        <v>#VALUE!</v>
      </c>
    </row>
    <row r="2519" spans="2:23" x14ac:dyDescent="0.25">
      <c r="B2519" s="16"/>
      <c r="C2519" s="16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36"/>
      <c r="P2519" s="13"/>
      <c r="Q2519" s="13"/>
      <c r="R2519" s="13"/>
      <c r="S2519" s="13"/>
      <c r="T2519" s="13"/>
      <c r="U2519" s="13"/>
      <c r="V2519" s="34" t="str">
        <f t="shared" si="78"/>
        <v>ОШИБКА</v>
      </c>
      <c r="W2519" s="25" t="e">
        <f t="shared" si="79"/>
        <v>#VALUE!</v>
      </c>
    </row>
    <row r="2520" spans="2:23" x14ac:dyDescent="0.25">
      <c r="B2520" s="16"/>
      <c r="C2520" s="16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36"/>
      <c r="P2520" s="13"/>
      <c r="Q2520" s="13"/>
      <c r="R2520" s="13"/>
      <c r="S2520" s="13"/>
      <c r="T2520" s="13"/>
      <c r="U2520" s="13"/>
      <c r="V2520" s="34" t="str">
        <f t="shared" si="78"/>
        <v>ОШИБКА</v>
      </c>
      <c r="W2520" s="25" t="e">
        <f t="shared" si="79"/>
        <v>#VALUE!</v>
      </c>
    </row>
    <row r="2521" spans="2:23" x14ac:dyDescent="0.25">
      <c r="B2521" s="16"/>
      <c r="C2521" s="16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36"/>
      <c r="P2521" s="13"/>
      <c r="Q2521" s="13"/>
      <c r="R2521" s="13"/>
      <c r="S2521" s="13"/>
      <c r="T2521" s="13"/>
      <c r="U2521" s="13"/>
      <c r="V2521" s="34" t="str">
        <f t="shared" si="78"/>
        <v>ОШИБКА</v>
      </c>
      <c r="W2521" s="25" t="e">
        <f t="shared" si="79"/>
        <v>#VALUE!</v>
      </c>
    </row>
    <row r="2522" spans="2:23" x14ac:dyDescent="0.25">
      <c r="B2522" s="16"/>
      <c r="C2522" s="16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36"/>
      <c r="P2522" s="13"/>
      <c r="Q2522" s="13"/>
      <c r="R2522" s="13"/>
      <c r="S2522" s="13"/>
      <c r="T2522" s="13"/>
      <c r="U2522" s="13"/>
      <c r="V2522" s="34" t="str">
        <f t="shared" si="78"/>
        <v>ОШИБКА</v>
      </c>
      <c r="W2522" s="25" t="e">
        <f t="shared" si="79"/>
        <v>#VALUE!</v>
      </c>
    </row>
    <row r="2523" spans="2:23" x14ac:dyDescent="0.25">
      <c r="B2523" s="16"/>
      <c r="C2523" s="16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36"/>
      <c r="P2523" s="13"/>
      <c r="Q2523" s="13"/>
      <c r="R2523" s="13"/>
      <c r="S2523" s="13"/>
      <c r="T2523" s="13"/>
      <c r="U2523" s="13"/>
      <c r="V2523" s="34" t="str">
        <f t="shared" si="78"/>
        <v>ОШИБКА</v>
      </c>
      <c r="W2523" s="25" t="e">
        <f t="shared" si="79"/>
        <v>#VALUE!</v>
      </c>
    </row>
    <row r="2524" spans="2:23" x14ac:dyDescent="0.25">
      <c r="B2524" s="16"/>
      <c r="C2524" s="16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36"/>
      <c r="P2524" s="13"/>
      <c r="Q2524" s="13"/>
      <c r="R2524" s="13"/>
      <c r="S2524" s="13"/>
      <c r="T2524" s="13"/>
      <c r="U2524" s="13"/>
      <c r="V2524" s="34" t="str">
        <f t="shared" si="78"/>
        <v>ОШИБКА</v>
      </c>
      <c r="W2524" s="25" t="e">
        <f t="shared" si="79"/>
        <v>#VALUE!</v>
      </c>
    </row>
    <row r="2525" spans="2:23" x14ac:dyDescent="0.25">
      <c r="B2525" s="16"/>
      <c r="C2525" s="16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36"/>
      <c r="P2525" s="13"/>
      <c r="Q2525" s="13"/>
      <c r="R2525" s="13"/>
      <c r="S2525" s="13"/>
      <c r="T2525" s="13"/>
      <c r="U2525" s="13"/>
      <c r="V2525" s="34" t="str">
        <f t="shared" si="78"/>
        <v>ОШИБКА</v>
      </c>
      <c r="W2525" s="25" t="e">
        <f t="shared" si="79"/>
        <v>#VALUE!</v>
      </c>
    </row>
    <row r="2526" spans="2:23" x14ac:dyDescent="0.25">
      <c r="B2526" s="16"/>
      <c r="C2526" s="16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36"/>
      <c r="P2526" s="13"/>
      <c r="Q2526" s="13"/>
      <c r="R2526" s="13"/>
      <c r="S2526" s="13"/>
      <c r="T2526" s="13"/>
      <c r="U2526" s="13"/>
      <c r="V2526" s="34" t="str">
        <f t="shared" si="78"/>
        <v>ОШИБКА</v>
      </c>
      <c r="W2526" s="25" t="e">
        <f t="shared" si="79"/>
        <v>#VALUE!</v>
      </c>
    </row>
    <row r="2527" spans="2:23" x14ac:dyDescent="0.25">
      <c r="B2527" s="16"/>
      <c r="C2527" s="16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36"/>
      <c r="P2527" s="13"/>
      <c r="Q2527" s="13"/>
      <c r="R2527" s="13"/>
      <c r="S2527" s="13"/>
      <c r="T2527" s="13"/>
      <c r="U2527" s="13"/>
      <c r="V2527" s="34" t="str">
        <f t="shared" si="78"/>
        <v>ОШИБКА</v>
      </c>
      <c r="W2527" s="25" t="e">
        <f t="shared" si="79"/>
        <v>#VALUE!</v>
      </c>
    </row>
    <row r="2528" spans="2:23" x14ac:dyDescent="0.25">
      <c r="B2528" s="16"/>
      <c r="C2528" s="16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36"/>
      <c r="P2528" s="13"/>
      <c r="Q2528" s="13"/>
      <c r="R2528" s="13"/>
      <c r="S2528" s="13"/>
      <c r="T2528" s="13"/>
      <c r="U2528" s="13"/>
      <c r="V2528" s="34" t="str">
        <f t="shared" si="78"/>
        <v>ОШИБКА</v>
      </c>
      <c r="W2528" s="25" t="e">
        <f t="shared" si="79"/>
        <v>#VALUE!</v>
      </c>
    </row>
    <row r="2529" spans="2:23" x14ac:dyDescent="0.25">
      <c r="B2529" s="16"/>
      <c r="C2529" s="16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36"/>
      <c r="P2529" s="13"/>
      <c r="Q2529" s="13"/>
      <c r="R2529" s="13"/>
      <c r="S2529" s="13"/>
      <c r="T2529" s="13"/>
      <c r="U2529" s="13"/>
      <c r="V2529" s="34" t="str">
        <f t="shared" si="78"/>
        <v>ОШИБКА</v>
      </c>
      <c r="W2529" s="25" t="e">
        <f t="shared" si="79"/>
        <v>#VALUE!</v>
      </c>
    </row>
    <row r="2530" spans="2:23" x14ac:dyDescent="0.25">
      <c r="B2530" s="16"/>
      <c r="C2530" s="16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36"/>
      <c r="P2530" s="13"/>
      <c r="Q2530" s="13"/>
      <c r="R2530" s="13"/>
      <c r="S2530" s="13"/>
      <c r="T2530" s="13"/>
      <c r="U2530" s="13"/>
      <c r="V2530" s="34" t="str">
        <f t="shared" si="78"/>
        <v>ОШИБКА</v>
      </c>
      <c r="W2530" s="25" t="e">
        <f t="shared" si="79"/>
        <v>#VALUE!</v>
      </c>
    </row>
    <row r="2531" spans="2:23" x14ac:dyDescent="0.25">
      <c r="B2531" s="16"/>
      <c r="C2531" s="16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36"/>
      <c r="P2531" s="13"/>
      <c r="Q2531" s="13"/>
      <c r="R2531" s="13"/>
      <c r="S2531" s="13"/>
      <c r="T2531" s="13"/>
      <c r="U2531" s="13"/>
      <c r="V2531" s="34" t="str">
        <f t="shared" si="78"/>
        <v>ОШИБКА</v>
      </c>
      <c r="W2531" s="25" t="e">
        <f t="shared" si="79"/>
        <v>#VALUE!</v>
      </c>
    </row>
    <row r="2532" spans="2:23" x14ac:dyDescent="0.25">
      <c r="B2532" s="16"/>
      <c r="C2532" s="16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36"/>
      <c r="P2532" s="13"/>
      <c r="Q2532" s="13"/>
      <c r="R2532" s="13"/>
      <c r="S2532" s="13"/>
      <c r="T2532" s="13"/>
      <c r="U2532" s="13"/>
      <c r="V2532" s="34" t="str">
        <f t="shared" si="78"/>
        <v>ОШИБКА</v>
      </c>
      <c r="W2532" s="25" t="e">
        <f t="shared" si="79"/>
        <v>#VALUE!</v>
      </c>
    </row>
    <row r="2533" spans="2:23" x14ac:dyDescent="0.25">
      <c r="B2533" s="16"/>
      <c r="C2533" s="16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36"/>
      <c r="P2533" s="13"/>
      <c r="Q2533" s="13"/>
      <c r="R2533" s="13"/>
      <c r="S2533" s="13"/>
      <c r="T2533" s="13"/>
      <c r="U2533" s="13"/>
      <c r="V2533" s="34" t="str">
        <f t="shared" si="78"/>
        <v>ОШИБКА</v>
      </c>
      <c r="W2533" s="25" t="e">
        <f t="shared" si="79"/>
        <v>#VALUE!</v>
      </c>
    </row>
    <row r="2534" spans="2:23" x14ac:dyDescent="0.25">
      <c r="B2534" s="16"/>
      <c r="C2534" s="16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36"/>
      <c r="P2534" s="13"/>
      <c r="Q2534" s="13"/>
      <c r="R2534" s="13"/>
      <c r="S2534" s="13"/>
      <c r="T2534" s="13"/>
      <c r="U2534" s="13"/>
      <c r="V2534" s="34" t="str">
        <f t="shared" si="78"/>
        <v>ОШИБКА</v>
      </c>
      <c r="W2534" s="25" t="e">
        <f t="shared" si="79"/>
        <v>#VALUE!</v>
      </c>
    </row>
    <row r="2535" spans="2:23" x14ac:dyDescent="0.25">
      <c r="B2535" s="16"/>
      <c r="C2535" s="16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36"/>
      <c r="P2535" s="13"/>
      <c r="Q2535" s="13"/>
      <c r="R2535" s="13"/>
      <c r="S2535" s="13"/>
      <c r="T2535" s="13"/>
      <c r="U2535" s="13"/>
      <c r="V2535" s="34" t="str">
        <f t="shared" si="78"/>
        <v>ОШИБКА</v>
      </c>
      <c r="W2535" s="25" t="e">
        <f t="shared" si="79"/>
        <v>#VALUE!</v>
      </c>
    </row>
    <row r="2536" spans="2:23" x14ac:dyDescent="0.25">
      <c r="B2536" s="16"/>
      <c r="C2536" s="16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36"/>
      <c r="P2536" s="13"/>
      <c r="Q2536" s="13"/>
      <c r="R2536" s="13"/>
      <c r="S2536" s="13"/>
      <c r="T2536" s="13"/>
      <c r="U2536" s="13"/>
      <c r="V2536" s="34" t="str">
        <f t="shared" si="78"/>
        <v>ОШИБКА</v>
      </c>
      <c r="W2536" s="25" t="e">
        <f t="shared" si="79"/>
        <v>#VALUE!</v>
      </c>
    </row>
    <row r="2537" spans="2:23" x14ac:dyDescent="0.25">
      <c r="B2537" s="16"/>
      <c r="C2537" s="16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36"/>
      <c r="P2537" s="13"/>
      <c r="Q2537" s="13"/>
      <c r="R2537" s="13"/>
      <c r="S2537" s="13"/>
      <c r="T2537" s="13"/>
      <c r="U2537" s="13"/>
      <c r="V2537" s="34" t="str">
        <f t="shared" si="78"/>
        <v>ОШИБКА</v>
      </c>
      <c r="W2537" s="25" t="e">
        <f t="shared" si="79"/>
        <v>#VALUE!</v>
      </c>
    </row>
    <row r="2538" spans="2:23" x14ac:dyDescent="0.25">
      <c r="B2538" s="16"/>
      <c r="C2538" s="16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36"/>
      <c r="P2538" s="13"/>
      <c r="Q2538" s="13"/>
      <c r="R2538" s="13"/>
      <c r="S2538" s="13"/>
      <c r="T2538" s="13"/>
      <c r="U2538" s="13"/>
      <c r="V2538" s="34" t="str">
        <f t="shared" si="78"/>
        <v>ОШИБКА</v>
      </c>
      <c r="W2538" s="25" t="e">
        <f t="shared" si="79"/>
        <v>#VALUE!</v>
      </c>
    </row>
    <row r="2539" spans="2:23" x14ac:dyDescent="0.25">
      <c r="B2539" s="16"/>
      <c r="C2539" s="16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36"/>
      <c r="P2539" s="13"/>
      <c r="Q2539" s="13"/>
      <c r="R2539" s="13"/>
      <c r="S2539" s="13"/>
      <c r="T2539" s="13"/>
      <c r="U2539" s="13"/>
      <c r="V2539" s="34" t="str">
        <f t="shared" si="78"/>
        <v>ОШИБКА</v>
      </c>
      <c r="W2539" s="25" t="e">
        <f t="shared" si="79"/>
        <v>#VALUE!</v>
      </c>
    </row>
    <row r="2540" spans="2:23" x14ac:dyDescent="0.25">
      <c r="B2540" s="16"/>
      <c r="C2540" s="16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36"/>
      <c r="P2540" s="13"/>
      <c r="Q2540" s="13"/>
      <c r="R2540" s="13"/>
      <c r="S2540" s="13"/>
      <c r="T2540" s="13"/>
      <c r="U2540" s="13"/>
      <c r="V2540" s="34" t="str">
        <f t="shared" si="78"/>
        <v>ОШИБКА</v>
      </c>
      <c r="W2540" s="25" t="e">
        <f t="shared" si="79"/>
        <v>#VALUE!</v>
      </c>
    </row>
    <row r="2541" spans="2:23" x14ac:dyDescent="0.25">
      <c r="B2541" s="16"/>
      <c r="C2541" s="16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36"/>
      <c r="P2541" s="13"/>
      <c r="Q2541" s="13"/>
      <c r="R2541" s="13"/>
      <c r="S2541" s="13"/>
      <c r="T2541" s="13"/>
      <c r="U2541" s="13"/>
      <c r="V2541" s="34" t="str">
        <f t="shared" si="78"/>
        <v>ОШИБКА</v>
      </c>
      <c r="W2541" s="25" t="e">
        <f t="shared" si="79"/>
        <v>#VALUE!</v>
      </c>
    </row>
    <row r="2542" spans="2:23" x14ac:dyDescent="0.25">
      <c r="B2542" s="16"/>
      <c r="C2542" s="16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36"/>
      <c r="P2542" s="13"/>
      <c r="Q2542" s="13"/>
      <c r="R2542" s="13"/>
      <c r="S2542" s="13"/>
      <c r="T2542" s="13"/>
      <c r="U2542" s="13"/>
      <c r="V2542" s="34" t="str">
        <f t="shared" si="78"/>
        <v>ОШИБКА</v>
      </c>
      <c r="W2542" s="25" t="e">
        <f t="shared" si="79"/>
        <v>#VALUE!</v>
      </c>
    </row>
    <row r="2543" spans="2:23" x14ac:dyDescent="0.25">
      <c r="B2543" s="16"/>
      <c r="C2543" s="16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36"/>
      <c r="P2543" s="13"/>
      <c r="Q2543" s="13"/>
      <c r="R2543" s="13"/>
      <c r="S2543" s="13"/>
      <c r="T2543" s="13"/>
      <c r="U2543" s="13"/>
      <c r="V2543" s="34" t="str">
        <f t="shared" si="78"/>
        <v>ОШИБКА</v>
      </c>
      <c r="W2543" s="25" t="e">
        <f t="shared" si="79"/>
        <v>#VALUE!</v>
      </c>
    </row>
    <row r="2544" spans="2:23" x14ac:dyDescent="0.25">
      <c r="B2544" s="16"/>
      <c r="C2544" s="16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36"/>
      <c r="P2544" s="13"/>
      <c r="Q2544" s="13"/>
      <c r="R2544" s="13"/>
      <c r="S2544" s="13"/>
      <c r="T2544" s="13"/>
      <c r="U2544" s="13"/>
      <c r="V2544" s="34" t="str">
        <f t="shared" si="78"/>
        <v>ОШИБКА</v>
      </c>
      <c r="W2544" s="25" t="e">
        <f t="shared" si="79"/>
        <v>#VALUE!</v>
      </c>
    </row>
    <row r="2545" spans="2:23" x14ac:dyDescent="0.25">
      <c r="B2545" s="16"/>
      <c r="C2545" s="16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36"/>
      <c r="P2545" s="13"/>
      <c r="Q2545" s="13"/>
      <c r="R2545" s="13"/>
      <c r="S2545" s="13"/>
      <c r="T2545" s="13"/>
      <c r="U2545" s="13"/>
      <c r="V2545" s="34" t="str">
        <f t="shared" si="78"/>
        <v>ОШИБКА</v>
      </c>
      <c r="W2545" s="25" t="e">
        <f t="shared" si="79"/>
        <v>#VALUE!</v>
      </c>
    </row>
    <row r="2546" spans="2:23" x14ac:dyDescent="0.25">
      <c r="B2546" s="16"/>
      <c r="C2546" s="16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36"/>
      <c r="P2546" s="13"/>
      <c r="Q2546" s="13"/>
      <c r="R2546" s="13"/>
      <c r="S2546" s="13"/>
      <c r="T2546" s="13"/>
      <c r="U2546" s="13"/>
      <c r="V2546" s="34" t="str">
        <f t="shared" si="78"/>
        <v>ОШИБКА</v>
      </c>
      <c r="W2546" s="25" t="e">
        <f t="shared" si="79"/>
        <v>#VALUE!</v>
      </c>
    </row>
    <row r="2547" spans="2:23" x14ac:dyDescent="0.25">
      <c r="B2547" s="16"/>
      <c r="C2547" s="16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36"/>
      <c r="P2547" s="13"/>
      <c r="Q2547" s="13"/>
      <c r="R2547" s="13"/>
      <c r="S2547" s="13"/>
      <c r="T2547" s="13"/>
      <c r="U2547" s="13"/>
      <c r="V2547" s="34" t="str">
        <f t="shared" si="78"/>
        <v>ОШИБКА</v>
      </c>
      <c r="W2547" s="25" t="e">
        <f t="shared" si="79"/>
        <v>#VALUE!</v>
      </c>
    </row>
    <row r="2548" spans="2:23" x14ac:dyDescent="0.25">
      <c r="B2548" s="16"/>
      <c r="C2548" s="16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36"/>
      <c r="P2548" s="13"/>
      <c r="Q2548" s="13"/>
      <c r="R2548" s="13"/>
      <c r="S2548" s="13"/>
      <c r="T2548" s="13"/>
      <c r="U2548" s="13"/>
      <c r="V2548" s="34" t="str">
        <f t="shared" si="78"/>
        <v>ОШИБКА</v>
      </c>
      <c r="W2548" s="25" t="e">
        <f t="shared" si="79"/>
        <v>#VALUE!</v>
      </c>
    </row>
    <row r="2549" spans="2:23" x14ac:dyDescent="0.25">
      <c r="B2549" s="16"/>
      <c r="C2549" s="16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36"/>
      <c r="P2549" s="13"/>
      <c r="Q2549" s="13"/>
      <c r="R2549" s="13"/>
      <c r="S2549" s="13"/>
      <c r="T2549" s="13"/>
      <c r="U2549" s="13"/>
      <c r="V2549" s="34" t="str">
        <f t="shared" si="78"/>
        <v>ОШИБКА</v>
      </c>
      <c r="W2549" s="25" t="e">
        <f t="shared" si="79"/>
        <v>#VALUE!</v>
      </c>
    </row>
    <row r="2550" spans="2:23" x14ac:dyDescent="0.25">
      <c r="B2550" s="16"/>
      <c r="C2550" s="16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36"/>
      <c r="P2550" s="13"/>
      <c r="Q2550" s="13"/>
      <c r="R2550" s="13"/>
      <c r="S2550" s="13"/>
      <c r="T2550" s="13"/>
      <c r="U2550" s="13"/>
      <c r="V2550" s="34" t="str">
        <f t="shared" si="78"/>
        <v>ОШИБКА</v>
      </c>
      <c r="W2550" s="25" t="e">
        <f t="shared" si="79"/>
        <v>#VALUE!</v>
      </c>
    </row>
    <row r="2551" spans="2:23" x14ac:dyDescent="0.25">
      <c r="B2551" s="16"/>
      <c r="C2551" s="16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36"/>
      <c r="P2551" s="13"/>
      <c r="Q2551" s="13"/>
      <c r="R2551" s="13"/>
      <c r="S2551" s="13"/>
      <c r="T2551" s="13"/>
      <c r="U2551" s="13"/>
      <c r="V2551" s="34" t="str">
        <f t="shared" si="78"/>
        <v>ОШИБКА</v>
      </c>
      <c r="W2551" s="25" t="e">
        <f t="shared" si="79"/>
        <v>#VALUE!</v>
      </c>
    </row>
    <row r="2552" spans="2:23" x14ac:dyDescent="0.25">
      <c r="B2552" s="16"/>
      <c r="C2552" s="16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36"/>
      <c r="P2552" s="13"/>
      <c r="Q2552" s="13"/>
      <c r="R2552" s="13"/>
      <c r="S2552" s="13"/>
      <c r="T2552" s="13"/>
      <c r="U2552" s="13"/>
      <c r="V2552" s="34" t="str">
        <f t="shared" si="78"/>
        <v>ОШИБКА</v>
      </c>
      <c r="W2552" s="25" t="e">
        <f t="shared" si="79"/>
        <v>#VALUE!</v>
      </c>
    </row>
    <row r="2553" spans="2:23" x14ac:dyDescent="0.25">
      <c r="B2553" s="16"/>
      <c r="C2553" s="16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36"/>
      <c r="P2553" s="13"/>
      <c r="Q2553" s="13"/>
      <c r="R2553" s="13"/>
      <c r="S2553" s="13"/>
      <c r="T2553" s="13"/>
      <c r="U2553" s="13"/>
      <c r="V2553" s="34" t="str">
        <f t="shared" si="78"/>
        <v>ОШИБКА</v>
      </c>
      <c r="W2553" s="25" t="e">
        <f t="shared" si="79"/>
        <v>#VALUE!</v>
      </c>
    </row>
    <row r="2554" spans="2:23" x14ac:dyDescent="0.25">
      <c r="B2554" s="16"/>
      <c r="C2554" s="16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36"/>
      <c r="P2554" s="13"/>
      <c r="Q2554" s="13"/>
      <c r="R2554" s="13"/>
      <c r="S2554" s="13"/>
      <c r="T2554" s="13"/>
      <c r="U2554" s="13"/>
      <c r="V2554" s="34" t="str">
        <f t="shared" si="78"/>
        <v>ОШИБКА</v>
      </c>
      <c r="W2554" s="25" t="e">
        <f t="shared" si="79"/>
        <v>#VALUE!</v>
      </c>
    </row>
    <row r="2555" spans="2:23" x14ac:dyDescent="0.25">
      <c r="B2555" s="16"/>
      <c r="C2555" s="16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36"/>
      <c r="P2555" s="13"/>
      <c r="Q2555" s="13"/>
      <c r="R2555" s="13"/>
      <c r="S2555" s="13"/>
      <c r="T2555" s="13"/>
      <c r="U2555" s="13"/>
      <c r="V2555" s="34" t="str">
        <f t="shared" si="78"/>
        <v>ОШИБКА</v>
      </c>
      <c r="W2555" s="25" t="e">
        <f t="shared" si="79"/>
        <v>#VALUE!</v>
      </c>
    </row>
    <row r="2556" spans="2:23" x14ac:dyDescent="0.25">
      <c r="B2556" s="16"/>
      <c r="C2556" s="16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36"/>
      <c r="P2556" s="13"/>
      <c r="Q2556" s="13"/>
      <c r="R2556" s="13"/>
      <c r="S2556" s="13"/>
      <c r="T2556" s="13"/>
      <c r="U2556" s="13"/>
      <c r="V2556" s="34" t="str">
        <f t="shared" si="78"/>
        <v>ОШИБКА</v>
      </c>
      <c r="W2556" s="25" t="e">
        <f t="shared" si="79"/>
        <v>#VALUE!</v>
      </c>
    </row>
    <row r="2557" spans="2:23" x14ac:dyDescent="0.25">
      <c r="B2557" s="16"/>
      <c r="C2557" s="16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36"/>
      <c r="P2557" s="13"/>
      <c r="Q2557" s="13"/>
      <c r="R2557" s="13"/>
      <c r="S2557" s="13"/>
      <c r="T2557" s="13"/>
      <c r="U2557" s="13"/>
      <c r="V2557" s="34" t="str">
        <f t="shared" si="78"/>
        <v>ОШИБКА</v>
      </c>
      <c r="W2557" s="25" t="e">
        <f t="shared" si="79"/>
        <v>#VALUE!</v>
      </c>
    </row>
    <row r="2558" spans="2:23" x14ac:dyDescent="0.25">
      <c r="B2558" s="16"/>
      <c r="C2558" s="16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36"/>
      <c r="P2558" s="13"/>
      <c r="Q2558" s="13"/>
      <c r="R2558" s="13"/>
      <c r="S2558" s="13"/>
      <c r="T2558" s="13"/>
      <c r="U2558" s="13"/>
      <c r="V2558" s="34" t="str">
        <f t="shared" si="78"/>
        <v>ОШИБКА</v>
      </c>
      <c r="W2558" s="25" t="e">
        <f t="shared" si="79"/>
        <v>#VALUE!</v>
      </c>
    </row>
    <row r="2559" spans="2:23" x14ac:dyDescent="0.25">
      <c r="B2559" s="16"/>
      <c r="C2559" s="16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36"/>
      <c r="P2559" s="13"/>
      <c r="Q2559" s="13"/>
      <c r="R2559" s="13"/>
      <c r="S2559" s="13"/>
      <c r="T2559" s="13"/>
      <c r="U2559" s="13"/>
      <c r="V2559" s="34" t="str">
        <f t="shared" si="78"/>
        <v>ОШИБКА</v>
      </c>
      <c r="W2559" s="25" t="e">
        <f t="shared" si="79"/>
        <v>#VALUE!</v>
      </c>
    </row>
    <row r="2560" spans="2:23" x14ac:dyDescent="0.25">
      <c r="B2560" s="16"/>
      <c r="C2560" s="16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36"/>
      <c r="P2560" s="13"/>
      <c r="Q2560" s="13"/>
      <c r="R2560" s="13"/>
      <c r="S2560" s="13"/>
      <c r="T2560" s="13"/>
      <c r="U2560" s="13"/>
      <c r="V2560" s="34" t="str">
        <f t="shared" si="78"/>
        <v>ОШИБКА</v>
      </c>
      <c r="W2560" s="25" t="e">
        <f t="shared" si="79"/>
        <v>#VALUE!</v>
      </c>
    </row>
    <row r="2561" spans="2:23" x14ac:dyDescent="0.25">
      <c r="B2561" s="16"/>
      <c r="C2561" s="16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36"/>
      <c r="P2561" s="13"/>
      <c r="Q2561" s="13"/>
      <c r="R2561" s="13"/>
      <c r="S2561" s="13"/>
      <c r="T2561" s="13"/>
      <c r="U2561" s="13"/>
      <c r="V2561" s="34" t="str">
        <f t="shared" si="78"/>
        <v>ОШИБКА</v>
      </c>
      <c r="W2561" s="25" t="e">
        <f t="shared" si="79"/>
        <v>#VALUE!</v>
      </c>
    </row>
    <row r="2562" spans="2:23" x14ac:dyDescent="0.25">
      <c r="B2562" s="16"/>
      <c r="C2562" s="16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36"/>
      <c r="P2562" s="13"/>
      <c r="Q2562" s="13"/>
      <c r="R2562" s="13"/>
      <c r="S2562" s="13"/>
      <c r="T2562" s="13"/>
      <c r="U2562" s="13"/>
      <c r="V2562" s="34" t="str">
        <f t="shared" si="78"/>
        <v>ОШИБКА</v>
      </c>
      <c r="W2562" s="25" t="e">
        <f t="shared" si="79"/>
        <v>#VALUE!</v>
      </c>
    </row>
    <row r="2563" spans="2:23" x14ac:dyDescent="0.25">
      <c r="B2563" s="16"/>
      <c r="C2563" s="16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36"/>
      <c r="P2563" s="13"/>
      <c r="Q2563" s="13"/>
      <c r="R2563" s="13"/>
      <c r="S2563" s="13"/>
      <c r="T2563" s="13"/>
      <c r="U2563" s="13"/>
      <c r="V2563" s="34" t="str">
        <f t="shared" si="78"/>
        <v>ОШИБКА</v>
      </c>
      <c r="W2563" s="25" t="e">
        <f t="shared" si="79"/>
        <v>#VALUE!</v>
      </c>
    </row>
    <row r="2564" spans="2:23" x14ac:dyDescent="0.25">
      <c r="B2564" s="16"/>
      <c r="C2564" s="16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36"/>
      <c r="P2564" s="13"/>
      <c r="Q2564" s="13"/>
      <c r="R2564" s="13"/>
      <c r="S2564" s="13"/>
      <c r="T2564" s="13"/>
      <c r="U2564" s="13"/>
      <c r="V2564" s="34" t="str">
        <f t="shared" si="78"/>
        <v>ОШИБКА</v>
      </c>
      <c r="W2564" s="25" t="e">
        <f t="shared" si="79"/>
        <v>#VALUE!</v>
      </c>
    </row>
    <row r="2565" spans="2:23" x14ac:dyDescent="0.25">
      <c r="B2565" s="16"/>
      <c r="C2565" s="16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36"/>
      <c r="P2565" s="13"/>
      <c r="Q2565" s="13"/>
      <c r="R2565" s="13"/>
      <c r="S2565" s="13"/>
      <c r="T2565" s="13"/>
      <c r="U2565" s="13"/>
      <c r="V2565" s="34" t="str">
        <f t="shared" si="78"/>
        <v>ОШИБКА</v>
      </c>
      <c r="W2565" s="25" t="e">
        <f t="shared" si="79"/>
        <v>#VALUE!</v>
      </c>
    </row>
    <row r="2566" spans="2:23" x14ac:dyDescent="0.25">
      <c r="B2566" s="16"/>
      <c r="C2566" s="16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36"/>
      <c r="P2566" s="13"/>
      <c r="Q2566" s="13"/>
      <c r="R2566" s="13"/>
      <c r="S2566" s="13"/>
      <c r="T2566" s="13"/>
      <c r="U2566" s="13"/>
      <c r="V2566" s="34" t="str">
        <f t="shared" si="78"/>
        <v>ОШИБКА</v>
      </c>
      <c r="W2566" s="25" t="e">
        <f t="shared" si="79"/>
        <v>#VALUE!</v>
      </c>
    </row>
    <row r="2567" spans="2:23" x14ac:dyDescent="0.25">
      <c r="B2567" s="16"/>
      <c r="C2567" s="16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36"/>
      <c r="P2567" s="13"/>
      <c r="Q2567" s="13"/>
      <c r="R2567" s="13"/>
      <c r="S2567" s="13"/>
      <c r="T2567" s="13"/>
      <c r="U2567" s="13"/>
      <c r="V2567" s="34" t="str">
        <f t="shared" si="78"/>
        <v>ОШИБКА</v>
      </c>
      <c r="W2567" s="25" t="e">
        <f t="shared" si="79"/>
        <v>#VALUE!</v>
      </c>
    </row>
    <row r="2568" spans="2:23" x14ac:dyDescent="0.25">
      <c r="B2568" s="16"/>
      <c r="C2568" s="16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36"/>
      <c r="P2568" s="13"/>
      <c r="Q2568" s="13"/>
      <c r="R2568" s="13"/>
      <c r="S2568" s="13"/>
      <c r="T2568" s="13"/>
      <c r="U2568" s="13"/>
      <c r="V2568" s="34" t="str">
        <f t="shared" si="78"/>
        <v>ОШИБКА</v>
      </c>
      <c r="W2568" s="25" t="e">
        <f t="shared" si="79"/>
        <v>#VALUE!</v>
      </c>
    </row>
    <row r="2569" spans="2:23" x14ac:dyDescent="0.25">
      <c r="B2569" s="16"/>
      <c r="C2569" s="16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36"/>
      <c r="P2569" s="13"/>
      <c r="Q2569" s="13"/>
      <c r="R2569" s="13"/>
      <c r="S2569" s="13"/>
      <c r="T2569" s="13"/>
      <c r="U2569" s="13"/>
      <c r="V2569" s="34" t="str">
        <f t="shared" ref="V2569:V2632" si="80">IF(OR(B2569="",D2569&gt;1,E2569&gt;1,F2569&gt;1,G2569&gt;1,H2569&gt;1,I2569&gt;1,I2569&gt;1,J2569&gt;1,K2569&gt;1,L2569&gt;1,M2569&gt;1,N2569&gt;1,O2569&gt;2,P2569&gt;3,Q2569&gt;2,R2569&gt;2,S2569&gt;3,T2569&gt;4,U2569&gt;4),"ОШИБКА",SUM(D2569:U2569))</f>
        <v>ОШИБКА</v>
      </c>
      <c r="W2569" s="25" t="e">
        <f t="shared" ref="W2569:W2632" si="81">V2569/31</f>
        <v>#VALUE!</v>
      </c>
    </row>
    <row r="2570" spans="2:23" x14ac:dyDescent="0.25">
      <c r="B2570" s="16"/>
      <c r="C2570" s="16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36"/>
      <c r="P2570" s="13"/>
      <c r="Q2570" s="13"/>
      <c r="R2570" s="13"/>
      <c r="S2570" s="13"/>
      <c r="T2570" s="13"/>
      <c r="U2570" s="13"/>
      <c r="V2570" s="34" t="str">
        <f t="shared" si="80"/>
        <v>ОШИБКА</v>
      </c>
      <c r="W2570" s="25" t="e">
        <f t="shared" si="81"/>
        <v>#VALUE!</v>
      </c>
    </row>
    <row r="2571" spans="2:23" x14ac:dyDescent="0.25">
      <c r="B2571" s="16"/>
      <c r="C2571" s="16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36"/>
      <c r="P2571" s="13"/>
      <c r="Q2571" s="13"/>
      <c r="R2571" s="13"/>
      <c r="S2571" s="13"/>
      <c r="T2571" s="13"/>
      <c r="U2571" s="13"/>
      <c r="V2571" s="34" t="str">
        <f t="shared" si="80"/>
        <v>ОШИБКА</v>
      </c>
      <c r="W2571" s="25" t="e">
        <f t="shared" si="81"/>
        <v>#VALUE!</v>
      </c>
    </row>
    <row r="2572" spans="2:23" x14ac:dyDescent="0.25">
      <c r="B2572" s="16"/>
      <c r="C2572" s="16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36"/>
      <c r="P2572" s="13"/>
      <c r="Q2572" s="13"/>
      <c r="R2572" s="13"/>
      <c r="S2572" s="13"/>
      <c r="T2572" s="13"/>
      <c r="U2572" s="13"/>
      <c r="V2572" s="34" t="str">
        <f t="shared" si="80"/>
        <v>ОШИБКА</v>
      </c>
      <c r="W2572" s="25" t="e">
        <f t="shared" si="81"/>
        <v>#VALUE!</v>
      </c>
    </row>
    <row r="2573" spans="2:23" x14ac:dyDescent="0.25">
      <c r="B2573" s="16"/>
      <c r="C2573" s="16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36"/>
      <c r="P2573" s="13"/>
      <c r="Q2573" s="13"/>
      <c r="R2573" s="13"/>
      <c r="S2573" s="13"/>
      <c r="T2573" s="13"/>
      <c r="U2573" s="13"/>
      <c r="V2573" s="34" t="str">
        <f t="shared" si="80"/>
        <v>ОШИБКА</v>
      </c>
      <c r="W2573" s="25" t="e">
        <f t="shared" si="81"/>
        <v>#VALUE!</v>
      </c>
    </row>
    <row r="2574" spans="2:23" x14ac:dyDescent="0.25">
      <c r="B2574" s="16"/>
      <c r="C2574" s="16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36"/>
      <c r="P2574" s="13"/>
      <c r="Q2574" s="13"/>
      <c r="R2574" s="13"/>
      <c r="S2574" s="13"/>
      <c r="T2574" s="13"/>
      <c r="U2574" s="13"/>
      <c r="V2574" s="34" t="str">
        <f t="shared" si="80"/>
        <v>ОШИБКА</v>
      </c>
      <c r="W2574" s="25" t="e">
        <f t="shared" si="81"/>
        <v>#VALUE!</v>
      </c>
    </row>
    <row r="2575" spans="2:23" x14ac:dyDescent="0.25">
      <c r="B2575" s="16"/>
      <c r="C2575" s="16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36"/>
      <c r="P2575" s="13"/>
      <c r="Q2575" s="13"/>
      <c r="R2575" s="13"/>
      <c r="S2575" s="13"/>
      <c r="T2575" s="13"/>
      <c r="U2575" s="13"/>
      <c r="V2575" s="34" t="str">
        <f t="shared" si="80"/>
        <v>ОШИБКА</v>
      </c>
      <c r="W2575" s="25" t="e">
        <f t="shared" si="81"/>
        <v>#VALUE!</v>
      </c>
    </row>
    <row r="2576" spans="2:23" x14ac:dyDescent="0.25">
      <c r="B2576" s="16"/>
      <c r="C2576" s="16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36"/>
      <c r="P2576" s="13"/>
      <c r="Q2576" s="13"/>
      <c r="R2576" s="13"/>
      <c r="S2576" s="13"/>
      <c r="T2576" s="13"/>
      <c r="U2576" s="13"/>
      <c r="V2576" s="34" t="str">
        <f t="shared" si="80"/>
        <v>ОШИБКА</v>
      </c>
      <c r="W2576" s="25" t="e">
        <f t="shared" si="81"/>
        <v>#VALUE!</v>
      </c>
    </row>
    <row r="2577" spans="2:23" x14ac:dyDescent="0.25">
      <c r="B2577" s="16"/>
      <c r="C2577" s="16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36"/>
      <c r="P2577" s="13"/>
      <c r="Q2577" s="13"/>
      <c r="R2577" s="13"/>
      <c r="S2577" s="13"/>
      <c r="T2577" s="13"/>
      <c r="U2577" s="13"/>
      <c r="V2577" s="34" t="str">
        <f t="shared" si="80"/>
        <v>ОШИБКА</v>
      </c>
      <c r="W2577" s="25" t="e">
        <f t="shared" si="81"/>
        <v>#VALUE!</v>
      </c>
    </row>
    <row r="2578" spans="2:23" x14ac:dyDescent="0.25">
      <c r="B2578" s="16"/>
      <c r="C2578" s="16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36"/>
      <c r="P2578" s="13"/>
      <c r="Q2578" s="13"/>
      <c r="R2578" s="13"/>
      <c r="S2578" s="13"/>
      <c r="T2578" s="13"/>
      <c r="U2578" s="13"/>
      <c r="V2578" s="34" t="str">
        <f t="shared" si="80"/>
        <v>ОШИБКА</v>
      </c>
      <c r="W2578" s="25" t="e">
        <f t="shared" si="81"/>
        <v>#VALUE!</v>
      </c>
    </row>
    <row r="2579" spans="2:23" x14ac:dyDescent="0.25">
      <c r="B2579" s="16"/>
      <c r="C2579" s="16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36"/>
      <c r="P2579" s="13"/>
      <c r="Q2579" s="13"/>
      <c r="R2579" s="13"/>
      <c r="S2579" s="13"/>
      <c r="T2579" s="13"/>
      <c r="U2579" s="13"/>
      <c r="V2579" s="34" t="str">
        <f t="shared" si="80"/>
        <v>ОШИБКА</v>
      </c>
      <c r="W2579" s="25" t="e">
        <f t="shared" si="81"/>
        <v>#VALUE!</v>
      </c>
    </row>
    <row r="2580" spans="2:23" x14ac:dyDescent="0.25">
      <c r="B2580" s="16"/>
      <c r="C2580" s="16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36"/>
      <c r="P2580" s="13"/>
      <c r="Q2580" s="13"/>
      <c r="R2580" s="13"/>
      <c r="S2580" s="13"/>
      <c r="T2580" s="13"/>
      <c r="U2580" s="13"/>
      <c r="V2580" s="34" t="str">
        <f t="shared" si="80"/>
        <v>ОШИБКА</v>
      </c>
      <c r="W2580" s="25" t="e">
        <f t="shared" si="81"/>
        <v>#VALUE!</v>
      </c>
    </row>
    <row r="2581" spans="2:23" x14ac:dyDescent="0.25">
      <c r="B2581" s="16"/>
      <c r="C2581" s="16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36"/>
      <c r="P2581" s="13"/>
      <c r="Q2581" s="13"/>
      <c r="R2581" s="13"/>
      <c r="S2581" s="13"/>
      <c r="T2581" s="13"/>
      <c r="U2581" s="13"/>
      <c r="V2581" s="34" t="str">
        <f t="shared" si="80"/>
        <v>ОШИБКА</v>
      </c>
      <c r="W2581" s="25" t="e">
        <f t="shared" si="81"/>
        <v>#VALUE!</v>
      </c>
    </row>
    <row r="2582" spans="2:23" x14ac:dyDescent="0.25">
      <c r="B2582" s="16"/>
      <c r="C2582" s="16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36"/>
      <c r="P2582" s="13"/>
      <c r="Q2582" s="13"/>
      <c r="R2582" s="13"/>
      <c r="S2582" s="13"/>
      <c r="T2582" s="13"/>
      <c r="U2582" s="13"/>
      <c r="V2582" s="34" t="str">
        <f t="shared" si="80"/>
        <v>ОШИБКА</v>
      </c>
      <c r="W2582" s="25" t="e">
        <f t="shared" si="81"/>
        <v>#VALUE!</v>
      </c>
    </row>
    <row r="2583" spans="2:23" x14ac:dyDescent="0.25">
      <c r="B2583" s="16"/>
      <c r="C2583" s="16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36"/>
      <c r="P2583" s="13"/>
      <c r="Q2583" s="13"/>
      <c r="R2583" s="13"/>
      <c r="S2583" s="13"/>
      <c r="T2583" s="13"/>
      <c r="U2583" s="13"/>
      <c r="V2583" s="34" t="str">
        <f t="shared" si="80"/>
        <v>ОШИБКА</v>
      </c>
      <c r="W2583" s="25" t="e">
        <f t="shared" si="81"/>
        <v>#VALUE!</v>
      </c>
    </row>
    <row r="2584" spans="2:23" x14ac:dyDescent="0.25">
      <c r="B2584" s="16"/>
      <c r="C2584" s="16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36"/>
      <c r="P2584" s="13"/>
      <c r="Q2584" s="13"/>
      <c r="R2584" s="13"/>
      <c r="S2584" s="13"/>
      <c r="T2584" s="13"/>
      <c r="U2584" s="13"/>
      <c r="V2584" s="34" t="str">
        <f t="shared" si="80"/>
        <v>ОШИБКА</v>
      </c>
      <c r="W2584" s="25" t="e">
        <f t="shared" si="81"/>
        <v>#VALUE!</v>
      </c>
    </row>
    <row r="2585" spans="2:23" x14ac:dyDescent="0.25">
      <c r="B2585" s="16"/>
      <c r="C2585" s="16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36"/>
      <c r="P2585" s="13"/>
      <c r="Q2585" s="13"/>
      <c r="R2585" s="13"/>
      <c r="S2585" s="13"/>
      <c r="T2585" s="13"/>
      <c r="U2585" s="13"/>
      <c r="V2585" s="34" t="str">
        <f t="shared" si="80"/>
        <v>ОШИБКА</v>
      </c>
      <c r="W2585" s="25" t="e">
        <f t="shared" si="81"/>
        <v>#VALUE!</v>
      </c>
    </row>
    <row r="2586" spans="2:23" x14ac:dyDescent="0.25">
      <c r="B2586" s="16"/>
      <c r="C2586" s="16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36"/>
      <c r="P2586" s="13"/>
      <c r="Q2586" s="13"/>
      <c r="R2586" s="13"/>
      <c r="S2586" s="13"/>
      <c r="T2586" s="13"/>
      <c r="U2586" s="13"/>
      <c r="V2586" s="34" t="str">
        <f t="shared" si="80"/>
        <v>ОШИБКА</v>
      </c>
      <c r="W2586" s="25" t="e">
        <f t="shared" si="81"/>
        <v>#VALUE!</v>
      </c>
    </row>
    <row r="2587" spans="2:23" x14ac:dyDescent="0.25">
      <c r="B2587" s="16"/>
      <c r="C2587" s="16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36"/>
      <c r="P2587" s="13"/>
      <c r="Q2587" s="13"/>
      <c r="R2587" s="13"/>
      <c r="S2587" s="13"/>
      <c r="T2587" s="13"/>
      <c r="U2587" s="13"/>
      <c r="V2587" s="34" t="str">
        <f t="shared" si="80"/>
        <v>ОШИБКА</v>
      </c>
      <c r="W2587" s="25" t="e">
        <f t="shared" si="81"/>
        <v>#VALUE!</v>
      </c>
    </row>
    <row r="2588" spans="2:23" x14ac:dyDescent="0.25">
      <c r="B2588" s="16"/>
      <c r="C2588" s="16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36"/>
      <c r="P2588" s="13"/>
      <c r="Q2588" s="13"/>
      <c r="R2588" s="13"/>
      <c r="S2588" s="13"/>
      <c r="T2588" s="13"/>
      <c r="U2588" s="13"/>
      <c r="V2588" s="34" t="str">
        <f t="shared" si="80"/>
        <v>ОШИБКА</v>
      </c>
      <c r="W2588" s="25" t="e">
        <f t="shared" si="81"/>
        <v>#VALUE!</v>
      </c>
    </row>
    <row r="2589" spans="2:23" x14ac:dyDescent="0.25">
      <c r="B2589" s="16"/>
      <c r="C2589" s="16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36"/>
      <c r="P2589" s="13"/>
      <c r="Q2589" s="13"/>
      <c r="R2589" s="13"/>
      <c r="S2589" s="13"/>
      <c r="T2589" s="13"/>
      <c r="U2589" s="13"/>
      <c r="V2589" s="34" t="str">
        <f t="shared" si="80"/>
        <v>ОШИБКА</v>
      </c>
      <c r="W2589" s="25" t="e">
        <f t="shared" si="81"/>
        <v>#VALUE!</v>
      </c>
    </row>
    <row r="2590" spans="2:23" x14ac:dyDescent="0.25">
      <c r="B2590" s="16"/>
      <c r="C2590" s="16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36"/>
      <c r="P2590" s="13"/>
      <c r="Q2590" s="13"/>
      <c r="R2590" s="13"/>
      <c r="S2590" s="13"/>
      <c r="T2590" s="13"/>
      <c r="U2590" s="13"/>
      <c r="V2590" s="34" t="str">
        <f t="shared" si="80"/>
        <v>ОШИБКА</v>
      </c>
      <c r="W2590" s="25" t="e">
        <f t="shared" si="81"/>
        <v>#VALUE!</v>
      </c>
    </row>
    <row r="2591" spans="2:23" x14ac:dyDescent="0.25">
      <c r="B2591" s="16"/>
      <c r="C2591" s="16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36"/>
      <c r="P2591" s="13"/>
      <c r="Q2591" s="13"/>
      <c r="R2591" s="13"/>
      <c r="S2591" s="13"/>
      <c r="T2591" s="13"/>
      <c r="U2591" s="13"/>
      <c r="V2591" s="34" t="str">
        <f t="shared" si="80"/>
        <v>ОШИБКА</v>
      </c>
      <c r="W2591" s="25" t="e">
        <f t="shared" si="81"/>
        <v>#VALUE!</v>
      </c>
    </row>
    <row r="2592" spans="2:23" x14ac:dyDescent="0.25">
      <c r="B2592" s="16"/>
      <c r="C2592" s="16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36"/>
      <c r="P2592" s="13"/>
      <c r="Q2592" s="13"/>
      <c r="R2592" s="13"/>
      <c r="S2592" s="13"/>
      <c r="T2592" s="13"/>
      <c r="U2592" s="13"/>
      <c r="V2592" s="34" t="str">
        <f t="shared" si="80"/>
        <v>ОШИБКА</v>
      </c>
      <c r="W2592" s="25" t="e">
        <f t="shared" si="81"/>
        <v>#VALUE!</v>
      </c>
    </row>
    <row r="2593" spans="2:23" x14ac:dyDescent="0.25">
      <c r="B2593" s="16"/>
      <c r="C2593" s="16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36"/>
      <c r="P2593" s="13"/>
      <c r="Q2593" s="13"/>
      <c r="R2593" s="13"/>
      <c r="S2593" s="13"/>
      <c r="T2593" s="13"/>
      <c r="U2593" s="13"/>
      <c r="V2593" s="34" t="str">
        <f t="shared" si="80"/>
        <v>ОШИБКА</v>
      </c>
      <c r="W2593" s="25" t="e">
        <f t="shared" si="81"/>
        <v>#VALUE!</v>
      </c>
    </row>
    <row r="2594" spans="2:23" x14ac:dyDescent="0.25">
      <c r="B2594" s="16"/>
      <c r="C2594" s="16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36"/>
      <c r="P2594" s="13"/>
      <c r="Q2594" s="13"/>
      <c r="R2594" s="13"/>
      <c r="S2594" s="13"/>
      <c r="T2594" s="13"/>
      <c r="U2594" s="13"/>
      <c r="V2594" s="34" t="str">
        <f t="shared" si="80"/>
        <v>ОШИБКА</v>
      </c>
      <c r="W2594" s="25" t="e">
        <f t="shared" si="81"/>
        <v>#VALUE!</v>
      </c>
    </row>
    <row r="2595" spans="2:23" x14ac:dyDescent="0.25">
      <c r="B2595" s="16"/>
      <c r="C2595" s="16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36"/>
      <c r="P2595" s="13"/>
      <c r="Q2595" s="13"/>
      <c r="R2595" s="13"/>
      <c r="S2595" s="13"/>
      <c r="T2595" s="13"/>
      <c r="U2595" s="13"/>
      <c r="V2595" s="34" t="str">
        <f t="shared" si="80"/>
        <v>ОШИБКА</v>
      </c>
      <c r="W2595" s="25" t="e">
        <f t="shared" si="81"/>
        <v>#VALUE!</v>
      </c>
    </row>
    <row r="2596" spans="2:23" x14ac:dyDescent="0.25">
      <c r="B2596" s="16"/>
      <c r="C2596" s="16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36"/>
      <c r="P2596" s="13"/>
      <c r="Q2596" s="13"/>
      <c r="R2596" s="13"/>
      <c r="S2596" s="13"/>
      <c r="T2596" s="13"/>
      <c r="U2596" s="13"/>
      <c r="V2596" s="34" t="str">
        <f t="shared" si="80"/>
        <v>ОШИБКА</v>
      </c>
      <c r="W2596" s="25" t="e">
        <f t="shared" si="81"/>
        <v>#VALUE!</v>
      </c>
    </row>
    <row r="2597" spans="2:23" x14ac:dyDescent="0.25">
      <c r="B2597" s="16"/>
      <c r="C2597" s="16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36"/>
      <c r="P2597" s="13"/>
      <c r="Q2597" s="13"/>
      <c r="R2597" s="13"/>
      <c r="S2597" s="13"/>
      <c r="T2597" s="13"/>
      <c r="U2597" s="13"/>
      <c r="V2597" s="34" t="str">
        <f t="shared" si="80"/>
        <v>ОШИБКА</v>
      </c>
      <c r="W2597" s="25" t="e">
        <f t="shared" si="81"/>
        <v>#VALUE!</v>
      </c>
    </row>
    <row r="2598" spans="2:23" x14ac:dyDescent="0.25">
      <c r="B2598" s="16"/>
      <c r="C2598" s="16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36"/>
      <c r="P2598" s="13"/>
      <c r="Q2598" s="13"/>
      <c r="R2598" s="13"/>
      <c r="S2598" s="13"/>
      <c r="T2598" s="13"/>
      <c r="U2598" s="13"/>
      <c r="V2598" s="34" t="str">
        <f t="shared" si="80"/>
        <v>ОШИБКА</v>
      </c>
      <c r="W2598" s="25" t="e">
        <f t="shared" si="81"/>
        <v>#VALUE!</v>
      </c>
    </row>
    <row r="2599" spans="2:23" x14ac:dyDescent="0.25">
      <c r="B2599" s="16"/>
      <c r="C2599" s="16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36"/>
      <c r="P2599" s="13"/>
      <c r="Q2599" s="13"/>
      <c r="R2599" s="13"/>
      <c r="S2599" s="13"/>
      <c r="T2599" s="13"/>
      <c r="U2599" s="13"/>
      <c r="V2599" s="34" t="str">
        <f t="shared" si="80"/>
        <v>ОШИБКА</v>
      </c>
      <c r="W2599" s="25" t="e">
        <f t="shared" si="81"/>
        <v>#VALUE!</v>
      </c>
    </row>
    <row r="2600" spans="2:23" x14ac:dyDescent="0.25">
      <c r="B2600" s="16"/>
      <c r="C2600" s="16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36"/>
      <c r="P2600" s="13"/>
      <c r="Q2600" s="13"/>
      <c r="R2600" s="13"/>
      <c r="S2600" s="13"/>
      <c r="T2600" s="13"/>
      <c r="U2600" s="13"/>
      <c r="V2600" s="34" t="str">
        <f t="shared" si="80"/>
        <v>ОШИБКА</v>
      </c>
      <c r="W2600" s="25" t="e">
        <f t="shared" si="81"/>
        <v>#VALUE!</v>
      </c>
    </row>
    <row r="2601" spans="2:23" x14ac:dyDescent="0.25">
      <c r="B2601" s="16"/>
      <c r="C2601" s="16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36"/>
      <c r="P2601" s="13"/>
      <c r="Q2601" s="13"/>
      <c r="R2601" s="13"/>
      <c r="S2601" s="13"/>
      <c r="T2601" s="13"/>
      <c r="U2601" s="13"/>
      <c r="V2601" s="34" t="str">
        <f t="shared" si="80"/>
        <v>ОШИБКА</v>
      </c>
      <c r="W2601" s="25" t="e">
        <f t="shared" si="81"/>
        <v>#VALUE!</v>
      </c>
    </row>
    <row r="2602" spans="2:23" x14ac:dyDescent="0.25">
      <c r="B2602" s="16"/>
      <c r="C2602" s="16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36"/>
      <c r="P2602" s="13"/>
      <c r="Q2602" s="13"/>
      <c r="R2602" s="13"/>
      <c r="S2602" s="13"/>
      <c r="T2602" s="13"/>
      <c r="U2602" s="13"/>
      <c r="V2602" s="34" t="str">
        <f t="shared" si="80"/>
        <v>ОШИБКА</v>
      </c>
      <c r="W2602" s="25" t="e">
        <f t="shared" si="81"/>
        <v>#VALUE!</v>
      </c>
    </row>
    <row r="2603" spans="2:23" x14ac:dyDescent="0.25">
      <c r="B2603" s="16"/>
      <c r="C2603" s="16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36"/>
      <c r="P2603" s="13"/>
      <c r="Q2603" s="13"/>
      <c r="R2603" s="13"/>
      <c r="S2603" s="13"/>
      <c r="T2603" s="13"/>
      <c r="U2603" s="13"/>
      <c r="V2603" s="34" t="str">
        <f t="shared" si="80"/>
        <v>ОШИБКА</v>
      </c>
      <c r="W2603" s="25" t="e">
        <f t="shared" si="81"/>
        <v>#VALUE!</v>
      </c>
    </row>
    <row r="2604" spans="2:23" x14ac:dyDescent="0.25">
      <c r="B2604" s="16"/>
      <c r="C2604" s="16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36"/>
      <c r="P2604" s="13"/>
      <c r="Q2604" s="13"/>
      <c r="R2604" s="13"/>
      <c r="S2604" s="13"/>
      <c r="T2604" s="13"/>
      <c r="U2604" s="13"/>
      <c r="V2604" s="34" t="str">
        <f t="shared" si="80"/>
        <v>ОШИБКА</v>
      </c>
      <c r="W2604" s="25" t="e">
        <f t="shared" si="81"/>
        <v>#VALUE!</v>
      </c>
    </row>
    <row r="2605" spans="2:23" x14ac:dyDescent="0.25">
      <c r="B2605" s="16"/>
      <c r="C2605" s="16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36"/>
      <c r="P2605" s="13"/>
      <c r="Q2605" s="13"/>
      <c r="R2605" s="13"/>
      <c r="S2605" s="13"/>
      <c r="T2605" s="13"/>
      <c r="U2605" s="13"/>
      <c r="V2605" s="34" t="str">
        <f t="shared" si="80"/>
        <v>ОШИБКА</v>
      </c>
      <c r="W2605" s="25" t="e">
        <f t="shared" si="81"/>
        <v>#VALUE!</v>
      </c>
    </row>
    <row r="2606" spans="2:23" x14ac:dyDescent="0.25">
      <c r="B2606" s="16"/>
      <c r="C2606" s="16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36"/>
      <c r="P2606" s="13"/>
      <c r="Q2606" s="13"/>
      <c r="R2606" s="13"/>
      <c r="S2606" s="13"/>
      <c r="T2606" s="13"/>
      <c r="U2606" s="13"/>
      <c r="V2606" s="34" t="str">
        <f t="shared" si="80"/>
        <v>ОШИБКА</v>
      </c>
      <c r="W2606" s="25" t="e">
        <f t="shared" si="81"/>
        <v>#VALUE!</v>
      </c>
    </row>
    <row r="2607" spans="2:23" x14ac:dyDescent="0.25">
      <c r="B2607" s="16"/>
      <c r="C2607" s="16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36"/>
      <c r="P2607" s="13"/>
      <c r="Q2607" s="13"/>
      <c r="R2607" s="13"/>
      <c r="S2607" s="13"/>
      <c r="T2607" s="13"/>
      <c r="U2607" s="13"/>
      <c r="V2607" s="34" t="str">
        <f t="shared" si="80"/>
        <v>ОШИБКА</v>
      </c>
      <c r="W2607" s="25" t="e">
        <f t="shared" si="81"/>
        <v>#VALUE!</v>
      </c>
    </row>
    <row r="2608" spans="2:23" x14ac:dyDescent="0.25">
      <c r="B2608" s="16"/>
      <c r="C2608" s="16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36"/>
      <c r="P2608" s="13"/>
      <c r="Q2608" s="13"/>
      <c r="R2608" s="13"/>
      <c r="S2608" s="13"/>
      <c r="T2608" s="13"/>
      <c r="U2608" s="13"/>
      <c r="V2608" s="34" t="str">
        <f t="shared" si="80"/>
        <v>ОШИБКА</v>
      </c>
      <c r="W2608" s="25" t="e">
        <f t="shared" si="81"/>
        <v>#VALUE!</v>
      </c>
    </row>
    <row r="2609" spans="2:23" x14ac:dyDescent="0.25">
      <c r="B2609" s="16"/>
      <c r="C2609" s="16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36"/>
      <c r="P2609" s="13"/>
      <c r="Q2609" s="13"/>
      <c r="R2609" s="13"/>
      <c r="S2609" s="13"/>
      <c r="T2609" s="13"/>
      <c r="U2609" s="13"/>
      <c r="V2609" s="34" t="str">
        <f t="shared" si="80"/>
        <v>ОШИБКА</v>
      </c>
      <c r="W2609" s="25" t="e">
        <f t="shared" si="81"/>
        <v>#VALUE!</v>
      </c>
    </row>
    <row r="2610" spans="2:23" x14ac:dyDescent="0.25">
      <c r="B2610" s="16"/>
      <c r="C2610" s="16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36"/>
      <c r="P2610" s="13"/>
      <c r="Q2610" s="13"/>
      <c r="R2610" s="13"/>
      <c r="S2610" s="13"/>
      <c r="T2610" s="13"/>
      <c r="U2610" s="13"/>
      <c r="V2610" s="34" t="str">
        <f t="shared" si="80"/>
        <v>ОШИБКА</v>
      </c>
      <c r="W2610" s="25" t="e">
        <f t="shared" si="81"/>
        <v>#VALUE!</v>
      </c>
    </row>
    <row r="2611" spans="2:23" x14ac:dyDescent="0.25">
      <c r="B2611" s="16"/>
      <c r="C2611" s="16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36"/>
      <c r="P2611" s="13"/>
      <c r="Q2611" s="13"/>
      <c r="R2611" s="13"/>
      <c r="S2611" s="13"/>
      <c r="T2611" s="13"/>
      <c r="U2611" s="13"/>
      <c r="V2611" s="34" t="str">
        <f t="shared" si="80"/>
        <v>ОШИБКА</v>
      </c>
      <c r="W2611" s="25" t="e">
        <f t="shared" si="81"/>
        <v>#VALUE!</v>
      </c>
    </row>
    <row r="2612" spans="2:23" x14ac:dyDescent="0.25">
      <c r="B2612" s="16"/>
      <c r="C2612" s="16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36"/>
      <c r="P2612" s="13"/>
      <c r="Q2612" s="13"/>
      <c r="R2612" s="13"/>
      <c r="S2612" s="13"/>
      <c r="T2612" s="13"/>
      <c r="U2612" s="13"/>
      <c r="V2612" s="34" t="str">
        <f t="shared" si="80"/>
        <v>ОШИБКА</v>
      </c>
      <c r="W2612" s="25" t="e">
        <f t="shared" si="81"/>
        <v>#VALUE!</v>
      </c>
    </row>
    <row r="2613" spans="2:23" x14ac:dyDescent="0.25">
      <c r="B2613" s="16"/>
      <c r="C2613" s="16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36"/>
      <c r="P2613" s="13"/>
      <c r="Q2613" s="13"/>
      <c r="R2613" s="13"/>
      <c r="S2613" s="13"/>
      <c r="T2613" s="13"/>
      <c r="U2613" s="13"/>
      <c r="V2613" s="34" t="str">
        <f t="shared" si="80"/>
        <v>ОШИБКА</v>
      </c>
      <c r="W2613" s="25" t="e">
        <f t="shared" si="81"/>
        <v>#VALUE!</v>
      </c>
    </row>
    <row r="2614" spans="2:23" x14ac:dyDescent="0.25">
      <c r="B2614" s="16"/>
      <c r="C2614" s="16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36"/>
      <c r="P2614" s="13"/>
      <c r="Q2614" s="13"/>
      <c r="R2614" s="13"/>
      <c r="S2614" s="13"/>
      <c r="T2614" s="13"/>
      <c r="U2614" s="13"/>
      <c r="V2614" s="34" t="str">
        <f t="shared" si="80"/>
        <v>ОШИБКА</v>
      </c>
      <c r="W2614" s="25" t="e">
        <f t="shared" si="81"/>
        <v>#VALUE!</v>
      </c>
    </row>
    <row r="2615" spans="2:23" x14ac:dyDescent="0.25">
      <c r="B2615" s="16"/>
      <c r="C2615" s="16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36"/>
      <c r="P2615" s="13"/>
      <c r="Q2615" s="13"/>
      <c r="R2615" s="13"/>
      <c r="S2615" s="13"/>
      <c r="T2615" s="13"/>
      <c r="U2615" s="13"/>
      <c r="V2615" s="34" t="str">
        <f t="shared" si="80"/>
        <v>ОШИБКА</v>
      </c>
      <c r="W2615" s="25" t="e">
        <f t="shared" si="81"/>
        <v>#VALUE!</v>
      </c>
    </row>
    <row r="2616" spans="2:23" x14ac:dyDescent="0.25">
      <c r="B2616" s="16"/>
      <c r="C2616" s="16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36"/>
      <c r="P2616" s="13"/>
      <c r="Q2616" s="13"/>
      <c r="R2616" s="13"/>
      <c r="S2616" s="13"/>
      <c r="T2616" s="13"/>
      <c r="U2616" s="13"/>
      <c r="V2616" s="34" t="str">
        <f t="shared" si="80"/>
        <v>ОШИБКА</v>
      </c>
      <c r="W2616" s="25" t="e">
        <f t="shared" si="81"/>
        <v>#VALUE!</v>
      </c>
    </row>
    <row r="2617" spans="2:23" x14ac:dyDescent="0.25">
      <c r="B2617" s="16"/>
      <c r="C2617" s="16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36"/>
      <c r="P2617" s="13"/>
      <c r="Q2617" s="13"/>
      <c r="R2617" s="13"/>
      <c r="S2617" s="13"/>
      <c r="T2617" s="13"/>
      <c r="U2617" s="13"/>
      <c r="V2617" s="34" t="str">
        <f t="shared" si="80"/>
        <v>ОШИБКА</v>
      </c>
      <c r="W2617" s="25" t="e">
        <f t="shared" si="81"/>
        <v>#VALUE!</v>
      </c>
    </row>
    <row r="2618" spans="2:23" x14ac:dyDescent="0.25">
      <c r="B2618" s="16"/>
      <c r="C2618" s="16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36"/>
      <c r="P2618" s="13"/>
      <c r="Q2618" s="13"/>
      <c r="R2618" s="13"/>
      <c r="S2618" s="13"/>
      <c r="T2618" s="13"/>
      <c r="U2618" s="13"/>
      <c r="V2618" s="34" t="str">
        <f t="shared" si="80"/>
        <v>ОШИБКА</v>
      </c>
      <c r="W2618" s="25" t="e">
        <f t="shared" si="81"/>
        <v>#VALUE!</v>
      </c>
    </row>
    <row r="2619" spans="2:23" x14ac:dyDescent="0.25">
      <c r="B2619" s="16"/>
      <c r="C2619" s="16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36"/>
      <c r="P2619" s="13"/>
      <c r="Q2619" s="13"/>
      <c r="R2619" s="13"/>
      <c r="S2619" s="13"/>
      <c r="T2619" s="13"/>
      <c r="U2619" s="13"/>
      <c r="V2619" s="34" t="str">
        <f t="shared" si="80"/>
        <v>ОШИБКА</v>
      </c>
      <c r="W2619" s="25" t="e">
        <f t="shared" si="81"/>
        <v>#VALUE!</v>
      </c>
    </row>
    <row r="2620" spans="2:23" x14ac:dyDescent="0.25">
      <c r="B2620" s="16"/>
      <c r="C2620" s="16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36"/>
      <c r="P2620" s="13"/>
      <c r="Q2620" s="13"/>
      <c r="R2620" s="13"/>
      <c r="S2620" s="13"/>
      <c r="T2620" s="13"/>
      <c r="U2620" s="13"/>
      <c r="V2620" s="34" t="str">
        <f t="shared" si="80"/>
        <v>ОШИБКА</v>
      </c>
      <c r="W2620" s="25" t="e">
        <f t="shared" si="81"/>
        <v>#VALUE!</v>
      </c>
    </row>
    <row r="2621" spans="2:23" x14ac:dyDescent="0.25">
      <c r="B2621" s="16"/>
      <c r="C2621" s="16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36"/>
      <c r="P2621" s="13"/>
      <c r="Q2621" s="13"/>
      <c r="R2621" s="13"/>
      <c r="S2621" s="13"/>
      <c r="T2621" s="13"/>
      <c r="U2621" s="13"/>
      <c r="V2621" s="34" t="str">
        <f t="shared" si="80"/>
        <v>ОШИБКА</v>
      </c>
      <c r="W2621" s="25" t="e">
        <f t="shared" si="81"/>
        <v>#VALUE!</v>
      </c>
    </row>
    <row r="2622" spans="2:23" x14ac:dyDescent="0.25">
      <c r="B2622" s="16"/>
      <c r="C2622" s="16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36"/>
      <c r="P2622" s="13"/>
      <c r="Q2622" s="13"/>
      <c r="R2622" s="13"/>
      <c r="S2622" s="13"/>
      <c r="T2622" s="13"/>
      <c r="U2622" s="13"/>
      <c r="V2622" s="34" t="str">
        <f t="shared" si="80"/>
        <v>ОШИБКА</v>
      </c>
      <c r="W2622" s="25" t="e">
        <f t="shared" si="81"/>
        <v>#VALUE!</v>
      </c>
    </row>
    <row r="2623" spans="2:23" x14ac:dyDescent="0.25">
      <c r="B2623" s="16"/>
      <c r="C2623" s="16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36"/>
      <c r="P2623" s="13"/>
      <c r="Q2623" s="13"/>
      <c r="R2623" s="13"/>
      <c r="S2623" s="13"/>
      <c r="T2623" s="13"/>
      <c r="U2623" s="13"/>
      <c r="V2623" s="34" t="str">
        <f t="shared" si="80"/>
        <v>ОШИБКА</v>
      </c>
      <c r="W2623" s="25" t="e">
        <f t="shared" si="81"/>
        <v>#VALUE!</v>
      </c>
    </row>
    <row r="2624" spans="2:23" x14ac:dyDescent="0.25">
      <c r="B2624" s="16"/>
      <c r="C2624" s="16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36"/>
      <c r="P2624" s="13"/>
      <c r="Q2624" s="13"/>
      <c r="R2624" s="13"/>
      <c r="S2624" s="13"/>
      <c r="T2624" s="13"/>
      <c r="U2624" s="13"/>
      <c r="V2624" s="34" t="str">
        <f t="shared" si="80"/>
        <v>ОШИБКА</v>
      </c>
      <c r="W2624" s="25" t="e">
        <f t="shared" si="81"/>
        <v>#VALUE!</v>
      </c>
    </row>
    <row r="2625" spans="2:23" x14ac:dyDescent="0.25">
      <c r="B2625" s="16"/>
      <c r="C2625" s="16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36"/>
      <c r="P2625" s="13"/>
      <c r="Q2625" s="13"/>
      <c r="R2625" s="13"/>
      <c r="S2625" s="13"/>
      <c r="T2625" s="13"/>
      <c r="U2625" s="13"/>
      <c r="V2625" s="34" t="str">
        <f t="shared" si="80"/>
        <v>ОШИБКА</v>
      </c>
      <c r="W2625" s="25" t="e">
        <f t="shared" si="81"/>
        <v>#VALUE!</v>
      </c>
    </row>
    <row r="2626" spans="2:23" x14ac:dyDescent="0.25">
      <c r="B2626" s="16"/>
      <c r="C2626" s="16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36"/>
      <c r="P2626" s="13"/>
      <c r="Q2626" s="13"/>
      <c r="R2626" s="13"/>
      <c r="S2626" s="13"/>
      <c r="T2626" s="13"/>
      <c r="U2626" s="13"/>
      <c r="V2626" s="34" t="str">
        <f t="shared" si="80"/>
        <v>ОШИБКА</v>
      </c>
      <c r="W2626" s="25" t="e">
        <f t="shared" si="81"/>
        <v>#VALUE!</v>
      </c>
    </row>
    <row r="2627" spans="2:23" x14ac:dyDescent="0.25">
      <c r="B2627" s="16"/>
      <c r="C2627" s="16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36"/>
      <c r="P2627" s="13"/>
      <c r="Q2627" s="13"/>
      <c r="R2627" s="13"/>
      <c r="S2627" s="13"/>
      <c r="T2627" s="13"/>
      <c r="U2627" s="13"/>
      <c r="V2627" s="34" t="str">
        <f t="shared" si="80"/>
        <v>ОШИБКА</v>
      </c>
      <c r="W2627" s="25" t="e">
        <f t="shared" si="81"/>
        <v>#VALUE!</v>
      </c>
    </row>
    <row r="2628" spans="2:23" x14ac:dyDescent="0.25">
      <c r="B2628" s="16"/>
      <c r="C2628" s="16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36"/>
      <c r="P2628" s="13"/>
      <c r="Q2628" s="13"/>
      <c r="R2628" s="13"/>
      <c r="S2628" s="13"/>
      <c r="T2628" s="13"/>
      <c r="U2628" s="13"/>
      <c r="V2628" s="34" t="str">
        <f t="shared" si="80"/>
        <v>ОШИБКА</v>
      </c>
      <c r="W2628" s="25" t="e">
        <f t="shared" si="81"/>
        <v>#VALUE!</v>
      </c>
    </row>
    <row r="2629" spans="2:23" x14ac:dyDescent="0.25">
      <c r="B2629" s="16"/>
      <c r="C2629" s="16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36"/>
      <c r="P2629" s="13"/>
      <c r="Q2629" s="13"/>
      <c r="R2629" s="13"/>
      <c r="S2629" s="13"/>
      <c r="T2629" s="13"/>
      <c r="U2629" s="13"/>
      <c r="V2629" s="34" t="str">
        <f t="shared" si="80"/>
        <v>ОШИБКА</v>
      </c>
      <c r="W2629" s="25" t="e">
        <f t="shared" si="81"/>
        <v>#VALUE!</v>
      </c>
    </row>
    <row r="2630" spans="2:23" x14ac:dyDescent="0.25">
      <c r="B2630" s="16"/>
      <c r="C2630" s="16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36"/>
      <c r="P2630" s="13"/>
      <c r="Q2630" s="13"/>
      <c r="R2630" s="13"/>
      <c r="S2630" s="13"/>
      <c r="T2630" s="13"/>
      <c r="U2630" s="13"/>
      <c r="V2630" s="34" t="str">
        <f t="shared" si="80"/>
        <v>ОШИБКА</v>
      </c>
      <c r="W2630" s="25" t="e">
        <f t="shared" si="81"/>
        <v>#VALUE!</v>
      </c>
    </row>
    <row r="2631" spans="2:23" x14ac:dyDescent="0.25">
      <c r="B2631" s="16"/>
      <c r="C2631" s="16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36"/>
      <c r="P2631" s="13"/>
      <c r="Q2631" s="13"/>
      <c r="R2631" s="13"/>
      <c r="S2631" s="13"/>
      <c r="T2631" s="13"/>
      <c r="U2631" s="13"/>
      <c r="V2631" s="34" t="str">
        <f t="shared" si="80"/>
        <v>ОШИБКА</v>
      </c>
      <c r="W2631" s="25" t="e">
        <f t="shared" si="81"/>
        <v>#VALUE!</v>
      </c>
    </row>
    <row r="2632" spans="2:23" x14ac:dyDescent="0.25">
      <c r="B2632" s="16"/>
      <c r="C2632" s="16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36"/>
      <c r="P2632" s="13"/>
      <c r="Q2632" s="13"/>
      <c r="R2632" s="13"/>
      <c r="S2632" s="13"/>
      <c r="T2632" s="13"/>
      <c r="U2632" s="13"/>
      <c r="V2632" s="34" t="str">
        <f t="shared" si="80"/>
        <v>ОШИБКА</v>
      </c>
      <c r="W2632" s="25" t="e">
        <f t="shared" si="81"/>
        <v>#VALUE!</v>
      </c>
    </row>
    <row r="2633" spans="2:23" x14ac:dyDescent="0.25">
      <c r="B2633" s="16"/>
      <c r="C2633" s="16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36"/>
      <c r="P2633" s="13"/>
      <c r="Q2633" s="13"/>
      <c r="R2633" s="13"/>
      <c r="S2633" s="13"/>
      <c r="T2633" s="13"/>
      <c r="U2633" s="13"/>
      <c r="V2633" s="34" t="str">
        <f t="shared" ref="V2633:V2696" si="82">IF(OR(B2633="",D2633&gt;1,E2633&gt;1,F2633&gt;1,G2633&gt;1,H2633&gt;1,I2633&gt;1,I2633&gt;1,J2633&gt;1,K2633&gt;1,L2633&gt;1,M2633&gt;1,N2633&gt;1,O2633&gt;2,P2633&gt;3,Q2633&gt;2,R2633&gt;2,S2633&gt;3,T2633&gt;4,U2633&gt;4),"ОШИБКА",SUM(D2633:U2633))</f>
        <v>ОШИБКА</v>
      </c>
      <c r="W2633" s="25" t="e">
        <f t="shared" ref="W2633:W2696" si="83">V2633/31</f>
        <v>#VALUE!</v>
      </c>
    </row>
    <row r="2634" spans="2:23" x14ac:dyDescent="0.25">
      <c r="B2634" s="16"/>
      <c r="C2634" s="16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36"/>
      <c r="P2634" s="13"/>
      <c r="Q2634" s="13"/>
      <c r="R2634" s="13"/>
      <c r="S2634" s="13"/>
      <c r="T2634" s="13"/>
      <c r="U2634" s="13"/>
      <c r="V2634" s="34" t="str">
        <f t="shared" si="82"/>
        <v>ОШИБКА</v>
      </c>
      <c r="W2634" s="25" t="e">
        <f t="shared" si="83"/>
        <v>#VALUE!</v>
      </c>
    </row>
    <row r="2635" spans="2:23" x14ac:dyDescent="0.25">
      <c r="B2635" s="16"/>
      <c r="C2635" s="16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36"/>
      <c r="P2635" s="13"/>
      <c r="Q2635" s="13"/>
      <c r="R2635" s="13"/>
      <c r="S2635" s="13"/>
      <c r="T2635" s="13"/>
      <c r="U2635" s="13"/>
      <c r="V2635" s="34" t="str">
        <f t="shared" si="82"/>
        <v>ОШИБКА</v>
      </c>
      <c r="W2635" s="25" t="e">
        <f t="shared" si="83"/>
        <v>#VALUE!</v>
      </c>
    </row>
    <row r="2636" spans="2:23" x14ac:dyDescent="0.25">
      <c r="B2636" s="16"/>
      <c r="C2636" s="16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36"/>
      <c r="P2636" s="13"/>
      <c r="Q2636" s="13"/>
      <c r="R2636" s="13"/>
      <c r="S2636" s="13"/>
      <c r="T2636" s="13"/>
      <c r="U2636" s="13"/>
      <c r="V2636" s="34" t="str">
        <f t="shared" si="82"/>
        <v>ОШИБКА</v>
      </c>
      <c r="W2636" s="25" t="e">
        <f t="shared" si="83"/>
        <v>#VALUE!</v>
      </c>
    </row>
    <row r="2637" spans="2:23" x14ac:dyDescent="0.25">
      <c r="B2637" s="16"/>
      <c r="C2637" s="16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36"/>
      <c r="P2637" s="13"/>
      <c r="Q2637" s="13"/>
      <c r="R2637" s="13"/>
      <c r="S2637" s="13"/>
      <c r="T2637" s="13"/>
      <c r="U2637" s="13"/>
      <c r="V2637" s="34" t="str">
        <f t="shared" si="82"/>
        <v>ОШИБКА</v>
      </c>
      <c r="W2637" s="25" t="e">
        <f t="shared" si="83"/>
        <v>#VALUE!</v>
      </c>
    </row>
    <row r="2638" spans="2:23" x14ac:dyDescent="0.25">
      <c r="B2638" s="16"/>
      <c r="C2638" s="16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36"/>
      <c r="P2638" s="13"/>
      <c r="Q2638" s="13"/>
      <c r="R2638" s="13"/>
      <c r="S2638" s="13"/>
      <c r="T2638" s="13"/>
      <c r="U2638" s="13"/>
      <c r="V2638" s="34" t="str">
        <f t="shared" si="82"/>
        <v>ОШИБКА</v>
      </c>
      <c r="W2638" s="25" t="e">
        <f t="shared" si="83"/>
        <v>#VALUE!</v>
      </c>
    </row>
    <row r="2639" spans="2:23" x14ac:dyDescent="0.25">
      <c r="B2639" s="16"/>
      <c r="C2639" s="16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36"/>
      <c r="P2639" s="13"/>
      <c r="Q2639" s="13"/>
      <c r="R2639" s="13"/>
      <c r="S2639" s="13"/>
      <c r="T2639" s="13"/>
      <c r="U2639" s="13"/>
      <c r="V2639" s="34" t="str">
        <f t="shared" si="82"/>
        <v>ОШИБКА</v>
      </c>
      <c r="W2639" s="25" t="e">
        <f t="shared" si="83"/>
        <v>#VALUE!</v>
      </c>
    </row>
    <row r="2640" spans="2:23" x14ac:dyDescent="0.25">
      <c r="B2640" s="16"/>
      <c r="C2640" s="16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36"/>
      <c r="P2640" s="13"/>
      <c r="Q2640" s="13"/>
      <c r="R2640" s="13"/>
      <c r="S2640" s="13"/>
      <c r="T2640" s="13"/>
      <c r="U2640" s="13"/>
      <c r="V2640" s="34" t="str">
        <f t="shared" si="82"/>
        <v>ОШИБКА</v>
      </c>
      <c r="W2640" s="25" t="e">
        <f t="shared" si="83"/>
        <v>#VALUE!</v>
      </c>
    </row>
    <row r="2641" spans="2:23" x14ac:dyDescent="0.25">
      <c r="B2641" s="16"/>
      <c r="C2641" s="16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36"/>
      <c r="P2641" s="13"/>
      <c r="Q2641" s="13"/>
      <c r="R2641" s="13"/>
      <c r="S2641" s="13"/>
      <c r="T2641" s="13"/>
      <c r="U2641" s="13"/>
      <c r="V2641" s="34" t="str">
        <f t="shared" si="82"/>
        <v>ОШИБКА</v>
      </c>
      <c r="W2641" s="25" t="e">
        <f t="shared" si="83"/>
        <v>#VALUE!</v>
      </c>
    </row>
    <row r="2642" spans="2:23" x14ac:dyDescent="0.25">
      <c r="B2642" s="16"/>
      <c r="C2642" s="16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36"/>
      <c r="P2642" s="13"/>
      <c r="Q2642" s="13"/>
      <c r="R2642" s="13"/>
      <c r="S2642" s="13"/>
      <c r="T2642" s="13"/>
      <c r="U2642" s="13"/>
      <c r="V2642" s="34" t="str">
        <f t="shared" si="82"/>
        <v>ОШИБКА</v>
      </c>
      <c r="W2642" s="25" t="e">
        <f t="shared" si="83"/>
        <v>#VALUE!</v>
      </c>
    </row>
    <row r="2643" spans="2:23" x14ac:dyDescent="0.25">
      <c r="B2643" s="16"/>
      <c r="C2643" s="16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36"/>
      <c r="P2643" s="13"/>
      <c r="Q2643" s="13"/>
      <c r="R2643" s="13"/>
      <c r="S2643" s="13"/>
      <c r="T2643" s="13"/>
      <c r="U2643" s="13"/>
      <c r="V2643" s="34" t="str">
        <f t="shared" si="82"/>
        <v>ОШИБКА</v>
      </c>
      <c r="W2643" s="25" t="e">
        <f t="shared" si="83"/>
        <v>#VALUE!</v>
      </c>
    </row>
    <row r="2644" spans="2:23" x14ac:dyDescent="0.25">
      <c r="B2644" s="16"/>
      <c r="C2644" s="16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36"/>
      <c r="P2644" s="13"/>
      <c r="Q2644" s="13"/>
      <c r="R2644" s="13"/>
      <c r="S2644" s="13"/>
      <c r="T2644" s="13"/>
      <c r="U2644" s="13"/>
      <c r="V2644" s="34" t="str">
        <f t="shared" si="82"/>
        <v>ОШИБКА</v>
      </c>
      <c r="W2644" s="25" t="e">
        <f t="shared" si="83"/>
        <v>#VALUE!</v>
      </c>
    </row>
    <row r="2645" spans="2:23" x14ac:dyDescent="0.25">
      <c r="B2645" s="16"/>
      <c r="C2645" s="16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36"/>
      <c r="P2645" s="13"/>
      <c r="Q2645" s="13"/>
      <c r="R2645" s="13"/>
      <c r="S2645" s="13"/>
      <c r="T2645" s="13"/>
      <c r="U2645" s="13"/>
      <c r="V2645" s="34" t="str">
        <f t="shared" si="82"/>
        <v>ОШИБКА</v>
      </c>
      <c r="W2645" s="25" t="e">
        <f t="shared" si="83"/>
        <v>#VALUE!</v>
      </c>
    </row>
    <row r="2646" spans="2:23" x14ac:dyDescent="0.25">
      <c r="B2646" s="16"/>
      <c r="C2646" s="16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36"/>
      <c r="P2646" s="13"/>
      <c r="Q2646" s="13"/>
      <c r="R2646" s="13"/>
      <c r="S2646" s="13"/>
      <c r="T2646" s="13"/>
      <c r="U2646" s="13"/>
      <c r="V2646" s="34" t="str">
        <f t="shared" si="82"/>
        <v>ОШИБКА</v>
      </c>
      <c r="W2646" s="25" t="e">
        <f t="shared" si="83"/>
        <v>#VALUE!</v>
      </c>
    </row>
    <row r="2647" spans="2:23" x14ac:dyDescent="0.25">
      <c r="B2647" s="16"/>
      <c r="C2647" s="16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36"/>
      <c r="P2647" s="13"/>
      <c r="Q2647" s="13"/>
      <c r="R2647" s="13"/>
      <c r="S2647" s="13"/>
      <c r="T2647" s="13"/>
      <c r="U2647" s="13"/>
      <c r="V2647" s="34" t="str">
        <f t="shared" si="82"/>
        <v>ОШИБКА</v>
      </c>
      <c r="W2647" s="25" t="e">
        <f t="shared" si="83"/>
        <v>#VALUE!</v>
      </c>
    </row>
    <row r="2648" spans="2:23" x14ac:dyDescent="0.25">
      <c r="B2648" s="16"/>
      <c r="C2648" s="16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36"/>
      <c r="P2648" s="13"/>
      <c r="Q2648" s="13"/>
      <c r="R2648" s="13"/>
      <c r="S2648" s="13"/>
      <c r="T2648" s="13"/>
      <c r="U2648" s="13"/>
      <c r="V2648" s="34" t="str">
        <f t="shared" si="82"/>
        <v>ОШИБКА</v>
      </c>
      <c r="W2648" s="25" t="e">
        <f t="shared" si="83"/>
        <v>#VALUE!</v>
      </c>
    </row>
    <row r="2649" spans="2:23" x14ac:dyDescent="0.25">
      <c r="B2649" s="16"/>
      <c r="C2649" s="16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36"/>
      <c r="P2649" s="13"/>
      <c r="Q2649" s="13"/>
      <c r="R2649" s="13"/>
      <c r="S2649" s="13"/>
      <c r="T2649" s="13"/>
      <c r="U2649" s="13"/>
      <c r="V2649" s="34" t="str">
        <f t="shared" si="82"/>
        <v>ОШИБКА</v>
      </c>
      <c r="W2649" s="25" t="e">
        <f t="shared" si="83"/>
        <v>#VALUE!</v>
      </c>
    </row>
    <row r="2650" spans="2:23" x14ac:dyDescent="0.25">
      <c r="B2650" s="16"/>
      <c r="C2650" s="16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36"/>
      <c r="P2650" s="13"/>
      <c r="Q2650" s="13"/>
      <c r="R2650" s="13"/>
      <c r="S2650" s="13"/>
      <c r="T2650" s="13"/>
      <c r="U2650" s="13"/>
      <c r="V2650" s="34" t="str">
        <f t="shared" si="82"/>
        <v>ОШИБКА</v>
      </c>
      <c r="W2650" s="25" t="e">
        <f t="shared" si="83"/>
        <v>#VALUE!</v>
      </c>
    </row>
    <row r="2651" spans="2:23" x14ac:dyDescent="0.25">
      <c r="B2651" s="16"/>
      <c r="C2651" s="16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36"/>
      <c r="P2651" s="13"/>
      <c r="Q2651" s="13"/>
      <c r="R2651" s="13"/>
      <c r="S2651" s="13"/>
      <c r="T2651" s="13"/>
      <c r="U2651" s="13"/>
      <c r="V2651" s="34" t="str">
        <f t="shared" si="82"/>
        <v>ОШИБКА</v>
      </c>
      <c r="W2651" s="25" t="e">
        <f t="shared" si="83"/>
        <v>#VALUE!</v>
      </c>
    </row>
    <row r="2652" spans="2:23" x14ac:dyDescent="0.25">
      <c r="B2652" s="16"/>
      <c r="C2652" s="16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36"/>
      <c r="P2652" s="13"/>
      <c r="Q2652" s="13"/>
      <c r="R2652" s="13"/>
      <c r="S2652" s="13"/>
      <c r="T2652" s="13"/>
      <c r="U2652" s="13"/>
      <c r="V2652" s="34" t="str">
        <f t="shared" si="82"/>
        <v>ОШИБКА</v>
      </c>
      <c r="W2652" s="25" t="e">
        <f t="shared" si="83"/>
        <v>#VALUE!</v>
      </c>
    </row>
    <row r="2653" spans="2:23" x14ac:dyDescent="0.25">
      <c r="B2653" s="16"/>
      <c r="C2653" s="16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36"/>
      <c r="P2653" s="13"/>
      <c r="Q2653" s="13"/>
      <c r="R2653" s="13"/>
      <c r="S2653" s="13"/>
      <c r="T2653" s="13"/>
      <c r="U2653" s="13"/>
      <c r="V2653" s="34" t="str">
        <f t="shared" si="82"/>
        <v>ОШИБКА</v>
      </c>
      <c r="W2653" s="25" t="e">
        <f t="shared" si="83"/>
        <v>#VALUE!</v>
      </c>
    </row>
    <row r="2654" spans="2:23" x14ac:dyDescent="0.25">
      <c r="B2654" s="16"/>
      <c r="C2654" s="16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36"/>
      <c r="P2654" s="13"/>
      <c r="Q2654" s="13"/>
      <c r="R2654" s="13"/>
      <c r="S2654" s="13"/>
      <c r="T2654" s="13"/>
      <c r="U2654" s="13"/>
      <c r="V2654" s="34" t="str">
        <f t="shared" si="82"/>
        <v>ОШИБКА</v>
      </c>
      <c r="W2654" s="25" t="e">
        <f t="shared" si="83"/>
        <v>#VALUE!</v>
      </c>
    </row>
    <row r="2655" spans="2:23" x14ac:dyDescent="0.25">
      <c r="B2655" s="16"/>
      <c r="C2655" s="16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36"/>
      <c r="P2655" s="13"/>
      <c r="Q2655" s="13"/>
      <c r="R2655" s="13"/>
      <c r="S2655" s="13"/>
      <c r="T2655" s="13"/>
      <c r="U2655" s="13"/>
      <c r="V2655" s="34" t="str">
        <f t="shared" si="82"/>
        <v>ОШИБКА</v>
      </c>
      <c r="W2655" s="25" t="e">
        <f t="shared" si="83"/>
        <v>#VALUE!</v>
      </c>
    </row>
    <row r="2656" spans="2:23" x14ac:dyDescent="0.25">
      <c r="B2656" s="16"/>
      <c r="C2656" s="16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36"/>
      <c r="P2656" s="13"/>
      <c r="Q2656" s="13"/>
      <c r="R2656" s="13"/>
      <c r="S2656" s="13"/>
      <c r="T2656" s="13"/>
      <c r="U2656" s="13"/>
      <c r="V2656" s="34" t="str">
        <f t="shared" si="82"/>
        <v>ОШИБКА</v>
      </c>
      <c r="W2656" s="25" t="e">
        <f t="shared" si="83"/>
        <v>#VALUE!</v>
      </c>
    </row>
    <row r="2657" spans="2:23" x14ac:dyDescent="0.25">
      <c r="B2657" s="16"/>
      <c r="C2657" s="16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36"/>
      <c r="P2657" s="13"/>
      <c r="Q2657" s="13"/>
      <c r="R2657" s="13"/>
      <c r="S2657" s="13"/>
      <c r="T2657" s="13"/>
      <c r="U2657" s="13"/>
      <c r="V2657" s="34" t="str">
        <f t="shared" si="82"/>
        <v>ОШИБКА</v>
      </c>
      <c r="W2657" s="25" t="e">
        <f t="shared" si="83"/>
        <v>#VALUE!</v>
      </c>
    </row>
    <row r="2658" spans="2:23" x14ac:dyDescent="0.25">
      <c r="B2658" s="16"/>
      <c r="C2658" s="16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36"/>
      <c r="P2658" s="13"/>
      <c r="Q2658" s="13"/>
      <c r="R2658" s="13"/>
      <c r="S2658" s="13"/>
      <c r="T2658" s="13"/>
      <c r="U2658" s="13"/>
      <c r="V2658" s="34" t="str">
        <f t="shared" si="82"/>
        <v>ОШИБКА</v>
      </c>
      <c r="W2658" s="25" t="e">
        <f t="shared" si="83"/>
        <v>#VALUE!</v>
      </c>
    </row>
    <row r="2659" spans="2:23" x14ac:dyDescent="0.25">
      <c r="B2659" s="16"/>
      <c r="C2659" s="16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36"/>
      <c r="P2659" s="13"/>
      <c r="Q2659" s="13"/>
      <c r="R2659" s="13"/>
      <c r="S2659" s="13"/>
      <c r="T2659" s="13"/>
      <c r="U2659" s="13"/>
      <c r="V2659" s="34" t="str">
        <f t="shared" si="82"/>
        <v>ОШИБКА</v>
      </c>
      <c r="W2659" s="25" t="e">
        <f t="shared" si="83"/>
        <v>#VALUE!</v>
      </c>
    </row>
    <row r="2660" spans="2:23" x14ac:dyDescent="0.25">
      <c r="B2660" s="16"/>
      <c r="C2660" s="16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36"/>
      <c r="P2660" s="13"/>
      <c r="Q2660" s="13"/>
      <c r="R2660" s="13"/>
      <c r="S2660" s="13"/>
      <c r="T2660" s="13"/>
      <c r="U2660" s="13"/>
      <c r="V2660" s="34" t="str">
        <f t="shared" si="82"/>
        <v>ОШИБКА</v>
      </c>
      <c r="W2660" s="25" t="e">
        <f t="shared" si="83"/>
        <v>#VALUE!</v>
      </c>
    </row>
    <row r="2661" spans="2:23" x14ac:dyDescent="0.25">
      <c r="B2661" s="16"/>
      <c r="C2661" s="16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36"/>
      <c r="P2661" s="13"/>
      <c r="Q2661" s="13"/>
      <c r="R2661" s="13"/>
      <c r="S2661" s="13"/>
      <c r="T2661" s="13"/>
      <c r="U2661" s="13"/>
      <c r="V2661" s="34" t="str">
        <f t="shared" si="82"/>
        <v>ОШИБКА</v>
      </c>
      <c r="W2661" s="25" t="e">
        <f t="shared" si="83"/>
        <v>#VALUE!</v>
      </c>
    </row>
    <row r="2662" spans="2:23" x14ac:dyDescent="0.25">
      <c r="B2662" s="16"/>
      <c r="C2662" s="16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36"/>
      <c r="P2662" s="13"/>
      <c r="Q2662" s="13"/>
      <c r="R2662" s="13"/>
      <c r="S2662" s="13"/>
      <c r="T2662" s="13"/>
      <c r="U2662" s="13"/>
      <c r="V2662" s="34" t="str">
        <f t="shared" si="82"/>
        <v>ОШИБКА</v>
      </c>
      <c r="W2662" s="25" t="e">
        <f t="shared" si="83"/>
        <v>#VALUE!</v>
      </c>
    </row>
    <row r="2663" spans="2:23" x14ac:dyDescent="0.25">
      <c r="B2663" s="16"/>
      <c r="C2663" s="16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36"/>
      <c r="P2663" s="13"/>
      <c r="Q2663" s="13"/>
      <c r="R2663" s="13"/>
      <c r="S2663" s="13"/>
      <c r="T2663" s="13"/>
      <c r="U2663" s="13"/>
      <c r="V2663" s="34" t="str">
        <f t="shared" si="82"/>
        <v>ОШИБКА</v>
      </c>
      <c r="W2663" s="25" t="e">
        <f t="shared" si="83"/>
        <v>#VALUE!</v>
      </c>
    </row>
    <row r="2664" spans="2:23" x14ac:dyDescent="0.25">
      <c r="B2664" s="16"/>
      <c r="C2664" s="16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36"/>
      <c r="P2664" s="13"/>
      <c r="Q2664" s="13"/>
      <c r="R2664" s="13"/>
      <c r="S2664" s="13"/>
      <c r="T2664" s="13"/>
      <c r="U2664" s="13"/>
      <c r="V2664" s="34" t="str">
        <f t="shared" si="82"/>
        <v>ОШИБКА</v>
      </c>
      <c r="W2664" s="25" t="e">
        <f t="shared" si="83"/>
        <v>#VALUE!</v>
      </c>
    </row>
    <row r="2665" spans="2:23" x14ac:dyDescent="0.25">
      <c r="B2665" s="16"/>
      <c r="C2665" s="16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36"/>
      <c r="P2665" s="13"/>
      <c r="Q2665" s="13"/>
      <c r="R2665" s="13"/>
      <c r="S2665" s="13"/>
      <c r="T2665" s="13"/>
      <c r="U2665" s="13"/>
      <c r="V2665" s="34" t="str">
        <f t="shared" si="82"/>
        <v>ОШИБКА</v>
      </c>
      <c r="W2665" s="25" t="e">
        <f t="shared" si="83"/>
        <v>#VALUE!</v>
      </c>
    </row>
    <row r="2666" spans="2:23" x14ac:dyDescent="0.25">
      <c r="B2666" s="16"/>
      <c r="C2666" s="16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36"/>
      <c r="P2666" s="13"/>
      <c r="Q2666" s="13"/>
      <c r="R2666" s="13"/>
      <c r="S2666" s="13"/>
      <c r="T2666" s="13"/>
      <c r="U2666" s="13"/>
      <c r="V2666" s="34" t="str">
        <f t="shared" si="82"/>
        <v>ОШИБКА</v>
      </c>
      <c r="W2666" s="25" t="e">
        <f t="shared" si="83"/>
        <v>#VALUE!</v>
      </c>
    </row>
    <row r="2667" spans="2:23" x14ac:dyDescent="0.25">
      <c r="B2667" s="16"/>
      <c r="C2667" s="16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36"/>
      <c r="P2667" s="13"/>
      <c r="Q2667" s="13"/>
      <c r="R2667" s="13"/>
      <c r="S2667" s="13"/>
      <c r="T2667" s="13"/>
      <c r="U2667" s="13"/>
      <c r="V2667" s="34" t="str">
        <f t="shared" si="82"/>
        <v>ОШИБКА</v>
      </c>
      <c r="W2667" s="25" t="e">
        <f t="shared" si="83"/>
        <v>#VALUE!</v>
      </c>
    </row>
    <row r="2668" spans="2:23" x14ac:dyDescent="0.25">
      <c r="B2668" s="16"/>
      <c r="C2668" s="16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36"/>
      <c r="P2668" s="13"/>
      <c r="Q2668" s="13"/>
      <c r="R2668" s="13"/>
      <c r="S2668" s="13"/>
      <c r="T2668" s="13"/>
      <c r="U2668" s="13"/>
      <c r="V2668" s="34" t="str">
        <f t="shared" si="82"/>
        <v>ОШИБКА</v>
      </c>
      <c r="W2668" s="25" t="e">
        <f t="shared" si="83"/>
        <v>#VALUE!</v>
      </c>
    </row>
    <row r="2669" spans="2:23" x14ac:dyDescent="0.25">
      <c r="B2669" s="16"/>
      <c r="C2669" s="16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36"/>
      <c r="P2669" s="13"/>
      <c r="Q2669" s="13"/>
      <c r="R2669" s="13"/>
      <c r="S2669" s="13"/>
      <c r="T2669" s="13"/>
      <c r="U2669" s="13"/>
      <c r="V2669" s="34" t="str">
        <f t="shared" si="82"/>
        <v>ОШИБКА</v>
      </c>
      <c r="W2669" s="25" t="e">
        <f t="shared" si="83"/>
        <v>#VALUE!</v>
      </c>
    </row>
    <row r="2670" spans="2:23" x14ac:dyDescent="0.25">
      <c r="B2670" s="16"/>
      <c r="C2670" s="16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36"/>
      <c r="P2670" s="13"/>
      <c r="Q2670" s="13"/>
      <c r="R2670" s="13"/>
      <c r="S2670" s="13"/>
      <c r="T2670" s="13"/>
      <c r="U2670" s="13"/>
      <c r="V2670" s="34" t="str">
        <f t="shared" si="82"/>
        <v>ОШИБКА</v>
      </c>
      <c r="W2670" s="25" t="e">
        <f t="shared" si="83"/>
        <v>#VALUE!</v>
      </c>
    </row>
    <row r="2671" spans="2:23" x14ac:dyDescent="0.25">
      <c r="B2671" s="16"/>
      <c r="C2671" s="16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36"/>
      <c r="P2671" s="13"/>
      <c r="Q2671" s="13"/>
      <c r="R2671" s="13"/>
      <c r="S2671" s="13"/>
      <c r="T2671" s="13"/>
      <c r="U2671" s="13"/>
      <c r="V2671" s="34" t="str">
        <f t="shared" si="82"/>
        <v>ОШИБКА</v>
      </c>
      <c r="W2671" s="25" t="e">
        <f t="shared" si="83"/>
        <v>#VALUE!</v>
      </c>
    </row>
    <row r="2672" spans="2:23" x14ac:dyDescent="0.25">
      <c r="B2672" s="16"/>
      <c r="C2672" s="16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36"/>
      <c r="P2672" s="13"/>
      <c r="Q2672" s="13"/>
      <c r="R2672" s="13"/>
      <c r="S2672" s="13"/>
      <c r="T2672" s="13"/>
      <c r="U2672" s="13"/>
      <c r="V2672" s="34" t="str">
        <f t="shared" si="82"/>
        <v>ОШИБКА</v>
      </c>
      <c r="W2672" s="25" t="e">
        <f t="shared" si="83"/>
        <v>#VALUE!</v>
      </c>
    </row>
    <row r="2673" spans="2:23" x14ac:dyDescent="0.25">
      <c r="B2673" s="16"/>
      <c r="C2673" s="16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36"/>
      <c r="P2673" s="13"/>
      <c r="Q2673" s="13"/>
      <c r="R2673" s="13"/>
      <c r="S2673" s="13"/>
      <c r="T2673" s="13"/>
      <c r="U2673" s="13"/>
      <c r="V2673" s="34" t="str">
        <f t="shared" si="82"/>
        <v>ОШИБКА</v>
      </c>
      <c r="W2673" s="25" t="e">
        <f t="shared" si="83"/>
        <v>#VALUE!</v>
      </c>
    </row>
    <row r="2674" spans="2:23" x14ac:dyDescent="0.25">
      <c r="B2674" s="16"/>
      <c r="C2674" s="16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36"/>
      <c r="P2674" s="13"/>
      <c r="Q2674" s="13"/>
      <c r="R2674" s="13"/>
      <c r="S2674" s="13"/>
      <c r="T2674" s="13"/>
      <c r="U2674" s="13"/>
      <c r="V2674" s="34" t="str">
        <f t="shared" si="82"/>
        <v>ОШИБКА</v>
      </c>
      <c r="W2674" s="25" t="e">
        <f t="shared" si="83"/>
        <v>#VALUE!</v>
      </c>
    </row>
    <row r="2675" spans="2:23" x14ac:dyDescent="0.25">
      <c r="B2675" s="16"/>
      <c r="C2675" s="16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36"/>
      <c r="P2675" s="13"/>
      <c r="Q2675" s="13"/>
      <c r="R2675" s="13"/>
      <c r="S2675" s="13"/>
      <c r="T2675" s="13"/>
      <c r="U2675" s="13"/>
      <c r="V2675" s="34" t="str">
        <f t="shared" si="82"/>
        <v>ОШИБКА</v>
      </c>
      <c r="W2675" s="25" t="e">
        <f t="shared" si="83"/>
        <v>#VALUE!</v>
      </c>
    </row>
    <row r="2676" spans="2:23" x14ac:dyDescent="0.25">
      <c r="B2676" s="16"/>
      <c r="C2676" s="16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36"/>
      <c r="P2676" s="13"/>
      <c r="Q2676" s="13"/>
      <c r="R2676" s="13"/>
      <c r="S2676" s="13"/>
      <c r="T2676" s="13"/>
      <c r="U2676" s="13"/>
      <c r="V2676" s="34" t="str">
        <f t="shared" si="82"/>
        <v>ОШИБКА</v>
      </c>
      <c r="W2676" s="25" t="e">
        <f t="shared" si="83"/>
        <v>#VALUE!</v>
      </c>
    </row>
    <row r="2677" spans="2:23" x14ac:dyDescent="0.25">
      <c r="B2677" s="16"/>
      <c r="C2677" s="16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36"/>
      <c r="P2677" s="13"/>
      <c r="Q2677" s="13"/>
      <c r="R2677" s="13"/>
      <c r="S2677" s="13"/>
      <c r="T2677" s="13"/>
      <c r="U2677" s="13"/>
      <c r="V2677" s="34" t="str">
        <f t="shared" si="82"/>
        <v>ОШИБКА</v>
      </c>
      <c r="W2677" s="25" t="e">
        <f t="shared" si="83"/>
        <v>#VALUE!</v>
      </c>
    </row>
    <row r="2678" spans="2:23" x14ac:dyDescent="0.25">
      <c r="B2678" s="16"/>
      <c r="C2678" s="16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36"/>
      <c r="P2678" s="13"/>
      <c r="Q2678" s="13"/>
      <c r="R2678" s="13"/>
      <c r="S2678" s="13"/>
      <c r="T2678" s="13"/>
      <c r="U2678" s="13"/>
      <c r="V2678" s="34" t="str">
        <f t="shared" si="82"/>
        <v>ОШИБКА</v>
      </c>
      <c r="W2678" s="25" t="e">
        <f t="shared" si="83"/>
        <v>#VALUE!</v>
      </c>
    </row>
    <row r="2679" spans="2:23" x14ac:dyDescent="0.25">
      <c r="B2679" s="16"/>
      <c r="C2679" s="16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36"/>
      <c r="P2679" s="13"/>
      <c r="Q2679" s="13"/>
      <c r="R2679" s="13"/>
      <c r="S2679" s="13"/>
      <c r="T2679" s="13"/>
      <c r="U2679" s="13"/>
      <c r="V2679" s="34" t="str">
        <f t="shared" si="82"/>
        <v>ОШИБКА</v>
      </c>
      <c r="W2679" s="25" t="e">
        <f t="shared" si="83"/>
        <v>#VALUE!</v>
      </c>
    </row>
    <row r="2680" spans="2:23" x14ac:dyDescent="0.25">
      <c r="B2680" s="16"/>
      <c r="C2680" s="16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36"/>
      <c r="P2680" s="13"/>
      <c r="Q2680" s="13"/>
      <c r="R2680" s="13"/>
      <c r="S2680" s="13"/>
      <c r="T2680" s="13"/>
      <c r="U2680" s="13"/>
      <c r="V2680" s="34" t="str">
        <f t="shared" si="82"/>
        <v>ОШИБКА</v>
      </c>
      <c r="W2680" s="25" t="e">
        <f t="shared" si="83"/>
        <v>#VALUE!</v>
      </c>
    </row>
    <row r="2681" spans="2:23" x14ac:dyDescent="0.25">
      <c r="B2681" s="16"/>
      <c r="C2681" s="16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36"/>
      <c r="P2681" s="13"/>
      <c r="Q2681" s="13"/>
      <c r="R2681" s="13"/>
      <c r="S2681" s="13"/>
      <c r="T2681" s="13"/>
      <c r="U2681" s="13"/>
      <c r="V2681" s="34" t="str">
        <f t="shared" si="82"/>
        <v>ОШИБКА</v>
      </c>
      <c r="W2681" s="25" t="e">
        <f t="shared" si="83"/>
        <v>#VALUE!</v>
      </c>
    </row>
    <row r="2682" spans="2:23" x14ac:dyDescent="0.25">
      <c r="B2682" s="16"/>
      <c r="C2682" s="16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36"/>
      <c r="P2682" s="13"/>
      <c r="Q2682" s="13"/>
      <c r="R2682" s="13"/>
      <c r="S2682" s="13"/>
      <c r="T2682" s="13"/>
      <c r="U2682" s="13"/>
      <c r="V2682" s="34" t="str">
        <f t="shared" si="82"/>
        <v>ОШИБКА</v>
      </c>
      <c r="W2682" s="25" t="e">
        <f t="shared" si="83"/>
        <v>#VALUE!</v>
      </c>
    </row>
    <row r="2683" spans="2:23" x14ac:dyDescent="0.25">
      <c r="B2683" s="16"/>
      <c r="C2683" s="16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36"/>
      <c r="P2683" s="13"/>
      <c r="Q2683" s="13"/>
      <c r="R2683" s="13"/>
      <c r="S2683" s="13"/>
      <c r="T2683" s="13"/>
      <c r="U2683" s="13"/>
      <c r="V2683" s="34" t="str">
        <f t="shared" si="82"/>
        <v>ОШИБКА</v>
      </c>
      <c r="W2683" s="25" t="e">
        <f t="shared" si="83"/>
        <v>#VALUE!</v>
      </c>
    </row>
    <row r="2684" spans="2:23" x14ac:dyDescent="0.25">
      <c r="B2684" s="16"/>
      <c r="C2684" s="16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36"/>
      <c r="P2684" s="13"/>
      <c r="Q2684" s="13"/>
      <c r="R2684" s="13"/>
      <c r="S2684" s="13"/>
      <c r="T2684" s="13"/>
      <c r="U2684" s="13"/>
      <c r="V2684" s="34" t="str">
        <f t="shared" si="82"/>
        <v>ОШИБКА</v>
      </c>
      <c r="W2684" s="25" t="e">
        <f t="shared" si="83"/>
        <v>#VALUE!</v>
      </c>
    </row>
    <row r="2685" spans="2:23" x14ac:dyDescent="0.25">
      <c r="B2685" s="16"/>
      <c r="C2685" s="16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36"/>
      <c r="P2685" s="13"/>
      <c r="Q2685" s="13"/>
      <c r="R2685" s="13"/>
      <c r="S2685" s="13"/>
      <c r="T2685" s="13"/>
      <c r="U2685" s="13"/>
      <c r="V2685" s="34" t="str">
        <f t="shared" si="82"/>
        <v>ОШИБКА</v>
      </c>
      <c r="W2685" s="25" t="e">
        <f t="shared" si="83"/>
        <v>#VALUE!</v>
      </c>
    </row>
    <row r="2686" spans="2:23" x14ac:dyDescent="0.25">
      <c r="B2686" s="16"/>
      <c r="C2686" s="16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36"/>
      <c r="P2686" s="13"/>
      <c r="Q2686" s="13"/>
      <c r="R2686" s="13"/>
      <c r="S2686" s="13"/>
      <c r="T2686" s="13"/>
      <c r="U2686" s="13"/>
      <c r="V2686" s="34" t="str">
        <f t="shared" si="82"/>
        <v>ОШИБКА</v>
      </c>
      <c r="W2686" s="25" t="e">
        <f t="shared" si="83"/>
        <v>#VALUE!</v>
      </c>
    </row>
    <row r="2687" spans="2:23" x14ac:dyDescent="0.25">
      <c r="B2687" s="16"/>
      <c r="C2687" s="16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36"/>
      <c r="P2687" s="13"/>
      <c r="Q2687" s="13"/>
      <c r="R2687" s="13"/>
      <c r="S2687" s="13"/>
      <c r="T2687" s="13"/>
      <c r="U2687" s="13"/>
      <c r="V2687" s="34" t="str">
        <f t="shared" si="82"/>
        <v>ОШИБКА</v>
      </c>
      <c r="W2687" s="25" t="e">
        <f t="shared" si="83"/>
        <v>#VALUE!</v>
      </c>
    </row>
    <row r="2688" spans="2:23" x14ac:dyDescent="0.25">
      <c r="B2688" s="16"/>
      <c r="C2688" s="16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36"/>
      <c r="P2688" s="13"/>
      <c r="Q2688" s="13"/>
      <c r="R2688" s="13"/>
      <c r="S2688" s="13"/>
      <c r="T2688" s="13"/>
      <c r="U2688" s="13"/>
      <c r="V2688" s="34" t="str">
        <f t="shared" si="82"/>
        <v>ОШИБКА</v>
      </c>
      <c r="W2688" s="25" t="e">
        <f t="shared" si="83"/>
        <v>#VALUE!</v>
      </c>
    </row>
    <row r="2689" spans="2:23" x14ac:dyDescent="0.25">
      <c r="B2689" s="16"/>
      <c r="C2689" s="16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36"/>
      <c r="P2689" s="13"/>
      <c r="Q2689" s="13"/>
      <c r="R2689" s="13"/>
      <c r="S2689" s="13"/>
      <c r="T2689" s="13"/>
      <c r="U2689" s="13"/>
      <c r="V2689" s="34" t="str">
        <f t="shared" si="82"/>
        <v>ОШИБКА</v>
      </c>
      <c r="W2689" s="25" t="e">
        <f t="shared" si="83"/>
        <v>#VALUE!</v>
      </c>
    </row>
    <row r="2690" spans="2:23" x14ac:dyDescent="0.25">
      <c r="B2690" s="16"/>
      <c r="C2690" s="16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36"/>
      <c r="P2690" s="13"/>
      <c r="Q2690" s="13"/>
      <c r="R2690" s="13"/>
      <c r="S2690" s="13"/>
      <c r="T2690" s="13"/>
      <c r="U2690" s="13"/>
      <c r="V2690" s="34" t="str">
        <f t="shared" si="82"/>
        <v>ОШИБКА</v>
      </c>
      <c r="W2690" s="25" t="e">
        <f t="shared" si="83"/>
        <v>#VALUE!</v>
      </c>
    </row>
    <row r="2691" spans="2:23" x14ac:dyDescent="0.25">
      <c r="B2691" s="16"/>
      <c r="C2691" s="16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36"/>
      <c r="P2691" s="13"/>
      <c r="Q2691" s="13"/>
      <c r="R2691" s="13"/>
      <c r="S2691" s="13"/>
      <c r="T2691" s="13"/>
      <c r="U2691" s="13"/>
      <c r="V2691" s="34" t="str">
        <f t="shared" si="82"/>
        <v>ОШИБКА</v>
      </c>
      <c r="W2691" s="25" t="e">
        <f t="shared" si="83"/>
        <v>#VALUE!</v>
      </c>
    </row>
    <row r="2692" spans="2:23" x14ac:dyDescent="0.25">
      <c r="B2692" s="16"/>
      <c r="C2692" s="16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36"/>
      <c r="P2692" s="13"/>
      <c r="Q2692" s="13"/>
      <c r="R2692" s="13"/>
      <c r="S2692" s="13"/>
      <c r="T2692" s="13"/>
      <c r="U2692" s="13"/>
      <c r="V2692" s="34" t="str">
        <f t="shared" si="82"/>
        <v>ОШИБКА</v>
      </c>
      <c r="W2692" s="25" t="e">
        <f t="shared" si="83"/>
        <v>#VALUE!</v>
      </c>
    </row>
    <row r="2693" spans="2:23" x14ac:dyDescent="0.25">
      <c r="B2693" s="16"/>
      <c r="C2693" s="16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36"/>
      <c r="P2693" s="13"/>
      <c r="Q2693" s="13"/>
      <c r="R2693" s="13"/>
      <c r="S2693" s="13"/>
      <c r="T2693" s="13"/>
      <c r="U2693" s="13"/>
      <c r="V2693" s="34" t="str">
        <f t="shared" si="82"/>
        <v>ОШИБКА</v>
      </c>
      <c r="W2693" s="25" t="e">
        <f t="shared" si="83"/>
        <v>#VALUE!</v>
      </c>
    </row>
    <row r="2694" spans="2:23" x14ac:dyDescent="0.25">
      <c r="B2694" s="16"/>
      <c r="C2694" s="16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36"/>
      <c r="P2694" s="13"/>
      <c r="Q2694" s="13"/>
      <c r="R2694" s="13"/>
      <c r="S2694" s="13"/>
      <c r="T2694" s="13"/>
      <c r="U2694" s="13"/>
      <c r="V2694" s="34" t="str">
        <f t="shared" si="82"/>
        <v>ОШИБКА</v>
      </c>
      <c r="W2694" s="25" t="e">
        <f t="shared" si="83"/>
        <v>#VALUE!</v>
      </c>
    </row>
    <row r="2695" spans="2:23" x14ac:dyDescent="0.25">
      <c r="B2695" s="16"/>
      <c r="C2695" s="16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36"/>
      <c r="P2695" s="13"/>
      <c r="Q2695" s="13"/>
      <c r="R2695" s="13"/>
      <c r="S2695" s="13"/>
      <c r="T2695" s="13"/>
      <c r="U2695" s="13"/>
      <c r="V2695" s="34" t="str">
        <f t="shared" si="82"/>
        <v>ОШИБКА</v>
      </c>
      <c r="W2695" s="25" t="e">
        <f t="shared" si="83"/>
        <v>#VALUE!</v>
      </c>
    </row>
    <row r="2696" spans="2:23" x14ac:dyDescent="0.25">
      <c r="B2696" s="16"/>
      <c r="C2696" s="16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36"/>
      <c r="P2696" s="13"/>
      <c r="Q2696" s="13"/>
      <c r="R2696" s="13"/>
      <c r="S2696" s="13"/>
      <c r="T2696" s="13"/>
      <c r="U2696" s="13"/>
      <c r="V2696" s="34" t="str">
        <f t="shared" si="82"/>
        <v>ОШИБКА</v>
      </c>
      <c r="W2696" s="25" t="e">
        <f t="shared" si="83"/>
        <v>#VALUE!</v>
      </c>
    </row>
    <row r="2697" spans="2:23" x14ac:dyDescent="0.25">
      <c r="B2697" s="16"/>
      <c r="C2697" s="16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36"/>
      <c r="P2697" s="13"/>
      <c r="Q2697" s="13"/>
      <c r="R2697" s="13"/>
      <c r="S2697" s="13"/>
      <c r="T2697" s="13"/>
      <c r="U2697" s="13"/>
      <c r="V2697" s="34" t="str">
        <f t="shared" ref="V2697:V2760" si="84">IF(OR(B2697="",D2697&gt;1,E2697&gt;1,F2697&gt;1,G2697&gt;1,H2697&gt;1,I2697&gt;1,I2697&gt;1,J2697&gt;1,K2697&gt;1,L2697&gt;1,M2697&gt;1,N2697&gt;1,O2697&gt;2,P2697&gt;3,Q2697&gt;2,R2697&gt;2,S2697&gt;3,T2697&gt;4,U2697&gt;4),"ОШИБКА",SUM(D2697:U2697))</f>
        <v>ОШИБКА</v>
      </c>
      <c r="W2697" s="25" t="e">
        <f t="shared" ref="W2697:W2760" si="85">V2697/31</f>
        <v>#VALUE!</v>
      </c>
    </row>
    <row r="2698" spans="2:23" x14ac:dyDescent="0.25">
      <c r="B2698" s="16"/>
      <c r="C2698" s="16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36"/>
      <c r="P2698" s="13"/>
      <c r="Q2698" s="13"/>
      <c r="R2698" s="13"/>
      <c r="S2698" s="13"/>
      <c r="T2698" s="13"/>
      <c r="U2698" s="13"/>
      <c r="V2698" s="34" t="str">
        <f t="shared" si="84"/>
        <v>ОШИБКА</v>
      </c>
      <c r="W2698" s="25" t="e">
        <f t="shared" si="85"/>
        <v>#VALUE!</v>
      </c>
    </row>
    <row r="2699" spans="2:23" x14ac:dyDescent="0.25">
      <c r="B2699" s="16"/>
      <c r="C2699" s="16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36"/>
      <c r="P2699" s="13"/>
      <c r="Q2699" s="13"/>
      <c r="R2699" s="13"/>
      <c r="S2699" s="13"/>
      <c r="T2699" s="13"/>
      <c r="U2699" s="13"/>
      <c r="V2699" s="34" t="str">
        <f t="shared" si="84"/>
        <v>ОШИБКА</v>
      </c>
      <c r="W2699" s="25" t="e">
        <f t="shared" si="85"/>
        <v>#VALUE!</v>
      </c>
    </row>
    <row r="2700" spans="2:23" x14ac:dyDescent="0.25">
      <c r="B2700" s="16"/>
      <c r="C2700" s="16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36"/>
      <c r="P2700" s="13"/>
      <c r="Q2700" s="13"/>
      <c r="R2700" s="13"/>
      <c r="S2700" s="13"/>
      <c r="T2700" s="13"/>
      <c r="U2700" s="13"/>
      <c r="V2700" s="34" t="str">
        <f t="shared" si="84"/>
        <v>ОШИБКА</v>
      </c>
      <c r="W2700" s="25" t="e">
        <f t="shared" si="85"/>
        <v>#VALUE!</v>
      </c>
    </row>
    <row r="2701" spans="2:23" x14ac:dyDescent="0.25">
      <c r="B2701" s="16"/>
      <c r="C2701" s="16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36"/>
      <c r="P2701" s="13"/>
      <c r="Q2701" s="13"/>
      <c r="R2701" s="13"/>
      <c r="S2701" s="13"/>
      <c r="T2701" s="13"/>
      <c r="U2701" s="13"/>
      <c r="V2701" s="34" t="str">
        <f t="shared" si="84"/>
        <v>ОШИБКА</v>
      </c>
      <c r="W2701" s="25" t="e">
        <f t="shared" si="85"/>
        <v>#VALUE!</v>
      </c>
    </row>
    <row r="2702" spans="2:23" x14ac:dyDescent="0.25">
      <c r="B2702" s="16"/>
      <c r="C2702" s="16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36"/>
      <c r="P2702" s="13"/>
      <c r="Q2702" s="13"/>
      <c r="R2702" s="13"/>
      <c r="S2702" s="13"/>
      <c r="T2702" s="13"/>
      <c r="U2702" s="13"/>
      <c r="V2702" s="34" t="str">
        <f t="shared" si="84"/>
        <v>ОШИБКА</v>
      </c>
      <c r="W2702" s="25" t="e">
        <f t="shared" si="85"/>
        <v>#VALUE!</v>
      </c>
    </row>
    <row r="2703" spans="2:23" x14ac:dyDescent="0.25">
      <c r="B2703" s="16"/>
      <c r="C2703" s="16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36"/>
      <c r="P2703" s="13"/>
      <c r="Q2703" s="13"/>
      <c r="R2703" s="13"/>
      <c r="S2703" s="13"/>
      <c r="T2703" s="13"/>
      <c r="U2703" s="13"/>
      <c r="V2703" s="34" t="str">
        <f t="shared" si="84"/>
        <v>ОШИБКА</v>
      </c>
      <c r="W2703" s="25" t="e">
        <f t="shared" si="85"/>
        <v>#VALUE!</v>
      </c>
    </row>
    <row r="2704" spans="2:23" x14ac:dyDescent="0.25">
      <c r="B2704" s="16"/>
      <c r="C2704" s="16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36"/>
      <c r="P2704" s="13"/>
      <c r="Q2704" s="13"/>
      <c r="R2704" s="13"/>
      <c r="S2704" s="13"/>
      <c r="T2704" s="13"/>
      <c r="U2704" s="13"/>
      <c r="V2704" s="34" t="str">
        <f t="shared" si="84"/>
        <v>ОШИБКА</v>
      </c>
      <c r="W2704" s="25" t="e">
        <f t="shared" si="85"/>
        <v>#VALUE!</v>
      </c>
    </row>
    <row r="2705" spans="2:23" x14ac:dyDescent="0.25">
      <c r="B2705" s="16"/>
      <c r="C2705" s="16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36"/>
      <c r="P2705" s="13"/>
      <c r="Q2705" s="13"/>
      <c r="R2705" s="13"/>
      <c r="S2705" s="13"/>
      <c r="T2705" s="13"/>
      <c r="U2705" s="13"/>
      <c r="V2705" s="34" t="str">
        <f t="shared" si="84"/>
        <v>ОШИБКА</v>
      </c>
      <c r="W2705" s="25" t="e">
        <f t="shared" si="85"/>
        <v>#VALUE!</v>
      </c>
    </row>
    <row r="2706" spans="2:23" x14ac:dyDescent="0.25">
      <c r="B2706" s="16"/>
      <c r="C2706" s="16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36"/>
      <c r="P2706" s="13"/>
      <c r="Q2706" s="13"/>
      <c r="R2706" s="13"/>
      <c r="S2706" s="13"/>
      <c r="T2706" s="13"/>
      <c r="U2706" s="13"/>
      <c r="V2706" s="34" t="str">
        <f t="shared" si="84"/>
        <v>ОШИБКА</v>
      </c>
      <c r="W2706" s="25" t="e">
        <f t="shared" si="85"/>
        <v>#VALUE!</v>
      </c>
    </row>
    <row r="2707" spans="2:23" x14ac:dyDescent="0.25">
      <c r="B2707" s="16"/>
      <c r="C2707" s="16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36"/>
      <c r="P2707" s="13"/>
      <c r="Q2707" s="13"/>
      <c r="R2707" s="13"/>
      <c r="S2707" s="13"/>
      <c r="T2707" s="13"/>
      <c r="U2707" s="13"/>
      <c r="V2707" s="34" t="str">
        <f t="shared" si="84"/>
        <v>ОШИБКА</v>
      </c>
      <c r="W2707" s="25" t="e">
        <f t="shared" si="85"/>
        <v>#VALUE!</v>
      </c>
    </row>
    <row r="2708" spans="2:23" x14ac:dyDescent="0.25">
      <c r="B2708" s="16"/>
      <c r="C2708" s="16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36"/>
      <c r="P2708" s="13"/>
      <c r="Q2708" s="13"/>
      <c r="R2708" s="13"/>
      <c r="S2708" s="13"/>
      <c r="T2708" s="13"/>
      <c r="U2708" s="13"/>
      <c r="V2708" s="34" t="str">
        <f t="shared" si="84"/>
        <v>ОШИБКА</v>
      </c>
      <c r="W2708" s="25" t="e">
        <f t="shared" si="85"/>
        <v>#VALUE!</v>
      </c>
    </row>
    <row r="2709" spans="2:23" x14ac:dyDescent="0.25">
      <c r="B2709" s="16"/>
      <c r="C2709" s="16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36"/>
      <c r="P2709" s="13"/>
      <c r="Q2709" s="13"/>
      <c r="R2709" s="13"/>
      <c r="S2709" s="13"/>
      <c r="T2709" s="13"/>
      <c r="U2709" s="13"/>
      <c r="V2709" s="34" t="str">
        <f t="shared" si="84"/>
        <v>ОШИБКА</v>
      </c>
      <c r="W2709" s="25" t="e">
        <f t="shared" si="85"/>
        <v>#VALUE!</v>
      </c>
    </row>
    <row r="2710" spans="2:23" x14ac:dyDescent="0.25">
      <c r="B2710" s="16"/>
      <c r="C2710" s="16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36"/>
      <c r="P2710" s="13"/>
      <c r="Q2710" s="13"/>
      <c r="R2710" s="13"/>
      <c r="S2710" s="13"/>
      <c r="T2710" s="13"/>
      <c r="U2710" s="13"/>
      <c r="V2710" s="34" t="str">
        <f t="shared" si="84"/>
        <v>ОШИБКА</v>
      </c>
      <c r="W2710" s="25" t="e">
        <f t="shared" si="85"/>
        <v>#VALUE!</v>
      </c>
    </row>
    <row r="2711" spans="2:23" x14ac:dyDescent="0.25">
      <c r="B2711" s="16"/>
      <c r="C2711" s="16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36"/>
      <c r="P2711" s="13"/>
      <c r="Q2711" s="13"/>
      <c r="R2711" s="13"/>
      <c r="S2711" s="13"/>
      <c r="T2711" s="13"/>
      <c r="U2711" s="13"/>
      <c r="V2711" s="34" t="str">
        <f t="shared" si="84"/>
        <v>ОШИБКА</v>
      </c>
      <c r="W2711" s="25" t="e">
        <f t="shared" si="85"/>
        <v>#VALUE!</v>
      </c>
    </row>
    <row r="2712" spans="2:23" x14ac:dyDescent="0.25">
      <c r="B2712" s="16"/>
      <c r="C2712" s="16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36"/>
      <c r="P2712" s="13"/>
      <c r="Q2712" s="13"/>
      <c r="R2712" s="13"/>
      <c r="S2712" s="13"/>
      <c r="T2712" s="13"/>
      <c r="U2712" s="13"/>
      <c r="V2712" s="34" t="str">
        <f t="shared" si="84"/>
        <v>ОШИБКА</v>
      </c>
      <c r="W2712" s="25" t="e">
        <f t="shared" si="85"/>
        <v>#VALUE!</v>
      </c>
    </row>
    <row r="2713" spans="2:23" x14ac:dyDescent="0.25">
      <c r="B2713" s="16"/>
      <c r="C2713" s="16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36"/>
      <c r="P2713" s="13"/>
      <c r="Q2713" s="13"/>
      <c r="R2713" s="13"/>
      <c r="S2713" s="13"/>
      <c r="T2713" s="13"/>
      <c r="U2713" s="13"/>
      <c r="V2713" s="34" t="str">
        <f t="shared" si="84"/>
        <v>ОШИБКА</v>
      </c>
      <c r="W2713" s="25" t="e">
        <f t="shared" si="85"/>
        <v>#VALUE!</v>
      </c>
    </row>
    <row r="2714" spans="2:23" x14ac:dyDescent="0.25">
      <c r="B2714" s="16"/>
      <c r="C2714" s="16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36"/>
      <c r="P2714" s="13"/>
      <c r="Q2714" s="13"/>
      <c r="R2714" s="13"/>
      <c r="S2714" s="13"/>
      <c r="T2714" s="13"/>
      <c r="U2714" s="13"/>
      <c r="V2714" s="34" t="str">
        <f t="shared" si="84"/>
        <v>ОШИБКА</v>
      </c>
      <c r="W2714" s="25" t="e">
        <f t="shared" si="85"/>
        <v>#VALUE!</v>
      </c>
    </row>
    <row r="2715" spans="2:23" x14ac:dyDescent="0.25">
      <c r="B2715" s="16"/>
      <c r="C2715" s="16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36"/>
      <c r="P2715" s="13"/>
      <c r="Q2715" s="13"/>
      <c r="R2715" s="13"/>
      <c r="S2715" s="13"/>
      <c r="T2715" s="13"/>
      <c r="U2715" s="13"/>
      <c r="V2715" s="34" t="str">
        <f t="shared" si="84"/>
        <v>ОШИБКА</v>
      </c>
      <c r="W2715" s="25" t="e">
        <f t="shared" si="85"/>
        <v>#VALUE!</v>
      </c>
    </row>
    <row r="2716" spans="2:23" x14ac:dyDescent="0.25">
      <c r="B2716" s="16"/>
      <c r="C2716" s="16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36"/>
      <c r="P2716" s="13"/>
      <c r="Q2716" s="13"/>
      <c r="R2716" s="13"/>
      <c r="S2716" s="13"/>
      <c r="T2716" s="13"/>
      <c r="U2716" s="13"/>
      <c r="V2716" s="34" t="str">
        <f t="shared" si="84"/>
        <v>ОШИБКА</v>
      </c>
      <c r="W2716" s="25" t="e">
        <f t="shared" si="85"/>
        <v>#VALUE!</v>
      </c>
    </row>
    <row r="2717" spans="2:23" x14ac:dyDescent="0.25">
      <c r="B2717" s="16"/>
      <c r="C2717" s="16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36"/>
      <c r="P2717" s="13"/>
      <c r="Q2717" s="13"/>
      <c r="R2717" s="13"/>
      <c r="S2717" s="13"/>
      <c r="T2717" s="13"/>
      <c r="U2717" s="13"/>
      <c r="V2717" s="34" t="str">
        <f t="shared" si="84"/>
        <v>ОШИБКА</v>
      </c>
      <c r="W2717" s="25" t="e">
        <f t="shared" si="85"/>
        <v>#VALUE!</v>
      </c>
    </row>
    <row r="2718" spans="2:23" x14ac:dyDescent="0.25">
      <c r="B2718" s="16"/>
      <c r="C2718" s="16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36"/>
      <c r="P2718" s="13"/>
      <c r="Q2718" s="13"/>
      <c r="R2718" s="13"/>
      <c r="S2718" s="13"/>
      <c r="T2718" s="13"/>
      <c r="U2718" s="13"/>
      <c r="V2718" s="34" t="str">
        <f t="shared" si="84"/>
        <v>ОШИБКА</v>
      </c>
      <c r="W2718" s="25" t="e">
        <f t="shared" si="85"/>
        <v>#VALUE!</v>
      </c>
    </row>
    <row r="2719" spans="2:23" x14ac:dyDescent="0.25">
      <c r="B2719" s="16"/>
      <c r="C2719" s="16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36"/>
      <c r="P2719" s="13"/>
      <c r="Q2719" s="13"/>
      <c r="R2719" s="13"/>
      <c r="S2719" s="13"/>
      <c r="T2719" s="13"/>
      <c r="U2719" s="13"/>
      <c r="V2719" s="34" t="str">
        <f t="shared" si="84"/>
        <v>ОШИБКА</v>
      </c>
      <c r="W2719" s="25" t="e">
        <f t="shared" si="85"/>
        <v>#VALUE!</v>
      </c>
    </row>
    <row r="2720" spans="2:23" x14ac:dyDescent="0.25">
      <c r="B2720" s="16"/>
      <c r="C2720" s="16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36"/>
      <c r="P2720" s="13"/>
      <c r="Q2720" s="13"/>
      <c r="R2720" s="13"/>
      <c r="S2720" s="13"/>
      <c r="T2720" s="13"/>
      <c r="U2720" s="13"/>
      <c r="V2720" s="34" t="str">
        <f t="shared" si="84"/>
        <v>ОШИБКА</v>
      </c>
      <c r="W2720" s="25" t="e">
        <f t="shared" si="85"/>
        <v>#VALUE!</v>
      </c>
    </row>
    <row r="2721" spans="2:23" x14ac:dyDescent="0.25">
      <c r="B2721" s="16"/>
      <c r="C2721" s="16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36"/>
      <c r="P2721" s="13"/>
      <c r="Q2721" s="13"/>
      <c r="R2721" s="13"/>
      <c r="S2721" s="13"/>
      <c r="T2721" s="13"/>
      <c r="U2721" s="13"/>
      <c r="V2721" s="34" t="str">
        <f t="shared" si="84"/>
        <v>ОШИБКА</v>
      </c>
      <c r="W2721" s="25" t="e">
        <f t="shared" si="85"/>
        <v>#VALUE!</v>
      </c>
    </row>
    <row r="2722" spans="2:23" x14ac:dyDescent="0.25">
      <c r="B2722" s="16"/>
      <c r="C2722" s="16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36"/>
      <c r="P2722" s="13"/>
      <c r="Q2722" s="13"/>
      <c r="R2722" s="13"/>
      <c r="S2722" s="13"/>
      <c r="T2722" s="13"/>
      <c r="U2722" s="13"/>
      <c r="V2722" s="34" t="str">
        <f t="shared" si="84"/>
        <v>ОШИБКА</v>
      </c>
      <c r="W2722" s="25" t="e">
        <f t="shared" si="85"/>
        <v>#VALUE!</v>
      </c>
    </row>
    <row r="2723" spans="2:23" x14ac:dyDescent="0.25">
      <c r="B2723" s="16"/>
      <c r="C2723" s="16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36"/>
      <c r="P2723" s="13"/>
      <c r="Q2723" s="13"/>
      <c r="R2723" s="13"/>
      <c r="S2723" s="13"/>
      <c r="T2723" s="13"/>
      <c r="U2723" s="13"/>
      <c r="V2723" s="34" t="str">
        <f t="shared" si="84"/>
        <v>ОШИБКА</v>
      </c>
      <c r="W2723" s="25" t="e">
        <f t="shared" si="85"/>
        <v>#VALUE!</v>
      </c>
    </row>
    <row r="2724" spans="2:23" x14ac:dyDescent="0.25">
      <c r="B2724" s="16"/>
      <c r="C2724" s="16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36"/>
      <c r="P2724" s="13"/>
      <c r="Q2724" s="13"/>
      <c r="R2724" s="13"/>
      <c r="S2724" s="13"/>
      <c r="T2724" s="13"/>
      <c r="U2724" s="13"/>
      <c r="V2724" s="34" t="str">
        <f t="shared" si="84"/>
        <v>ОШИБКА</v>
      </c>
      <c r="W2724" s="25" t="e">
        <f t="shared" si="85"/>
        <v>#VALUE!</v>
      </c>
    </row>
    <row r="2725" spans="2:23" x14ac:dyDescent="0.25">
      <c r="B2725" s="16"/>
      <c r="C2725" s="16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36"/>
      <c r="P2725" s="13"/>
      <c r="Q2725" s="13"/>
      <c r="R2725" s="13"/>
      <c r="S2725" s="13"/>
      <c r="T2725" s="13"/>
      <c r="U2725" s="13"/>
      <c r="V2725" s="34" t="str">
        <f t="shared" si="84"/>
        <v>ОШИБКА</v>
      </c>
      <c r="W2725" s="25" t="e">
        <f t="shared" si="85"/>
        <v>#VALUE!</v>
      </c>
    </row>
    <row r="2726" spans="2:23" x14ac:dyDescent="0.25">
      <c r="B2726" s="16"/>
      <c r="C2726" s="16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36"/>
      <c r="P2726" s="13"/>
      <c r="Q2726" s="13"/>
      <c r="R2726" s="13"/>
      <c r="S2726" s="13"/>
      <c r="T2726" s="13"/>
      <c r="U2726" s="13"/>
      <c r="V2726" s="34" t="str">
        <f t="shared" si="84"/>
        <v>ОШИБКА</v>
      </c>
      <c r="W2726" s="25" t="e">
        <f t="shared" si="85"/>
        <v>#VALUE!</v>
      </c>
    </row>
    <row r="2727" spans="2:23" x14ac:dyDescent="0.25">
      <c r="B2727" s="16"/>
      <c r="C2727" s="16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36"/>
      <c r="P2727" s="13"/>
      <c r="Q2727" s="13"/>
      <c r="R2727" s="13"/>
      <c r="S2727" s="13"/>
      <c r="T2727" s="13"/>
      <c r="U2727" s="13"/>
      <c r="V2727" s="34" t="str">
        <f t="shared" si="84"/>
        <v>ОШИБКА</v>
      </c>
      <c r="W2727" s="25" t="e">
        <f t="shared" si="85"/>
        <v>#VALUE!</v>
      </c>
    </row>
    <row r="2728" spans="2:23" x14ac:dyDescent="0.25">
      <c r="B2728" s="16"/>
      <c r="C2728" s="16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36"/>
      <c r="P2728" s="13"/>
      <c r="Q2728" s="13"/>
      <c r="R2728" s="13"/>
      <c r="S2728" s="13"/>
      <c r="T2728" s="13"/>
      <c r="U2728" s="13"/>
      <c r="V2728" s="34" t="str">
        <f t="shared" si="84"/>
        <v>ОШИБКА</v>
      </c>
      <c r="W2728" s="25" t="e">
        <f t="shared" si="85"/>
        <v>#VALUE!</v>
      </c>
    </row>
    <row r="2729" spans="2:23" x14ac:dyDescent="0.25">
      <c r="B2729" s="16"/>
      <c r="C2729" s="16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36"/>
      <c r="P2729" s="13"/>
      <c r="Q2729" s="13"/>
      <c r="R2729" s="13"/>
      <c r="S2729" s="13"/>
      <c r="T2729" s="13"/>
      <c r="U2729" s="13"/>
      <c r="V2729" s="34" t="str">
        <f t="shared" si="84"/>
        <v>ОШИБКА</v>
      </c>
      <c r="W2729" s="25" t="e">
        <f t="shared" si="85"/>
        <v>#VALUE!</v>
      </c>
    </row>
    <row r="2730" spans="2:23" x14ac:dyDescent="0.25">
      <c r="B2730" s="16"/>
      <c r="C2730" s="16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36"/>
      <c r="P2730" s="13"/>
      <c r="Q2730" s="13"/>
      <c r="R2730" s="13"/>
      <c r="S2730" s="13"/>
      <c r="T2730" s="13"/>
      <c r="U2730" s="13"/>
      <c r="V2730" s="34" t="str">
        <f t="shared" si="84"/>
        <v>ОШИБКА</v>
      </c>
      <c r="W2730" s="25" t="e">
        <f t="shared" si="85"/>
        <v>#VALUE!</v>
      </c>
    </row>
    <row r="2731" spans="2:23" x14ac:dyDescent="0.25">
      <c r="B2731" s="16"/>
      <c r="C2731" s="16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36"/>
      <c r="P2731" s="13"/>
      <c r="Q2731" s="13"/>
      <c r="R2731" s="13"/>
      <c r="S2731" s="13"/>
      <c r="T2731" s="13"/>
      <c r="U2731" s="13"/>
      <c r="V2731" s="34" t="str">
        <f t="shared" si="84"/>
        <v>ОШИБКА</v>
      </c>
      <c r="W2731" s="25" t="e">
        <f t="shared" si="85"/>
        <v>#VALUE!</v>
      </c>
    </row>
    <row r="2732" spans="2:23" x14ac:dyDescent="0.25">
      <c r="B2732" s="16"/>
      <c r="C2732" s="16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36"/>
      <c r="P2732" s="13"/>
      <c r="Q2732" s="13"/>
      <c r="R2732" s="13"/>
      <c r="S2732" s="13"/>
      <c r="T2732" s="13"/>
      <c r="U2732" s="13"/>
      <c r="V2732" s="34" t="str">
        <f t="shared" si="84"/>
        <v>ОШИБКА</v>
      </c>
      <c r="W2732" s="25" t="e">
        <f t="shared" si="85"/>
        <v>#VALUE!</v>
      </c>
    </row>
    <row r="2733" spans="2:23" x14ac:dyDescent="0.25">
      <c r="B2733" s="16"/>
      <c r="C2733" s="16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36"/>
      <c r="P2733" s="13"/>
      <c r="Q2733" s="13"/>
      <c r="R2733" s="13"/>
      <c r="S2733" s="13"/>
      <c r="T2733" s="13"/>
      <c r="U2733" s="13"/>
      <c r="V2733" s="34" t="str">
        <f t="shared" si="84"/>
        <v>ОШИБКА</v>
      </c>
      <c r="W2733" s="25" t="e">
        <f t="shared" si="85"/>
        <v>#VALUE!</v>
      </c>
    </row>
    <row r="2734" spans="2:23" x14ac:dyDescent="0.25">
      <c r="B2734" s="16"/>
      <c r="C2734" s="16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36"/>
      <c r="P2734" s="13"/>
      <c r="Q2734" s="13"/>
      <c r="R2734" s="13"/>
      <c r="S2734" s="13"/>
      <c r="T2734" s="13"/>
      <c r="U2734" s="13"/>
      <c r="V2734" s="34" t="str">
        <f t="shared" si="84"/>
        <v>ОШИБКА</v>
      </c>
      <c r="W2734" s="25" t="e">
        <f t="shared" si="85"/>
        <v>#VALUE!</v>
      </c>
    </row>
    <row r="2735" spans="2:23" x14ac:dyDescent="0.25">
      <c r="B2735" s="16"/>
      <c r="C2735" s="16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36"/>
      <c r="P2735" s="13"/>
      <c r="Q2735" s="13"/>
      <c r="R2735" s="13"/>
      <c r="S2735" s="13"/>
      <c r="T2735" s="13"/>
      <c r="U2735" s="13"/>
      <c r="V2735" s="34" t="str">
        <f t="shared" si="84"/>
        <v>ОШИБКА</v>
      </c>
      <c r="W2735" s="25" t="e">
        <f t="shared" si="85"/>
        <v>#VALUE!</v>
      </c>
    </row>
    <row r="2736" spans="2:23" x14ac:dyDescent="0.25">
      <c r="B2736" s="16"/>
      <c r="C2736" s="16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36"/>
      <c r="P2736" s="13"/>
      <c r="Q2736" s="13"/>
      <c r="R2736" s="13"/>
      <c r="S2736" s="13"/>
      <c r="T2736" s="13"/>
      <c r="U2736" s="13"/>
      <c r="V2736" s="34" t="str">
        <f t="shared" si="84"/>
        <v>ОШИБКА</v>
      </c>
      <c r="W2736" s="25" t="e">
        <f t="shared" si="85"/>
        <v>#VALUE!</v>
      </c>
    </row>
    <row r="2737" spans="2:23" x14ac:dyDescent="0.25">
      <c r="B2737" s="16"/>
      <c r="C2737" s="16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36"/>
      <c r="P2737" s="13"/>
      <c r="Q2737" s="13"/>
      <c r="R2737" s="13"/>
      <c r="S2737" s="13"/>
      <c r="T2737" s="13"/>
      <c r="U2737" s="13"/>
      <c r="V2737" s="34" t="str">
        <f t="shared" si="84"/>
        <v>ОШИБКА</v>
      </c>
      <c r="W2737" s="25" t="e">
        <f t="shared" si="85"/>
        <v>#VALUE!</v>
      </c>
    </row>
    <row r="2738" spans="2:23" x14ac:dyDescent="0.25">
      <c r="B2738" s="16"/>
      <c r="C2738" s="16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36"/>
      <c r="P2738" s="13"/>
      <c r="Q2738" s="13"/>
      <c r="R2738" s="13"/>
      <c r="S2738" s="13"/>
      <c r="T2738" s="13"/>
      <c r="U2738" s="13"/>
      <c r="V2738" s="34" t="str">
        <f t="shared" si="84"/>
        <v>ОШИБКА</v>
      </c>
      <c r="W2738" s="25" t="e">
        <f t="shared" si="85"/>
        <v>#VALUE!</v>
      </c>
    </row>
    <row r="2739" spans="2:23" x14ac:dyDescent="0.25">
      <c r="B2739" s="16"/>
      <c r="C2739" s="16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36"/>
      <c r="P2739" s="13"/>
      <c r="Q2739" s="13"/>
      <c r="R2739" s="13"/>
      <c r="S2739" s="13"/>
      <c r="T2739" s="13"/>
      <c r="U2739" s="13"/>
      <c r="V2739" s="34" t="str">
        <f t="shared" si="84"/>
        <v>ОШИБКА</v>
      </c>
      <c r="W2739" s="25" t="e">
        <f t="shared" si="85"/>
        <v>#VALUE!</v>
      </c>
    </row>
    <row r="2740" spans="2:23" x14ac:dyDescent="0.25">
      <c r="B2740" s="16"/>
      <c r="C2740" s="16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36"/>
      <c r="P2740" s="13"/>
      <c r="Q2740" s="13"/>
      <c r="R2740" s="13"/>
      <c r="S2740" s="13"/>
      <c r="T2740" s="13"/>
      <c r="U2740" s="13"/>
      <c r="V2740" s="34" t="str">
        <f t="shared" si="84"/>
        <v>ОШИБКА</v>
      </c>
      <c r="W2740" s="25" t="e">
        <f t="shared" si="85"/>
        <v>#VALUE!</v>
      </c>
    </row>
    <row r="2741" spans="2:23" x14ac:dyDescent="0.25">
      <c r="B2741" s="16"/>
      <c r="C2741" s="16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36"/>
      <c r="P2741" s="13"/>
      <c r="Q2741" s="13"/>
      <c r="R2741" s="13"/>
      <c r="S2741" s="13"/>
      <c r="T2741" s="13"/>
      <c r="U2741" s="13"/>
      <c r="V2741" s="34" t="str">
        <f t="shared" si="84"/>
        <v>ОШИБКА</v>
      </c>
      <c r="W2741" s="25" t="e">
        <f t="shared" si="85"/>
        <v>#VALUE!</v>
      </c>
    </row>
    <row r="2742" spans="2:23" x14ac:dyDescent="0.25">
      <c r="B2742" s="16"/>
      <c r="C2742" s="16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36"/>
      <c r="P2742" s="13"/>
      <c r="Q2742" s="13"/>
      <c r="R2742" s="13"/>
      <c r="S2742" s="13"/>
      <c r="T2742" s="13"/>
      <c r="U2742" s="13"/>
      <c r="V2742" s="34" t="str">
        <f t="shared" si="84"/>
        <v>ОШИБКА</v>
      </c>
      <c r="W2742" s="25" t="e">
        <f t="shared" si="85"/>
        <v>#VALUE!</v>
      </c>
    </row>
    <row r="2743" spans="2:23" x14ac:dyDescent="0.25">
      <c r="B2743" s="16"/>
      <c r="C2743" s="16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36"/>
      <c r="P2743" s="13"/>
      <c r="Q2743" s="13"/>
      <c r="R2743" s="13"/>
      <c r="S2743" s="13"/>
      <c r="T2743" s="13"/>
      <c r="U2743" s="13"/>
      <c r="V2743" s="34" t="str">
        <f t="shared" si="84"/>
        <v>ОШИБКА</v>
      </c>
      <c r="W2743" s="25" t="e">
        <f t="shared" si="85"/>
        <v>#VALUE!</v>
      </c>
    </row>
    <row r="2744" spans="2:23" x14ac:dyDescent="0.25">
      <c r="B2744" s="16"/>
      <c r="C2744" s="16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36"/>
      <c r="P2744" s="13"/>
      <c r="Q2744" s="13"/>
      <c r="R2744" s="13"/>
      <c r="S2744" s="13"/>
      <c r="T2744" s="13"/>
      <c r="U2744" s="13"/>
      <c r="V2744" s="34" t="str">
        <f t="shared" si="84"/>
        <v>ОШИБКА</v>
      </c>
      <c r="W2744" s="25" t="e">
        <f t="shared" si="85"/>
        <v>#VALUE!</v>
      </c>
    </row>
    <row r="2745" spans="2:23" x14ac:dyDescent="0.25">
      <c r="B2745" s="16"/>
      <c r="C2745" s="16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36"/>
      <c r="P2745" s="13"/>
      <c r="Q2745" s="13"/>
      <c r="R2745" s="13"/>
      <c r="S2745" s="13"/>
      <c r="T2745" s="13"/>
      <c r="U2745" s="13"/>
      <c r="V2745" s="34" t="str">
        <f t="shared" si="84"/>
        <v>ОШИБКА</v>
      </c>
      <c r="W2745" s="25" t="e">
        <f t="shared" si="85"/>
        <v>#VALUE!</v>
      </c>
    </row>
    <row r="2746" spans="2:23" x14ac:dyDescent="0.25">
      <c r="B2746" s="16"/>
      <c r="C2746" s="16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36"/>
      <c r="P2746" s="13"/>
      <c r="Q2746" s="13"/>
      <c r="R2746" s="13"/>
      <c r="S2746" s="13"/>
      <c r="T2746" s="13"/>
      <c r="U2746" s="13"/>
      <c r="V2746" s="34" t="str">
        <f t="shared" si="84"/>
        <v>ОШИБКА</v>
      </c>
      <c r="W2746" s="25" t="e">
        <f t="shared" si="85"/>
        <v>#VALUE!</v>
      </c>
    </row>
    <row r="2747" spans="2:23" x14ac:dyDescent="0.25">
      <c r="B2747" s="16"/>
      <c r="C2747" s="16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36"/>
      <c r="P2747" s="13"/>
      <c r="Q2747" s="13"/>
      <c r="R2747" s="13"/>
      <c r="S2747" s="13"/>
      <c r="T2747" s="13"/>
      <c r="U2747" s="13"/>
      <c r="V2747" s="34" t="str">
        <f t="shared" si="84"/>
        <v>ОШИБКА</v>
      </c>
      <c r="W2747" s="25" t="e">
        <f t="shared" si="85"/>
        <v>#VALUE!</v>
      </c>
    </row>
    <row r="2748" spans="2:23" x14ac:dyDescent="0.25">
      <c r="B2748" s="16"/>
      <c r="C2748" s="16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36"/>
      <c r="P2748" s="13"/>
      <c r="Q2748" s="13"/>
      <c r="R2748" s="13"/>
      <c r="S2748" s="13"/>
      <c r="T2748" s="13"/>
      <c r="U2748" s="13"/>
      <c r="V2748" s="34" t="str">
        <f t="shared" si="84"/>
        <v>ОШИБКА</v>
      </c>
      <c r="W2748" s="25" t="e">
        <f t="shared" si="85"/>
        <v>#VALUE!</v>
      </c>
    </row>
    <row r="2749" spans="2:23" x14ac:dyDescent="0.25">
      <c r="B2749" s="16"/>
      <c r="C2749" s="16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36"/>
      <c r="P2749" s="13"/>
      <c r="Q2749" s="13"/>
      <c r="R2749" s="13"/>
      <c r="S2749" s="13"/>
      <c r="T2749" s="13"/>
      <c r="U2749" s="13"/>
      <c r="V2749" s="34" t="str">
        <f t="shared" si="84"/>
        <v>ОШИБКА</v>
      </c>
      <c r="W2749" s="25" t="e">
        <f t="shared" si="85"/>
        <v>#VALUE!</v>
      </c>
    </row>
    <row r="2750" spans="2:23" x14ac:dyDescent="0.25">
      <c r="B2750" s="16"/>
      <c r="C2750" s="16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36"/>
      <c r="P2750" s="13"/>
      <c r="Q2750" s="13"/>
      <c r="R2750" s="13"/>
      <c r="S2750" s="13"/>
      <c r="T2750" s="13"/>
      <c r="U2750" s="13"/>
      <c r="V2750" s="34" t="str">
        <f t="shared" si="84"/>
        <v>ОШИБКА</v>
      </c>
      <c r="W2750" s="25" t="e">
        <f t="shared" si="85"/>
        <v>#VALUE!</v>
      </c>
    </row>
    <row r="2751" spans="2:23" x14ac:dyDescent="0.25">
      <c r="B2751" s="16"/>
      <c r="C2751" s="16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36"/>
      <c r="P2751" s="13"/>
      <c r="Q2751" s="13"/>
      <c r="R2751" s="13"/>
      <c r="S2751" s="13"/>
      <c r="T2751" s="13"/>
      <c r="U2751" s="13"/>
      <c r="V2751" s="34" t="str">
        <f t="shared" si="84"/>
        <v>ОШИБКА</v>
      </c>
      <c r="W2751" s="25" t="e">
        <f t="shared" si="85"/>
        <v>#VALUE!</v>
      </c>
    </row>
    <row r="2752" spans="2:23" x14ac:dyDescent="0.25">
      <c r="B2752" s="16"/>
      <c r="C2752" s="16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36"/>
      <c r="P2752" s="13"/>
      <c r="Q2752" s="13"/>
      <c r="R2752" s="13"/>
      <c r="S2752" s="13"/>
      <c r="T2752" s="13"/>
      <c r="U2752" s="13"/>
      <c r="V2752" s="34" t="str">
        <f t="shared" si="84"/>
        <v>ОШИБКА</v>
      </c>
      <c r="W2752" s="25" t="e">
        <f t="shared" si="85"/>
        <v>#VALUE!</v>
      </c>
    </row>
    <row r="2753" spans="2:23" x14ac:dyDescent="0.25">
      <c r="B2753" s="16"/>
      <c r="C2753" s="16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36"/>
      <c r="P2753" s="13"/>
      <c r="Q2753" s="13"/>
      <c r="R2753" s="13"/>
      <c r="S2753" s="13"/>
      <c r="T2753" s="13"/>
      <c r="U2753" s="13"/>
      <c r="V2753" s="34" t="str">
        <f t="shared" si="84"/>
        <v>ОШИБКА</v>
      </c>
      <c r="W2753" s="25" t="e">
        <f t="shared" si="85"/>
        <v>#VALUE!</v>
      </c>
    </row>
    <row r="2754" spans="2:23" x14ac:dyDescent="0.25">
      <c r="B2754" s="16"/>
      <c r="C2754" s="16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36"/>
      <c r="P2754" s="13"/>
      <c r="Q2754" s="13"/>
      <c r="R2754" s="13"/>
      <c r="S2754" s="13"/>
      <c r="T2754" s="13"/>
      <c r="U2754" s="13"/>
      <c r="V2754" s="34" t="str">
        <f t="shared" si="84"/>
        <v>ОШИБКА</v>
      </c>
      <c r="W2754" s="25" t="e">
        <f t="shared" si="85"/>
        <v>#VALUE!</v>
      </c>
    </row>
    <row r="2755" spans="2:23" x14ac:dyDescent="0.25">
      <c r="B2755" s="16"/>
      <c r="C2755" s="16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36"/>
      <c r="P2755" s="13"/>
      <c r="Q2755" s="13"/>
      <c r="R2755" s="13"/>
      <c r="S2755" s="13"/>
      <c r="T2755" s="13"/>
      <c r="U2755" s="13"/>
      <c r="V2755" s="34" t="str">
        <f t="shared" si="84"/>
        <v>ОШИБКА</v>
      </c>
      <c r="W2755" s="25" t="e">
        <f t="shared" si="85"/>
        <v>#VALUE!</v>
      </c>
    </row>
    <row r="2756" spans="2:23" x14ac:dyDescent="0.25">
      <c r="B2756" s="16"/>
      <c r="C2756" s="16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36"/>
      <c r="P2756" s="13"/>
      <c r="Q2756" s="13"/>
      <c r="R2756" s="13"/>
      <c r="S2756" s="13"/>
      <c r="T2756" s="13"/>
      <c r="U2756" s="13"/>
      <c r="V2756" s="34" t="str">
        <f t="shared" si="84"/>
        <v>ОШИБКА</v>
      </c>
      <c r="W2756" s="25" t="e">
        <f t="shared" si="85"/>
        <v>#VALUE!</v>
      </c>
    </row>
    <row r="2757" spans="2:23" x14ac:dyDescent="0.25">
      <c r="B2757" s="16"/>
      <c r="C2757" s="16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36"/>
      <c r="P2757" s="13"/>
      <c r="Q2757" s="13"/>
      <c r="R2757" s="13"/>
      <c r="S2757" s="13"/>
      <c r="T2757" s="13"/>
      <c r="U2757" s="13"/>
      <c r="V2757" s="34" t="str">
        <f t="shared" si="84"/>
        <v>ОШИБКА</v>
      </c>
      <c r="W2757" s="25" t="e">
        <f t="shared" si="85"/>
        <v>#VALUE!</v>
      </c>
    </row>
    <row r="2758" spans="2:23" x14ac:dyDescent="0.25">
      <c r="B2758" s="16"/>
      <c r="C2758" s="16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36"/>
      <c r="P2758" s="13"/>
      <c r="Q2758" s="13"/>
      <c r="R2758" s="13"/>
      <c r="S2758" s="13"/>
      <c r="T2758" s="13"/>
      <c r="U2758" s="13"/>
      <c r="V2758" s="34" t="str">
        <f t="shared" si="84"/>
        <v>ОШИБКА</v>
      </c>
      <c r="W2758" s="25" t="e">
        <f t="shared" si="85"/>
        <v>#VALUE!</v>
      </c>
    </row>
    <row r="2759" spans="2:23" x14ac:dyDescent="0.25">
      <c r="B2759" s="16"/>
      <c r="C2759" s="16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36"/>
      <c r="P2759" s="13"/>
      <c r="Q2759" s="13"/>
      <c r="R2759" s="13"/>
      <c r="S2759" s="13"/>
      <c r="T2759" s="13"/>
      <c r="U2759" s="13"/>
      <c r="V2759" s="34" t="str">
        <f t="shared" si="84"/>
        <v>ОШИБКА</v>
      </c>
      <c r="W2759" s="25" t="e">
        <f t="shared" si="85"/>
        <v>#VALUE!</v>
      </c>
    </row>
    <row r="2760" spans="2:23" x14ac:dyDescent="0.25">
      <c r="B2760" s="16"/>
      <c r="C2760" s="16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36"/>
      <c r="P2760" s="13"/>
      <c r="Q2760" s="13"/>
      <c r="R2760" s="13"/>
      <c r="S2760" s="13"/>
      <c r="T2760" s="13"/>
      <c r="U2760" s="13"/>
      <c r="V2760" s="34" t="str">
        <f t="shared" si="84"/>
        <v>ОШИБКА</v>
      </c>
      <c r="W2760" s="25" t="e">
        <f t="shared" si="85"/>
        <v>#VALUE!</v>
      </c>
    </row>
    <row r="2761" spans="2:23" x14ac:dyDescent="0.25">
      <c r="B2761" s="16"/>
      <c r="C2761" s="16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36"/>
      <c r="P2761" s="13"/>
      <c r="Q2761" s="13"/>
      <c r="R2761" s="13"/>
      <c r="S2761" s="13"/>
      <c r="T2761" s="13"/>
      <c r="U2761" s="13"/>
      <c r="V2761" s="34" t="str">
        <f t="shared" ref="V2761:V2824" si="86">IF(OR(B2761="",D2761&gt;1,E2761&gt;1,F2761&gt;1,G2761&gt;1,H2761&gt;1,I2761&gt;1,I2761&gt;1,J2761&gt;1,K2761&gt;1,L2761&gt;1,M2761&gt;1,N2761&gt;1,O2761&gt;2,P2761&gt;3,Q2761&gt;2,R2761&gt;2,S2761&gt;3,T2761&gt;4,U2761&gt;4),"ОШИБКА",SUM(D2761:U2761))</f>
        <v>ОШИБКА</v>
      </c>
      <c r="W2761" s="25" t="e">
        <f t="shared" ref="W2761:W2824" si="87">V2761/31</f>
        <v>#VALUE!</v>
      </c>
    </row>
    <row r="2762" spans="2:23" x14ac:dyDescent="0.25">
      <c r="B2762" s="16"/>
      <c r="C2762" s="16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36"/>
      <c r="P2762" s="13"/>
      <c r="Q2762" s="13"/>
      <c r="R2762" s="13"/>
      <c r="S2762" s="13"/>
      <c r="T2762" s="13"/>
      <c r="U2762" s="13"/>
      <c r="V2762" s="34" t="str">
        <f t="shared" si="86"/>
        <v>ОШИБКА</v>
      </c>
      <c r="W2762" s="25" t="e">
        <f t="shared" si="87"/>
        <v>#VALUE!</v>
      </c>
    </row>
    <row r="2763" spans="2:23" x14ac:dyDescent="0.25">
      <c r="B2763" s="16"/>
      <c r="C2763" s="16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36"/>
      <c r="P2763" s="13"/>
      <c r="Q2763" s="13"/>
      <c r="R2763" s="13"/>
      <c r="S2763" s="13"/>
      <c r="T2763" s="13"/>
      <c r="U2763" s="13"/>
      <c r="V2763" s="34" t="str">
        <f t="shared" si="86"/>
        <v>ОШИБКА</v>
      </c>
      <c r="W2763" s="25" t="e">
        <f t="shared" si="87"/>
        <v>#VALUE!</v>
      </c>
    </row>
    <row r="2764" spans="2:23" x14ac:dyDescent="0.25">
      <c r="B2764" s="16"/>
      <c r="C2764" s="16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36"/>
      <c r="P2764" s="13"/>
      <c r="Q2764" s="13"/>
      <c r="R2764" s="13"/>
      <c r="S2764" s="13"/>
      <c r="T2764" s="13"/>
      <c r="U2764" s="13"/>
      <c r="V2764" s="34" t="str">
        <f t="shared" si="86"/>
        <v>ОШИБКА</v>
      </c>
      <c r="W2764" s="25" t="e">
        <f t="shared" si="87"/>
        <v>#VALUE!</v>
      </c>
    </row>
    <row r="2765" spans="2:23" x14ac:dyDescent="0.25">
      <c r="B2765" s="16"/>
      <c r="C2765" s="16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36"/>
      <c r="P2765" s="13"/>
      <c r="Q2765" s="13"/>
      <c r="R2765" s="13"/>
      <c r="S2765" s="13"/>
      <c r="T2765" s="13"/>
      <c r="U2765" s="13"/>
      <c r="V2765" s="34" t="str">
        <f t="shared" si="86"/>
        <v>ОШИБКА</v>
      </c>
      <c r="W2765" s="25" t="e">
        <f t="shared" si="87"/>
        <v>#VALUE!</v>
      </c>
    </row>
    <row r="2766" spans="2:23" x14ac:dyDescent="0.25">
      <c r="B2766" s="16"/>
      <c r="C2766" s="16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36"/>
      <c r="P2766" s="13"/>
      <c r="Q2766" s="13"/>
      <c r="R2766" s="13"/>
      <c r="S2766" s="13"/>
      <c r="T2766" s="13"/>
      <c r="U2766" s="13"/>
      <c r="V2766" s="34" t="str">
        <f t="shared" si="86"/>
        <v>ОШИБКА</v>
      </c>
      <c r="W2766" s="25" t="e">
        <f t="shared" si="87"/>
        <v>#VALUE!</v>
      </c>
    </row>
    <row r="2767" spans="2:23" x14ac:dyDescent="0.25">
      <c r="B2767" s="16"/>
      <c r="C2767" s="16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36"/>
      <c r="P2767" s="13"/>
      <c r="Q2767" s="13"/>
      <c r="R2767" s="13"/>
      <c r="S2767" s="13"/>
      <c r="T2767" s="13"/>
      <c r="U2767" s="13"/>
      <c r="V2767" s="34" t="str">
        <f t="shared" si="86"/>
        <v>ОШИБКА</v>
      </c>
      <c r="W2767" s="25" t="e">
        <f t="shared" si="87"/>
        <v>#VALUE!</v>
      </c>
    </row>
    <row r="2768" spans="2:23" x14ac:dyDescent="0.25">
      <c r="B2768" s="16"/>
      <c r="C2768" s="16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36"/>
      <c r="P2768" s="13"/>
      <c r="Q2768" s="13"/>
      <c r="R2768" s="13"/>
      <c r="S2768" s="13"/>
      <c r="T2768" s="13"/>
      <c r="U2768" s="13"/>
      <c r="V2768" s="34" t="str">
        <f t="shared" si="86"/>
        <v>ОШИБКА</v>
      </c>
      <c r="W2768" s="25" t="e">
        <f t="shared" si="87"/>
        <v>#VALUE!</v>
      </c>
    </row>
    <row r="2769" spans="2:23" x14ac:dyDescent="0.25">
      <c r="B2769" s="16"/>
      <c r="C2769" s="16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36"/>
      <c r="P2769" s="13"/>
      <c r="Q2769" s="13"/>
      <c r="R2769" s="13"/>
      <c r="S2769" s="13"/>
      <c r="T2769" s="13"/>
      <c r="U2769" s="13"/>
      <c r="V2769" s="34" t="str">
        <f t="shared" si="86"/>
        <v>ОШИБКА</v>
      </c>
      <c r="W2769" s="25" t="e">
        <f t="shared" si="87"/>
        <v>#VALUE!</v>
      </c>
    </row>
    <row r="2770" spans="2:23" x14ac:dyDescent="0.25">
      <c r="B2770" s="16"/>
      <c r="C2770" s="16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36"/>
      <c r="P2770" s="13"/>
      <c r="Q2770" s="13"/>
      <c r="R2770" s="13"/>
      <c r="S2770" s="13"/>
      <c r="T2770" s="13"/>
      <c r="U2770" s="13"/>
      <c r="V2770" s="34" t="str">
        <f t="shared" si="86"/>
        <v>ОШИБКА</v>
      </c>
      <c r="W2770" s="25" t="e">
        <f t="shared" si="87"/>
        <v>#VALUE!</v>
      </c>
    </row>
    <row r="2771" spans="2:23" x14ac:dyDescent="0.25">
      <c r="B2771" s="16"/>
      <c r="C2771" s="16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36"/>
      <c r="P2771" s="13"/>
      <c r="Q2771" s="13"/>
      <c r="R2771" s="13"/>
      <c r="S2771" s="13"/>
      <c r="T2771" s="13"/>
      <c r="U2771" s="13"/>
      <c r="V2771" s="34" t="str">
        <f t="shared" si="86"/>
        <v>ОШИБКА</v>
      </c>
      <c r="W2771" s="25" t="e">
        <f t="shared" si="87"/>
        <v>#VALUE!</v>
      </c>
    </row>
    <row r="2772" spans="2:23" x14ac:dyDescent="0.25">
      <c r="B2772" s="16"/>
      <c r="C2772" s="16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36"/>
      <c r="P2772" s="13"/>
      <c r="Q2772" s="13"/>
      <c r="R2772" s="13"/>
      <c r="S2772" s="13"/>
      <c r="T2772" s="13"/>
      <c r="U2772" s="13"/>
      <c r="V2772" s="34" t="str">
        <f t="shared" si="86"/>
        <v>ОШИБКА</v>
      </c>
      <c r="W2772" s="25" t="e">
        <f t="shared" si="87"/>
        <v>#VALUE!</v>
      </c>
    </row>
    <row r="2773" spans="2:23" x14ac:dyDescent="0.25">
      <c r="B2773" s="16"/>
      <c r="C2773" s="16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36"/>
      <c r="P2773" s="13"/>
      <c r="Q2773" s="13"/>
      <c r="R2773" s="13"/>
      <c r="S2773" s="13"/>
      <c r="T2773" s="13"/>
      <c r="U2773" s="13"/>
      <c r="V2773" s="34" t="str">
        <f t="shared" si="86"/>
        <v>ОШИБКА</v>
      </c>
      <c r="W2773" s="25" t="e">
        <f t="shared" si="87"/>
        <v>#VALUE!</v>
      </c>
    </row>
    <row r="2774" spans="2:23" x14ac:dyDescent="0.25">
      <c r="B2774" s="16"/>
      <c r="C2774" s="16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36"/>
      <c r="P2774" s="13"/>
      <c r="Q2774" s="13"/>
      <c r="R2774" s="13"/>
      <c r="S2774" s="13"/>
      <c r="T2774" s="13"/>
      <c r="U2774" s="13"/>
      <c r="V2774" s="34" t="str">
        <f t="shared" si="86"/>
        <v>ОШИБКА</v>
      </c>
      <c r="W2774" s="25" t="e">
        <f t="shared" si="87"/>
        <v>#VALUE!</v>
      </c>
    </row>
    <row r="2775" spans="2:23" x14ac:dyDescent="0.25">
      <c r="B2775" s="16"/>
      <c r="C2775" s="16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36"/>
      <c r="P2775" s="13"/>
      <c r="Q2775" s="13"/>
      <c r="R2775" s="13"/>
      <c r="S2775" s="13"/>
      <c r="T2775" s="13"/>
      <c r="U2775" s="13"/>
      <c r="V2775" s="34" t="str">
        <f t="shared" si="86"/>
        <v>ОШИБКА</v>
      </c>
      <c r="W2775" s="25" t="e">
        <f t="shared" si="87"/>
        <v>#VALUE!</v>
      </c>
    </row>
    <row r="2776" spans="2:23" x14ac:dyDescent="0.25">
      <c r="B2776" s="16"/>
      <c r="C2776" s="16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36"/>
      <c r="P2776" s="13"/>
      <c r="Q2776" s="13"/>
      <c r="R2776" s="13"/>
      <c r="S2776" s="13"/>
      <c r="T2776" s="13"/>
      <c r="U2776" s="13"/>
      <c r="V2776" s="34" t="str">
        <f t="shared" si="86"/>
        <v>ОШИБКА</v>
      </c>
      <c r="W2776" s="25" t="e">
        <f t="shared" si="87"/>
        <v>#VALUE!</v>
      </c>
    </row>
    <row r="2777" spans="2:23" x14ac:dyDescent="0.25">
      <c r="B2777" s="16"/>
      <c r="C2777" s="16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36"/>
      <c r="P2777" s="13"/>
      <c r="Q2777" s="13"/>
      <c r="R2777" s="13"/>
      <c r="S2777" s="13"/>
      <c r="T2777" s="13"/>
      <c r="U2777" s="13"/>
      <c r="V2777" s="34" t="str">
        <f t="shared" si="86"/>
        <v>ОШИБКА</v>
      </c>
      <c r="W2777" s="25" t="e">
        <f t="shared" si="87"/>
        <v>#VALUE!</v>
      </c>
    </row>
    <row r="2778" spans="2:23" x14ac:dyDescent="0.25">
      <c r="B2778" s="16"/>
      <c r="C2778" s="16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36"/>
      <c r="P2778" s="13"/>
      <c r="Q2778" s="13"/>
      <c r="R2778" s="13"/>
      <c r="S2778" s="13"/>
      <c r="T2778" s="13"/>
      <c r="U2778" s="13"/>
      <c r="V2778" s="34" t="str">
        <f t="shared" si="86"/>
        <v>ОШИБКА</v>
      </c>
      <c r="W2778" s="25" t="e">
        <f t="shared" si="87"/>
        <v>#VALUE!</v>
      </c>
    </row>
    <row r="2779" spans="2:23" x14ac:dyDescent="0.25">
      <c r="B2779" s="16"/>
      <c r="C2779" s="16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36"/>
      <c r="P2779" s="13"/>
      <c r="Q2779" s="13"/>
      <c r="R2779" s="13"/>
      <c r="S2779" s="13"/>
      <c r="T2779" s="13"/>
      <c r="U2779" s="13"/>
      <c r="V2779" s="34" t="str">
        <f t="shared" si="86"/>
        <v>ОШИБКА</v>
      </c>
      <c r="W2779" s="25" t="e">
        <f t="shared" si="87"/>
        <v>#VALUE!</v>
      </c>
    </row>
    <row r="2780" spans="2:23" x14ac:dyDescent="0.25">
      <c r="B2780" s="16"/>
      <c r="C2780" s="16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36"/>
      <c r="P2780" s="13"/>
      <c r="Q2780" s="13"/>
      <c r="R2780" s="13"/>
      <c r="S2780" s="13"/>
      <c r="T2780" s="13"/>
      <c r="U2780" s="13"/>
      <c r="V2780" s="34" t="str">
        <f t="shared" si="86"/>
        <v>ОШИБКА</v>
      </c>
      <c r="W2780" s="25" t="e">
        <f t="shared" si="87"/>
        <v>#VALUE!</v>
      </c>
    </row>
    <row r="2781" spans="2:23" x14ac:dyDescent="0.25">
      <c r="B2781" s="16"/>
      <c r="C2781" s="16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36"/>
      <c r="P2781" s="13"/>
      <c r="Q2781" s="13"/>
      <c r="R2781" s="13"/>
      <c r="S2781" s="13"/>
      <c r="T2781" s="13"/>
      <c r="U2781" s="13"/>
      <c r="V2781" s="34" t="str">
        <f t="shared" si="86"/>
        <v>ОШИБКА</v>
      </c>
      <c r="W2781" s="25" t="e">
        <f t="shared" si="87"/>
        <v>#VALUE!</v>
      </c>
    </row>
    <row r="2782" spans="2:23" x14ac:dyDescent="0.25">
      <c r="B2782" s="16"/>
      <c r="C2782" s="16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36"/>
      <c r="P2782" s="13"/>
      <c r="Q2782" s="13"/>
      <c r="R2782" s="13"/>
      <c r="S2782" s="13"/>
      <c r="T2782" s="13"/>
      <c r="U2782" s="13"/>
      <c r="V2782" s="34" t="str">
        <f t="shared" si="86"/>
        <v>ОШИБКА</v>
      </c>
      <c r="W2782" s="25" t="e">
        <f t="shared" si="87"/>
        <v>#VALUE!</v>
      </c>
    </row>
    <row r="2783" spans="2:23" x14ac:dyDescent="0.25">
      <c r="B2783" s="16"/>
      <c r="C2783" s="16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36"/>
      <c r="P2783" s="13"/>
      <c r="Q2783" s="13"/>
      <c r="R2783" s="13"/>
      <c r="S2783" s="13"/>
      <c r="T2783" s="13"/>
      <c r="U2783" s="13"/>
      <c r="V2783" s="34" t="str">
        <f t="shared" si="86"/>
        <v>ОШИБКА</v>
      </c>
      <c r="W2783" s="25" t="e">
        <f t="shared" si="87"/>
        <v>#VALUE!</v>
      </c>
    </row>
    <row r="2784" spans="2:23" x14ac:dyDescent="0.25">
      <c r="B2784" s="16"/>
      <c r="C2784" s="16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36"/>
      <c r="P2784" s="13"/>
      <c r="Q2784" s="13"/>
      <c r="R2784" s="13"/>
      <c r="S2784" s="13"/>
      <c r="T2784" s="13"/>
      <c r="U2784" s="13"/>
      <c r="V2784" s="34" t="str">
        <f t="shared" si="86"/>
        <v>ОШИБКА</v>
      </c>
      <c r="W2784" s="25" t="e">
        <f t="shared" si="87"/>
        <v>#VALUE!</v>
      </c>
    </row>
    <row r="2785" spans="2:23" x14ac:dyDescent="0.25">
      <c r="B2785" s="16"/>
      <c r="C2785" s="16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36"/>
      <c r="P2785" s="13"/>
      <c r="Q2785" s="13"/>
      <c r="R2785" s="13"/>
      <c r="S2785" s="13"/>
      <c r="T2785" s="13"/>
      <c r="U2785" s="13"/>
      <c r="V2785" s="34" t="str">
        <f t="shared" si="86"/>
        <v>ОШИБКА</v>
      </c>
      <c r="W2785" s="25" t="e">
        <f t="shared" si="87"/>
        <v>#VALUE!</v>
      </c>
    </row>
    <row r="2786" spans="2:23" x14ac:dyDescent="0.25">
      <c r="B2786" s="16"/>
      <c r="C2786" s="16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36"/>
      <c r="P2786" s="13"/>
      <c r="Q2786" s="13"/>
      <c r="R2786" s="13"/>
      <c r="S2786" s="13"/>
      <c r="T2786" s="13"/>
      <c r="U2786" s="13"/>
      <c r="V2786" s="34" t="str">
        <f t="shared" si="86"/>
        <v>ОШИБКА</v>
      </c>
      <c r="W2786" s="25" t="e">
        <f t="shared" si="87"/>
        <v>#VALUE!</v>
      </c>
    </row>
    <row r="2787" spans="2:23" x14ac:dyDescent="0.25">
      <c r="B2787" s="16"/>
      <c r="C2787" s="16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36"/>
      <c r="P2787" s="13"/>
      <c r="Q2787" s="13"/>
      <c r="R2787" s="13"/>
      <c r="S2787" s="13"/>
      <c r="T2787" s="13"/>
      <c r="U2787" s="13"/>
      <c r="V2787" s="34" t="str">
        <f t="shared" si="86"/>
        <v>ОШИБКА</v>
      </c>
      <c r="W2787" s="25" t="e">
        <f t="shared" si="87"/>
        <v>#VALUE!</v>
      </c>
    </row>
    <row r="2788" spans="2:23" x14ac:dyDescent="0.25">
      <c r="B2788" s="16"/>
      <c r="C2788" s="16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36"/>
      <c r="P2788" s="13"/>
      <c r="Q2788" s="13"/>
      <c r="R2788" s="13"/>
      <c r="S2788" s="13"/>
      <c r="T2788" s="13"/>
      <c r="U2788" s="13"/>
      <c r="V2788" s="34" t="str">
        <f t="shared" si="86"/>
        <v>ОШИБКА</v>
      </c>
      <c r="W2788" s="25" t="e">
        <f t="shared" si="87"/>
        <v>#VALUE!</v>
      </c>
    </row>
    <row r="2789" spans="2:23" x14ac:dyDescent="0.25">
      <c r="B2789" s="16"/>
      <c r="C2789" s="16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36"/>
      <c r="P2789" s="13"/>
      <c r="Q2789" s="13"/>
      <c r="R2789" s="13"/>
      <c r="S2789" s="13"/>
      <c r="T2789" s="13"/>
      <c r="U2789" s="13"/>
      <c r="V2789" s="34" t="str">
        <f t="shared" si="86"/>
        <v>ОШИБКА</v>
      </c>
      <c r="W2789" s="25" t="e">
        <f t="shared" si="87"/>
        <v>#VALUE!</v>
      </c>
    </row>
    <row r="2790" spans="2:23" x14ac:dyDescent="0.25">
      <c r="B2790" s="16"/>
      <c r="C2790" s="16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36"/>
      <c r="P2790" s="13"/>
      <c r="Q2790" s="13"/>
      <c r="R2790" s="13"/>
      <c r="S2790" s="13"/>
      <c r="T2790" s="13"/>
      <c r="U2790" s="13"/>
      <c r="V2790" s="34" t="str">
        <f t="shared" si="86"/>
        <v>ОШИБКА</v>
      </c>
      <c r="W2790" s="25" t="e">
        <f t="shared" si="87"/>
        <v>#VALUE!</v>
      </c>
    </row>
    <row r="2791" spans="2:23" x14ac:dyDescent="0.25">
      <c r="B2791" s="16"/>
      <c r="C2791" s="16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36"/>
      <c r="P2791" s="13"/>
      <c r="Q2791" s="13"/>
      <c r="R2791" s="13"/>
      <c r="S2791" s="13"/>
      <c r="T2791" s="13"/>
      <c r="U2791" s="13"/>
      <c r="V2791" s="34" t="str">
        <f t="shared" si="86"/>
        <v>ОШИБКА</v>
      </c>
      <c r="W2791" s="25" t="e">
        <f t="shared" si="87"/>
        <v>#VALUE!</v>
      </c>
    </row>
    <row r="2792" spans="2:23" x14ac:dyDescent="0.25">
      <c r="B2792" s="16"/>
      <c r="C2792" s="16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36"/>
      <c r="P2792" s="13"/>
      <c r="Q2792" s="13"/>
      <c r="R2792" s="13"/>
      <c r="S2792" s="13"/>
      <c r="T2792" s="13"/>
      <c r="U2792" s="13"/>
      <c r="V2792" s="34" t="str">
        <f t="shared" si="86"/>
        <v>ОШИБКА</v>
      </c>
      <c r="W2792" s="25" t="e">
        <f t="shared" si="87"/>
        <v>#VALUE!</v>
      </c>
    </row>
    <row r="2793" spans="2:23" x14ac:dyDescent="0.25">
      <c r="B2793" s="16"/>
      <c r="C2793" s="16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36"/>
      <c r="P2793" s="13"/>
      <c r="Q2793" s="13"/>
      <c r="R2793" s="13"/>
      <c r="S2793" s="13"/>
      <c r="T2793" s="13"/>
      <c r="U2793" s="13"/>
      <c r="V2793" s="34" t="str">
        <f t="shared" si="86"/>
        <v>ОШИБКА</v>
      </c>
      <c r="W2793" s="25" t="e">
        <f t="shared" si="87"/>
        <v>#VALUE!</v>
      </c>
    </row>
    <row r="2794" spans="2:23" x14ac:dyDescent="0.25">
      <c r="B2794" s="16"/>
      <c r="C2794" s="16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36"/>
      <c r="P2794" s="13"/>
      <c r="Q2794" s="13"/>
      <c r="R2794" s="13"/>
      <c r="S2794" s="13"/>
      <c r="T2794" s="13"/>
      <c r="U2794" s="13"/>
      <c r="V2794" s="34" t="str">
        <f t="shared" si="86"/>
        <v>ОШИБКА</v>
      </c>
      <c r="W2794" s="25" t="e">
        <f t="shared" si="87"/>
        <v>#VALUE!</v>
      </c>
    </row>
    <row r="2795" spans="2:23" x14ac:dyDescent="0.25">
      <c r="B2795" s="16"/>
      <c r="C2795" s="16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36"/>
      <c r="P2795" s="13"/>
      <c r="Q2795" s="13"/>
      <c r="R2795" s="13"/>
      <c r="S2795" s="13"/>
      <c r="T2795" s="13"/>
      <c r="U2795" s="13"/>
      <c r="V2795" s="34" t="str">
        <f t="shared" si="86"/>
        <v>ОШИБКА</v>
      </c>
      <c r="W2795" s="25" t="e">
        <f t="shared" si="87"/>
        <v>#VALUE!</v>
      </c>
    </row>
    <row r="2796" spans="2:23" x14ac:dyDescent="0.25">
      <c r="B2796" s="16"/>
      <c r="C2796" s="16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36"/>
      <c r="P2796" s="13"/>
      <c r="Q2796" s="13"/>
      <c r="R2796" s="13"/>
      <c r="S2796" s="13"/>
      <c r="T2796" s="13"/>
      <c r="U2796" s="13"/>
      <c r="V2796" s="34" t="str">
        <f t="shared" si="86"/>
        <v>ОШИБКА</v>
      </c>
      <c r="W2796" s="25" t="e">
        <f t="shared" si="87"/>
        <v>#VALUE!</v>
      </c>
    </row>
    <row r="2797" spans="2:23" x14ac:dyDescent="0.25">
      <c r="B2797" s="16"/>
      <c r="C2797" s="16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36"/>
      <c r="P2797" s="13"/>
      <c r="Q2797" s="13"/>
      <c r="R2797" s="13"/>
      <c r="S2797" s="13"/>
      <c r="T2797" s="13"/>
      <c r="U2797" s="13"/>
      <c r="V2797" s="34" t="str">
        <f t="shared" si="86"/>
        <v>ОШИБКА</v>
      </c>
      <c r="W2797" s="25" t="e">
        <f t="shared" si="87"/>
        <v>#VALUE!</v>
      </c>
    </row>
    <row r="2798" spans="2:23" x14ac:dyDescent="0.25">
      <c r="B2798" s="16"/>
      <c r="C2798" s="16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36"/>
      <c r="P2798" s="13"/>
      <c r="Q2798" s="13"/>
      <c r="R2798" s="13"/>
      <c r="S2798" s="13"/>
      <c r="T2798" s="13"/>
      <c r="U2798" s="13"/>
      <c r="V2798" s="34" t="str">
        <f t="shared" si="86"/>
        <v>ОШИБКА</v>
      </c>
      <c r="W2798" s="25" t="e">
        <f t="shared" si="87"/>
        <v>#VALUE!</v>
      </c>
    </row>
    <row r="2799" spans="2:23" x14ac:dyDescent="0.25">
      <c r="B2799" s="16"/>
      <c r="C2799" s="16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36"/>
      <c r="P2799" s="13"/>
      <c r="Q2799" s="13"/>
      <c r="R2799" s="13"/>
      <c r="S2799" s="13"/>
      <c r="T2799" s="13"/>
      <c r="U2799" s="13"/>
      <c r="V2799" s="34" t="str">
        <f t="shared" si="86"/>
        <v>ОШИБКА</v>
      </c>
      <c r="W2799" s="25" t="e">
        <f t="shared" si="87"/>
        <v>#VALUE!</v>
      </c>
    </row>
    <row r="2800" spans="2:23" x14ac:dyDescent="0.25">
      <c r="B2800" s="16"/>
      <c r="C2800" s="16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36"/>
      <c r="P2800" s="13"/>
      <c r="Q2800" s="13"/>
      <c r="R2800" s="13"/>
      <c r="S2800" s="13"/>
      <c r="T2800" s="13"/>
      <c r="U2800" s="13"/>
      <c r="V2800" s="34" t="str">
        <f t="shared" si="86"/>
        <v>ОШИБКА</v>
      </c>
      <c r="W2800" s="25" t="e">
        <f t="shared" si="87"/>
        <v>#VALUE!</v>
      </c>
    </row>
    <row r="2801" spans="2:23" x14ac:dyDescent="0.25">
      <c r="B2801" s="16"/>
      <c r="C2801" s="16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36"/>
      <c r="P2801" s="13"/>
      <c r="Q2801" s="13"/>
      <c r="R2801" s="13"/>
      <c r="S2801" s="13"/>
      <c r="T2801" s="13"/>
      <c r="U2801" s="13"/>
      <c r="V2801" s="34" t="str">
        <f t="shared" si="86"/>
        <v>ОШИБКА</v>
      </c>
      <c r="W2801" s="25" t="e">
        <f t="shared" si="87"/>
        <v>#VALUE!</v>
      </c>
    </row>
    <row r="2802" spans="2:23" x14ac:dyDescent="0.25">
      <c r="B2802" s="16"/>
      <c r="C2802" s="16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36"/>
      <c r="P2802" s="13"/>
      <c r="Q2802" s="13"/>
      <c r="R2802" s="13"/>
      <c r="S2802" s="13"/>
      <c r="T2802" s="13"/>
      <c r="U2802" s="13"/>
      <c r="V2802" s="34" t="str">
        <f t="shared" si="86"/>
        <v>ОШИБКА</v>
      </c>
      <c r="W2802" s="25" t="e">
        <f t="shared" si="87"/>
        <v>#VALUE!</v>
      </c>
    </row>
    <row r="2803" spans="2:23" x14ac:dyDescent="0.25">
      <c r="B2803" s="16"/>
      <c r="C2803" s="16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36"/>
      <c r="P2803" s="13"/>
      <c r="Q2803" s="13"/>
      <c r="R2803" s="13"/>
      <c r="S2803" s="13"/>
      <c r="T2803" s="13"/>
      <c r="U2803" s="13"/>
      <c r="V2803" s="34" t="str">
        <f t="shared" si="86"/>
        <v>ОШИБКА</v>
      </c>
      <c r="W2803" s="25" t="e">
        <f t="shared" si="87"/>
        <v>#VALUE!</v>
      </c>
    </row>
    <row r="2804" spans="2:23" x14ac:dyDescent="0.25">
      <c r="B2804" s="16"/>
      <c r="C2804" s="16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36"/>
      <c r="P2804" s="13"/>
      <c r="Q2804" s="13"/>
      <c r="R2804" s="13"/>
      <c r="S2804" s="13"/>
      <c r="T2804" s="13"/>
      <c r="U2804" s="13"/>
      <c r="V2804" s="34" t="str">
        <f t="shared" si="86"/>
        <v>ОШИБКА</v>
      </c>
      <c r="W2804" s="25" t="e">
        <f t="shared" si="87"/>
        <v>#VALUE!</v>
      </c>
    </row>
    <row r="2805" spans="2:23" x14ac:dyDescent="0.25">
      <c r="B2805" s="16"/>
      <c r="C2805" s="16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36"/>
      <c r="P2805" s="13"/>
      <c r="Q2805" s="13"/>
      <c r="R2805" s="13"/>
      <c r="S2805" s="13"/>
      <c r="T2805" s="13"/>
      <c r="U2805" s="13"/>
      <c r="V2805" s="34" t="str">
        <f t="shared" si="86"/>
        <v>ОШИБКА</v>
      </c>
      <c r="W2805" s="25" t="e">
        <f t="shared" si="87"/>
        <v>#VALUE!</v>
      </c>
    </row>
    <row r="2806" spans="2:23" x14ac:dyDescent="0.25">
      <c r="B2806" s="16"/>
      <c r="C2806" s="16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36"/>
      <c r="P2806" s="13"/>
      <c r="Q2806" s="13"/>
      <c r="R2806" s="13"/>
      <c r="S2806" s="13"/>
      <c r="T2806" s="13"/>
      <c r="U2806" s="13"/>
      <c r="V2806" s="34" t="str">
        <f t="shared" si="86"/>
        <v>ОШИБКА</v>
      </c>
      <c r="W2806" s="25" t="e">
        <f t="shared" si="87"/>
        <v>#VALUE!</v>
      </c>
    </row>
    <row r="2807" spans="2:23" x14ac:dyDescent="0.25">
      <c r="B2807" s="16"/>
      <c r="C2807" s="16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36"/>
      <c r="P2807" s="13"/>
      <c r="Q2807" s="13"/>
      <c r="R2807" s="13"/>
      <c r="S2807" s="13"/>
      <c r="T2807" s="13"/>
      <c r="U2807" s="13"/>
      <c r="V2807" s="34" t="str">
        <f t="shared" si="86"/>
        <v>ОШИБКА</v>
      </c>
      <c r="W2807" s="25" t="e">
        <f t="shared" si="87"/>
        <v>#VALUE!</v>
      </c>
    </row>
    <row r="2808" spans="2:23" x14ac:dyDescent="0.25">
      <c r="B2808" s="16"/>
      <c r="C2808" s="16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36"/>
      <c r="P2808" s="13"/>
      <c r="Q2808" s="13"/>
      <c r="R2808" s="13"/>
      <c r="S2808" s="13"/>
      <c r="T2808" s="13"/>
      <c r="U2808" s="13"/>
      <c r="V2808" s="34" t="str">
        <f t="shared" si="86"/>
        <v>ОШИБКА</v>
      </c>
      <c r="W2808" s="25" t="e">
        <f t="shared" si="87"/>
        <v>#VALUE!</v>
      </c>
    </row>
    <row r="2809" spans="2:23" x14ac:dyDescent="0.25">
      <c r="B2809" s="16"/>
      <c r="C2809" s="16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36"/>
      <c r="P2809" s="13"/>
      <c r="Q2809" s="13"/>
      <c r="R2809" s="13"/>
      <c r="S2809" s="13"/>
      <c r="T2809" s="13"/>
      <c r="U2809" s="13"/>
      <c r="V2809" s="34" t="str">
        <f t="shared" si="86"/>
        <v>ОШИБКА</v>
      </c>
      <c r="W2809" s="25" t="e">
        <f t="shared" si="87"/>
        <v>#VALUE!</v>
      </c>
    </row>
    <row r="2810" spans="2:23" x14ac:dyDescent="0.25">
      <c r="B2810" s="16"/>
      <c r="C2810" s="16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36"/>
      <c r="P2810" s="13"/>
      <c r="Q2810" s="13"/>
      <c r="R2810" s="13"/>
      <c r="S2810" s="13"/>
      <c r="T2810" s="13"/>
      <c r="U2810" s="13"/>
      <c r="V2810" s="34" t="str">
        <f t="shared" si="86"/>
        <v>ОШИБКА</v>
      </c>
      <c r="W2810" s="25" t="e">
        <f t="shared" si="87"/>
        <v>#VALUE!</v>
      </c>
    </row>
    <row r="2811" spans="2:23" x14ac:dyDescent="0.25">
      <c r="B2811" s="16"/>
      <c r="C2811" s="16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36"/>
      <c r="P2811" s="13"/>
      <c r="Q2811" s="13"/>
      <c r="R2811" s="13"/>
      <c r="S2811" s="13"/>
      <c r="T2811" s="13"/>
      <c r="U2811" s="13"/>
      <c r="V2811" s="34" t="str">
        <f t="shared" si="86"/>
        <v>ОШИБКА</v>
      </c>
      <c r="W2811" s="25" t="e">
        <f t="shared" si="87"/>
        <v>#VALUE!</v>
      </c>
    </row>
    <row r="2812" spans="2:23" x14ac:dyDescent="0.25">
      <c r="B2812" s="16"/>
      <c r="C2812" s="16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36"/>
      <c r="P2812" s="13"/>
      <c r="Q2812" s="13"/>
      <c r="R2812" s="13"/>
      <c r="S2812" s="13"/>
      <c r="T2812" s="13"/>
      <c r="U2812" s="13"/>
      <c r="V2812" s="34" t="str">
        <f t="shared" si="86"/>
        <v>ОШИБКА</v>
      </c>
      <c r="W2812" s="25" t="e">
        <f t="shared" si="87"/>
        <v>#VALUE!</v>
      </c>
    </row>
    <row r="2813" spans="2:23" x14ac:dyDescent="0.25">
      <c r="B2813" s="16"/>
      <c r="C2813" s="16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36"/>
      <c r="P2813" s="13"/>
      <c r="Q2813" s="13"/>
      <c r="R2813" s="13"/>
      <c r="S2813" s="13"/>
      <c r="T2813" s="13"/>
      <c r="U2813" s="13"/>
      <c r="V2813" s="34" t="str">
        <f t="shared" si="86"/>
        <v>ОШИБКА</v>
      </c>
      <c r="W2813" s="25" t="e">
        <f t="shared" si="87"/>
        <v>#VALUE!</v>
      </c>
    </row>
    <row r="2814" spans="2:23" x14ac:dyDescent="0.25">
      <c r="B2814" s="16"/>
      <c r="C2814" s="16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36"/>
      <c r="P2814" s="13"/>
      <c r="Q2814" s="13"/>
      <c r="R2814" s="13"/>
      <c r="S2814" s="13"/>
      <c r="T2814" s="13"/>
      <c r="U2814" s="13"/>
      <c r="V2814" s="34" t="str">
        <f t="shared" si="86"/>
        <v>ОШИБКА</v>
      </c>
      <c r="W2814" s="25" t="e">
        <f t="shared" si="87"/>
        <v>#VALUE!</v>
      </c>
    </row>
    <row r="2815" spans="2:23" x14ac:dyDescent="0.25">
      <c r="B2815" s="16"/>
      <c r="C2815" s="16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36"/>
      <c r="P2815" s="13"/>
      <c r="Q2815" s="13"/>
      <c r="R2815" s="13"/>
      <c r="S2815" s="13"/>
      <c r="T2815" s="13"/>
      <c r="U2815" s="13"/>
      <c r="V2815" s="34" t="str">
        <f t="shared" si="86"/>
        <v>ОШИБКА</v>
      </c>
      <c r="W2815" s="25" t="e">
        <f t="shared" si="87"/>
        <v>#VALUE!</v>
      </c>
    </row>
    <row r="2816" spans="2:23" x14ac:dyDescent="0.25">
      <c r="B2816" s="16"/>
      <c r="C2816" s="16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36"/>
      <c r="P2816" s="13"/>
      <c r="Q2816" s="13"/>
      <c r="R2816" s="13"/>
      <c r="S2816" s="13"/>
      <c r="T2816" s="13"/>
      <c r="U2816" s="13"/>
      <c r="V2816" s="34" t="str">
        <f t="shared" si="86"/>
        <v>ОШИБКА</v>
      </c>
      <c r="W2816" s="25" t="e">
        <f t="shared" si="87"/>
        <v>#VALUE!</v>
      </c>
    </row>
    <row r="2817" spans="2:23" x14ac:dyDescent="0.25">
      <c r="B2817" s="16"/>
      <c r="C2817" s="16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36"/>
      <c r="P2817" s="13"/>
      <c r="Q2817" s="13"/>
      <c r="R2817" s="13"/>
      <c r="S2817" s="13"/>
      <c r="T2817" s="13"/>
      <c r="U2817" s="13"/>
      <c r="V2817" s="34" t="str">
        <f t="shared" si="86"/>
        <v>ОШИБКА</v>
      </c>
      <c r="W2817" s="25" t="e">
        <f t="shared" si="87"/>
        <v>#VALUE!</v>
      </c>
    </row>
    <row r="2818" spans="2:23" x14ac:dyDescent="0.25">
      <c r="B2818" s="16"/>
      <c r="C2818" s="16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36"/>
      <c r="P2818" s="13"/>
      <c r="Q2818" s="13"/>
      <c r="R2818" s="13"/>
      <c r="S2818" s="13"/>
      <c r="T2818" s="13"/>
      <c r="U2818" s="13"/>
      <c r="V2818" s="34" t="str">
        <f t="shared" si="86"/>
        <v>ОШИБКА</v>
      </c>
      <c r="W2818" s="25" t="e">
        <f t="shared" si="87"/>
        <v>#VALUE!</v>
      </c>
    </row>
    <row r="2819" spans="2:23" x14ac:dyDescent="0.25">
      <c r="B2819" s="16"/>
      <c r="C2819" s="16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36"/>
      <c r="P2819" s="13"/>
      <c r="Q2819" s="13"/>
      <c r="R2819" s="13"/>
      <c r="S2819" s="13"/>
      <c r="T2819" s="13"/>
      <c r="U2819" s="13"/>
      <c r="V2819" s="34" t="str">
        <f t="shared" si="86"/>
        <v>ОШИБКА</v>
      </c>
      <c r="W2819" s="25" t="e">
        <f t="shared" si="87"/>
        <v>#VALUE!</v>
      </c>
    </row>
    <row r="2820" spans="2:23" x14ac:dyDescent="0.25">
      <c r="B2820" s="16"/>
      <c r="C2820" s="16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36"/>
      <c r="P2820" s="13"/>
      <c r="Q2820" s="13"/>
      <c r="R2820" s="13"/>
      <c r="S2820" s="13"/>
      <c r="T2820" s="13"/>
      <c r="U2820" s="13"/>
      <c r="V2820" s="34" t="str">
        <f t="shared" si="86"/>
        <v>ОШИБКА</v>
      </c>
      <c r="W2820" s="25" t="e">
        <f t="shared" si="87"/>
        <v>#VALUE!</v>
      </c>
    </row>
    <row r="2821" spans="2:23" x14ac:dyDescent="0.25">
      <c r="B2821" s="16"/>
      <c r="C2821" s="16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36"/>
      <c r="P2821" s="13"/>
      <c r="Q2821" s="13"/>
      <c r="R2821" s="13"/>
      <c r="S2821" s="13"/>
      <c r="T2821" s="13"/>
      <c r="U2821" s="13"/>
      <c r="V2821" s="34" t="str">
        <f t="shared" si="86"/>
        <v>ОШИБКА</v>
      </c>
      <c r="W2821" s="25" t="e">
        <f t="shared" si="87"/>
        <v>#VALUE!</v>
      </c>
    </row>
    <row r="2822" spans="2:23" x14ac:dyDescent="0.25">
      <c r="B2822" s="16"/>
      <c r="C2822" s="16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36"/>
      <c r="P2822" s="13"/>
      <c r="Q2822" s="13"/>
      <c r="R2822" s="13"/>
      <c r="S2822" s="13"/>
      <c r="T2822" s="13"/>
      <c r="U2822" s="13"/>
      <c r="V2822" s="34" t="str">
        <f t="shared" si="86"/>
        <v>ОШИБКА</v>
      </c>
      <c r="W2822" s="25" t="e">
        <f t="shared" si="87"/>
        <v>#VALUE!</v>
      </c>
    </row>
    <row r="2823" spans="2:23" x14ac:dyDescent="0.25">
      <c r="B2823" s="16"/>
      <c r="C2823" s="16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36"/>
      <c r="P2823" s="13"/>
      <c r="Q2823" s="13"/>
      <c r="R2823" s="13"/>
      <c r="S2823" s="13"/>
      <c r="T2823" s="13"/>
      <c r="U2823" s="13"/>
      <c r="V2823" s="34" t="str">
        <f t="shared" si="86"/>
        <v>ОШИБКА</v>
      </c>
      <c r="W2823" s="25" t="e">
        <f t="shared" si="87"/>
        <v>#VALUE!</v>
      </c>
    </row>
    <row r="2824" spans="2:23" x14ac:dyDescent="0.25">
      <c r="B2824" s="16"/>
      <c r="C2824" s="16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36"/>
      <c r="P2824" s="13"/>
      <c r="Q2824" s="13"/>
      <c r="R2824" s="13"/>
      <c r="S2824" s="13"/>
      <c r="T2824" s="13"/>
      <c r="U2824" s="13"/>
      <c r="V2824" s="34" t="str">
        <f t="shared" si="86"/>
        <v>ОШИБКА</v>
      </c>
      <c r="W2824" s="25" t="e">
        <f t="shared" si="87"/>
        <v>#VALUE!</v>
      </c>
    </row>
    <row r="2825" spans="2:23" x14ac:dyDescent="0.25">
      <c r="B2825" s="16"/>
      <c r="C2825" s="16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36"/>
      <c r="P2825" s="13"/>
      <c r="Q2825" s="13"/>
      <c r="R2825" s="13"/>
      <c r="S2825" s="13"/>
      <c r="T2825" s="13"/>
      <c r="U2825" s="13"/>
      <c r="V2825" s="34" t="str">
        <f t="shared" ref="V2825:V2888" si="88">IF(OR(B2825="",D2825&gt;1,E2825&gt;1,F2825&gt;1,G2825&gt;1,H2825&gt;1,I2825&gt;1,I2825&gt;1,J2825&gt;1,K2825&gt;1,L2825&gt;1,M2825&gt;1,N2825&gt;1,O2825&gt;2,P2825&gt;3,Q2825&gt;2,R2825&gt;2,S2825&gt;3,T2825&gt;4,U2825&gt;4),"ОШИБКА",SUM(D2825:U2825))</f>
        <v>ОШИБКА</v>
      </c>
      <c r="W2825" s="25" t="e">
        <f t="shared" ref="W2825:W2888" si="89">V2825/31</f>
        <v>#VALUE!</v>
      </c>
    </row>
    <row r="2826" spans="2:23" x14ac:dyDescent="0.25">
      <c r="B2826" s="16"/>
      <c r="C2826" s="16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36"/>
      <c r="P2826" s="13"/>
      <c r="Q2826" s="13"/>
      <c r="R2826" s="13"/>
      <c r="S2826" s="13"/>
      <c r="T2826" s="13"/>
      <c r="U2826" s="13"/>
      <c r="V2826" s="34" t="str">
        <f t="shared" si="88"/>
        <v>ОШИБКА</v>
      </c>
      <c r="W2826" s="25" t="e">
        <f t="shared" si="89"/>
        <v>#VALUE!</v>
      </c>
    </row>
    <row r="2827" spans="2:23" x14ac:dyDescent="0.25">
      <c r="B2827" s="16"/>
      <c r="C2827" s="16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36"/>
      <c r="P2827" s="13"/>
      <c r="Q2827" s="13"/>
      <c r="R2827" s="13"/>
      <c r="S2827" s="13"/>
      <c r="T2827" s="13"/>
      <c r="U2827" s="13"/>
      <c r="V2827" s="34" t="str">
        <f t="shared" si="88"/>
        <v>ОШИБКА</v>
      </c>
      <c r="W2827" s="25" t="e">
        <f t="shared" si="89"/>
        <v>#VALUE!</v>
      </c>
    </row>
    <row r="2828" spans="2:23" x14ac:dyDescent="0.25">
      <c r="B2828" s="16"/>
      <c r="C2828" s="16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36"/>
      <c r="P2828" s="13"/>
      <c r="Q2828" s="13"/>
      <c r="R2828" s="13"/>
      <c r="S2828" s="13"/>
      <c r="T2828" s="13"/>
      <c r="U2828" s="13"/>
      <c r="V2828" s="34" t="str">
        <f t="shared" si="88"/>
        <v>ОШИБКА</v>
      </c>
      <c r="W2828" s="25" t="e">
        <f t="shared" si="89"/>
        <v>#VALUE!</v>
      </c>
    </row>
    <row r="2829" spans="2:23" x14ac:dyDescent="0.25">
      <c r="B2829" s="16"/>
      <c r="C2829" s="16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36"/>
      <c r="P2829" s="13"/>
      <c r="Q2829" s="13"/>
      <c r="R2829" s="13"/>
      <c r="S2829" s="13"/>
      <c r="T2829" s="13"/>
      <c r="U2829" s="13"/>
      <c r="V2829" s="34" t="str">
        <f t="shared" si="88"/>
        <v>ОШИБКА</v>
      </c>
      <c r="W2829" s="25" t="e">
        <f t="shared" si="89"/>
        <v>#VALUE!</v>
      </c>
    </row>
    <row r="2830" spans="2:23" x14ac:dyDescent="0.25">
      <c r="B2830" s="16"/>
      <c r="C2830" s="16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36"/>
      <c r="P2830" s="13"/>
      <c r="Q2830" s="13"/>
      <c r="R2830" s="13"/>
      <c r="S2830" s="13"/>
      <c r="T2830" s="13"/>
      <c r="U2830" s="13"/>
      <c r="V2830" s="34" t="str">
        <f t="shared" si="88"/>
        <v>ОШИБКА</v>
      </c>
      <c r="W2830" s="25" t="e">
        <f t="shared" si="89"/>
        <v>#VALUE!</v>
      </c>
    </row>
    <row r="2831" spans="2:23" x14ac:dyDescent="0.25">
      <c r="B2831" s="16"/>
      <c r="C2831" s="16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36"/>
      <c r="P2831" s="13"/>
      <c r="Q2831" s="13"/>
      <c r="R2831" s="13"/>
      <c r="S2831" s="13"/>
      <c r="T2831" s="13"/>
      <c r="U2831" s="13"/>
      <c r="V2831" s="34" t="str">
        <f t="shared" si="88"/>
        <v>ОШИБКА</v>
      </c>
      <c r="W2831" s="25" t="e">
        <f t="shared" si="89"/>
        <v>#VALUE!</v>
      </c>
    </row>
    <row r="2832" spans="2:23" x14ac:dyDescent="0.25">
      <c r="B2832" s="16"/>
      <c r="C2832" s="16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36"/>
      <c r="P2832" s="13"/>
      <c r="Q2832" s="13"/>
      <c r="R2832" s="13"/>
      <c r="S2832" s="13"/>
      <c r="T2832" s="13"/>
      <c r="U2832" s="13"/>
      <c r="V2832" s="34" t="str">
        <f t="shared" si="88"/>
        <v>ОШИБКА</v>
      </c>
      <c r="W2832" s="25" t="e">
        <f t="shared" si="89"/>
        <v>#VALUE!</v>
      </c>
    </row>
    <row r="2833" spans="2:23" x14ac:dyDescent="0.25">
      <c r="B2833" s="16"/>
      <c r="C2833" s="16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36"/>
      <c r="P2833" s="13"/>
      <c r="Q2833" s="13"/>
      <c r="R2833" s="13"/>
      <c r="S2833" s="13"/>
      <c r="T2833" s="13"/>
      <c r="U2833" s="13"/>
      <c r="V2833" s="34" t="str">
        <f t="shared" si="88"/>
        <v>ОШИБКА</v>
      </c>
      <c r="W2833" s="25" t="e">
        <f t="shared" si="89"/>
        <v>#VALUE!</v>
      </c>
    </row>
    <row r="2834" spans="2:23" x14ac:dyDescent="0.25">
      <c r="B2834" s="16"/>
      <c r="C2834" s="16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36"/>
      <c r="P2834" s="13"/>
      <c r="Q2834" s="13"/>
      <c r="R2834" s="13"/>
      <c r="S2834" s="13"/>
      <c r="T2834" s="13"/>
      <c r="U2834" s="13"/>
      <c r="V2834" s="34" t="str">
        <f t="shared" si="88"/>
        <v>ОШИБКА</v>
      </c>
      <c r="W2834" s="25" t="e">
        <f t="shared" si="89"/>
        <v>#VALUE!</v>
      </c>
    </row>
    <row r="2835" spans="2:23" x14ac:dyDescent="0.25">
      <c r="B2835" s="16"/>
      <c r="C2835" s="16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36"/>
      <c r="P2835" s="13"/>
      <c r="Q2835" s="13"/>
      <c r="R2835" s="13"/>
      <c r="S2835" s="13"/>
      <c r="T2835" s="13"/>
      <c r="U2835" s="13"/>
      <c r="V2835" s="34" t="str">
        <f t="shared" si="88"/>
        <v>ОШИБКА</v>
      </c>
      <c r="W2835" s="25" t="e">
        <f t="shared" si="89"/>
        <v>#VALUE!</v>
      </c>
    </row>
    <row r="2836" spans="2:23" x14ac:dyDescent="0.25">
      <c r="B2836" s="16"/>
      <c r="C2836" s="16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36"/>
      <c r="P2836" s="13"/>
      <c r="Q2836" s="13"/>
      <c r="R2836" s="13"/>
      <c r="S2836" s="13"/>
      <c r="T2836" s="13"/>
      <c r="U2836" s="13"/>
      <c r="V2836" s="34" t="str">
        <f t="shared" si="88"/>
        <v>ОШИБКА</v>
      </c>
      <c r="W2836" s="25" t="e">
        <f t="shared" si="89"/>
        <v>#VALUE!</v>
      </c>
    </row>
    <row r="2837" spans="2:23" x14ac:dyDescent="0.25">
      <c r="B2837" s="16"/>
      <c r="C2837" s="16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36"/>
      <c r="P2837" s="13"/>
      <c r="Q2837" s="13"/>
      <c r="R2837" s="13"/>
      <c r="S2837" s="13"/>
      <c r="T2837" s="13"/>
      <c r="U2837" s="13"/>
      <c r="V2837" s="34" t="str">
        <f t="shared" si="88"/>
        <v>ОШИБКА</v>
      </c>
      <c r="W2837" s="25" t="e">
        <f t="shared" si="89"/>
        <v>#VALUE!</v>
      </c>
    </row>
    <row r="2838" spans="2:23" x14ac:dyDescent="0.25">
      <c r="B2838" s="16"/>
      <c r="C2838" s="16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36"/>
      <c r="P2838" s="13"/>
      <c r="Q2838" s="13"/>
      <c r="R2838" s="13"/>
      <c r="S2838" s="13"/>
      <c r="T2838" s="13"/>
      <c r="U2838" s="13"/>
      <c r="V2838" s="34" t="str">
        <f t="shared" si="88"/>
        <v>ОШИБКА</v>
      </c>
      <c r="W2838" s="25" t="e">
        <f t="shared" si="89"/>
        <v>#VALUE!</v>
      </c>
    </row>
    <row r="2839" spans="2:23" x14ac:dyDescent="0.25">
      <c r="B2839" s="16"/>
      <c r="C2839" s="16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36"/>
      <c r="P2839" s="13"/>
      <c r="Q2839" s="13"/>
      <c r="R2839" s="13"/>
      <c r="S2839" s="13"/>
      <c r="T2839" s="13"/>
      <c r="U2839" s="13"/>
      <c r="V2839" s="34" t="str">
        <f t="shared" si="88"/>
        <v>ОШИБКА</v>
      </c>
      <c r="W2839" s="25" t="e">
        <f t="shared" si="89"/>
        <v>#VALUE!</v>
      </c>
    </row>
    <row r="2840" spans="2:23" x14ac:dyDescent="0.25">
      <c r="B2840" s="16"/>
      <c r="C2840" s="16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36"/>
      <c r="P2840" s="13"/>
      <c r="Q2840" s="13"/>
      <c r="R2840" s="13"/>
      <c r="S2840" s="13"/>
      <c r="T2840" s="13"/>
      <c r="U2840" s="13"/>
      <c r="V2840" s="34" t="str">
        <f t="shared" si="88"/>
        <v>ОШИБКА</v>
      </c>
      <c r="W2840" s="25" t="e">
        <f t="shared" si="89"/>
        <v>#VALUE!</v>
      </c>
    </row>
    <row r="2841" spans="2:23" x14ac:dyDescent="0.25">
      <c r="B2841" s="16"/>
      <c r="C2841" s="16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36"/>
      <c r="P2841" s="13"/>
      <c r="Q2841" s="13"/>
      <c r="R2841" s="13"/>
      <c r="S2841" s="13"/>
      <c r="T2841" s="13"/>
      <c r="U2841" s="13"/>
      <c r="V2841" s="34" t="str">
        <f t="shared" si="88"/>
        <v>ОШИБКА</v>
      </c>
      <c r="W2841" s="25" t="e">
        <f t="shared" si="89"/>
        <v>#VALUE!</v>
      </c>
    </row>
    <row r="2842" spans="2:23" x14ac:dyDescent="0.25">
      <c r="B2842" s="16"/>
      <c r="C2842" s="16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36"/>
      <c r="P2842" s="13"/>
      <c r="Q2842" s="13"/>
      <c r="R2842" s="13"/>
      <c r="S2842" s="13"/>
      <c r="T2842" s="13"/>
      <c r="U2842" s="13"/>
      <c r="V2842" s="34" t="str">
        <f t="shared" si="88"/>
        <v>ОШИБКА</v>
      </c>
      <c r="W2842" s="25" t="e">
        <f t="shared" si="89"/>
        <v>#VALUE!</v>
      </c>
    </row>
    <row r="2843" spans="2:23" x14ac:dyDescent="0.25">
      <c r="B2843" s="16"/>
      <c r="C2843" s="16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36"/>
      <c r="P2843" s="13"/>
      <c r="Q2843" s="13"/>
      <c r="R2843" s="13"/>
      <c r="S2843" s="13"/>
      <c r="T2843" s="13"/>
      <c r="U2843" s="13"/>
      <c r="V2843" s="34" t="str">
        <f t="shared" si="88"/>
        <v>ОШИБКА</v>
      </c>
      <c r="W2843" s="25" t="e">
        <f t="shared" si="89"/>
        <v>#VALUE!</v>
      </c>
    </row>
    <row r="2844" spans="2:23" x14ac:dyDescent="0.25">
      <c r="B2844" s="16"/>
      <c r="C2844" s="16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36"/>
      <c r="P2844" s="13"/>
      <c r="Q2844" s="13"/>
      <c r="R2844" s="13"/>
      <c r="S2844" s="13"/>
      <c r="T2844" s="13"/>
      <c r="U2844" s="13"/>
      <c r="V2844" s="34" t="str">
        <f t="shared" si="88"/>
        <v>ОШИБКА</v>
      </c>
      <c r="W2844" s="25" t="e">
        <f t="shared" si="89"/>
        <v>#VALUE!</v>
      </c>
    </row>
    <row r="2845" spans="2:23" x14ac:dyDescent="0.25">
      <c r="B2845" s="16"/>
      <c r="C2845" s="16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36"/>
      <c r="P2845" s="13"/>
      <c r="Q2845" s="13"/>
      <c r="R2845" s="13"/>
      <c r="S2845" s="13"/>
      <c r="T2845" s="13"/>
      <c r="U2845" s="13"/>
      <c r="V2845" s="34" t="str">
        <f t="shared" si="88"/>
        <v>ОШИБКА</v>
      </c>
      <c r="W2845" s="25" t="e">
        <f t="shared" si="89"/>
        <v>#VALUE!</v>
      </c>
    </row>
    <row r="2846" spans="2:23" x14ac:dyDescent="0.25">
      <c r="B2846" s="16"/>
      <c r="C2846" s="16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36"/>
      <c r="P2846" s="13"/>
      <c r="Q2846" s="13"/>
      <c r="R2846" s="13"/>
      <c r="S2846" s="13"/>
      <c r="T2846" s="13"/>
      <c r="U2846" s="13"/>
      <c r="V2846" s="34" t="str">
        <f t="shared" si="88"/>
        <v>ОШИБКА</v>
      </c>
      <c r="W2846" s="25" t="e">
        <f t="shared" si="89"/>
        <v>#VALUE!</v>
      </c>
    </row>
    <row r="2847" spans="2:23" x14ac:dyDescent="0.25">
      <c r="B2847" s="16"/>
      <c r="C2847" s="16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36"/>
      <c r="P2847" s="13"/>
      <c r="Q2847" s="13"/>
      <c r="R2847" s="13"/>
      <c r="S2847" s="13"/>
      <c r="T2847" s="13"/>
      <c r="U2847" s="13"/>
      <c r="V2847" s="34" t="str">
        <f t="shared" si="88"/>
        <v>ОШИБКА</v>
      </c>
      <c r="W2847" s="25" t="e">
        <f t="shared" si="89"/>
        <v>#VALUE!</v>
      </c>
    </row>
    <row r="2848" spans="2:23" x14ac:dyDescent="0.25">
      <c r="B2848" s="16"/>
      <c r="C2848" s="16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36"/>
      <c r="P2848" s="13"/>
      <c r="Q2848" s="13"/>
      <c r="R2848" s="13"/>
      <c r="S2848" s="13"/>
      <c r="T2848" s="13"/>
      <c r="U2848" s="13"/>
      <c r="V2848" s="34" t="str">
        <f t="shared" si="88"/>
        <v>ОШИБКА</v>
      </c>
      <c r="W2848" s="25" t="e">
        <f t="shared" si="89"/>
        <v>#VALUE!</v>
      </c>
    </row>
    <row r="2849" spans="2:23" x14ac:dyDescent="0.25">
      <c r="B2849" s="16"/>
      <c r="C2849" s="16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36"/>
      <c r="P2849" s="13"/>
      <c r="Q2849" s="13"/>
      <c r="R2849" s="13"/>
      <c r="S2849" s="13"/>
      <c r="T2849" s="13"/>
      <c r="U2849" s="13"/>
      <c r="V2849" s="34" t="str">
        <f t="shared" si="88"/>
        <v>ОШИБКА</v>
      </c>
      <c r="W2849" s="25" t="e">
        <f t="shared" si="89"/>
        <v>#VALUE!</v>
      </c>
    </row>
    <row r="2850" spans="2:23" x14ac:dyDescent="0.25">
      <c r="B2850" s="16"/>
      <c r="C2850" s="16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36"/>
      <c r="P2850" s="13"/>
      <c r="Q2850" s="13"/>
      <c r="R2850" s="13"/>
      <c r="S2850" s="13"/>
      <c r="T2850" s="13"/>
      <c r="U2850" s="13"/>
      <c r="V2850" s="34" t="str">
        <f t="shared" si="88"/>
        <v>ОШИБКА</v>
      </c>
      <c r="W2850" s="25" t="e">
        <f t="shared" si="89"/>
        <v>#VALUE!</v>
      </c>
    </row>
    <row r="2851" spans="2:23" x14ac:dyDescent="0.25">
      <c r="B2851" s="16"/>
      <c r="C2851" s="16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36"/>
      <c r="P2851" s="13"/>
      <c r="Q2851" s="13"/>
      <c r="R2851" s="13"/>
      <c r="S2851" s="13"/>
      <c r="T2851" s="13"/>
      <c r="U2851" s="13"/>
      <c r="V2851" s="34" t="str">
        <f t="shared" si="88"/>
        <v>ОШИБКА</v>
      </c>
      <c r="W2851" s="25" t="e">
        <f t="shared" si="89"/>
        <v>#VALUE!</v>
      </c>
    </row>
    <row r="2852" spans="2:23" x14ac:dyDescent="0.25">
      <c r="B2852" s="16"/>
      <c r="C2852" s="16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36"/>
      <c r="P2852" s="13"/>
      <c r="Q2852" s="13"/>
      <c r="R2852" s="13"/>
      <c r="S2852" s="13"/>
      <c r="T2852" s="13"/>
      <c r="U2852" s="13"/>
      <c r="V2852" s="34" t="str">
        <f t="shared" si="88"/>
        <v>ОШИБКА</v>
      </c>
      <c r="W2852" s="25" t="e">
        <f t="shared" si="89"/>
        <v>#VALUE!</v>
      </c>
    </row>
    <row r="2853" spans="2:23" x14ac:dyDescent="0.25">
      <c r="B2853" s="16"/>
      <c r="C2853" s="16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36"/>
      <c r="P2853" s="13"/>
      <c r="Q2853" s="13"/>
      <c r="R2853" s="13"/>
      <c r="S2853" s="13"/>
      <c r="T2853" s="13"/>
      <c r="U2853" s="13"/>
      <c r="V2853" s="34" t="str">
        <f t="shared" si="88"/>
        <v>ОШИБКА</v>
      </c>
      <c r="W2853" s="25" t="e">
        <f t="shared" si="89"/>
        <v>#VALUE!</v>
      </c>
    </row>
    <row r="2854" spans="2:23" x14ac:dyDescent="0.25">
      <c r="B2854" s="16"/>
      <c r="C2854" s="16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36"/>
      <c r="P2854" s="13"/>
      <c r="Q2854" s="13"/>
      <c r="R2854" s="13"/>
      <c r="S2854" s="13"/>
      <c r="T2854" s="13"/>
      <c r="U2854" s="13"/>
      <c r="V2854" s="34" t="str">
        <f t="shared" si="88"/>
        <v>ОШИБКА</v>
      </c>
      <c r="W2854" s="25" t="e">
        <f t="shared" si="89"/>
        <v>#VALUE!</v>
      </c>
    </row>
    <row r="2855" spans="2:23" x14ac:dyDescent="0.25">
      <c r="B2855" s="16"/>
      <c r="C2855" s="16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36"/>
      <c r="P2855" s="13"/>
      <c r="Q2855" s="13"/>
      <c r="R2855" s="13"/>
      <c r="S2855" s="13"/>
      <c r="T2855" s="13"/>
      <c r="U2855" s="13"/>
      <c r="V2855" s="34" t="str">
        <f t="shared" si="88"/>
        <v>ОШИБКА</v>
      </c>
      <c r="W2855" s="25" t="e">
        <f t="shared" si="89"/>
        <v>#VALUE!</v>
      </c>
    </row>
    <row r="2856" spans="2:23" x14ac:dyDescent="0.25">
      <c r="B2856" s="16"/>
      <c r="C2856" s="16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36"/>
      <c r="P2856" s="13"/>
      <c r="Q2856" s="13"/>
      <c r="R2856" s="13"/>
      <c r="S2856" s="13"/>
      <c r="T2856" s="13"/>
      <c r="U2856" s="13"/>
      <c r="V2856" s="34" t="str">
        <f t="shared" si="88"/>
        <v>ОШИБКА</v>
      </c>
      <c r="W2856" s="25" t="e">
        <f t="shared" si="89"/>
        <v>#VALUE!</v>
      </c>
    </row>
    <row r="2857" spans="2:23" x14ac:dyDescent="0.25">
      <c r="B2857" s="16"/>
      <c r="C2857" s="16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36"/>
      <c r="P2857" s="13"/>
      <c r="Q2857" s="13"/>
      <c r="R2857" s="13"/>
      <c r="S2857" s="13"/>
      <c r="T2857" s="13"/>
      <c r="U2857" s="13"/>
      <c r="V2857" s="34" t="str">
        <f t="shared" si="88"/>
        <v>ОШИБКА</v>
      </c>
      <c r="W2857" s="25" t="e">
        <f t="shared" si="89"/>
        <v>#VALUE!</v>
      </c>
    </row>
    <row r="2858" spans="2:23" x14ac:dyDescent="0.25">
      <c r="B2858" s="16"/>
      <c r="C2858" s="16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36"/>
      <c r="P2858" s="13"/>
      <c r="Q2858" s="13"/>
      <c r="R2858" s="13"/>
      <c r="S2858" s="13"/>
      <c r="T2858" s="13"/>
      <c r="U2858" s="13"/>
      <c r="V2858" s="34" t="str">
        <f t="shared" si="88"/>
        <v>ОШИБКА</v>
      </c>
      <c r="W2858" s="25" t="e">
        <f t="shared" si="89"/>
        <v>#VALUE!</v>
      </c>
    </row>
    <row r="2859" spans="2:23" x14ac:dyDescent="0.25">
      <c r="B2859" s="16"/>
      <c r="C2859" s="16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36"/>
      <c r="P2859" s="13"/>
      <c r="Q2859" s="13"/>
      <c r="R2859" s="13"/>
      <c r="S2859" s="13"/>
      <c r="T2859" s="13"/>
      <c r="U2859" s="13"/>
      <c r="V2859" s="34" t="str">
        <f t="shared" si="88"/>
        <v>ОШИБКА</v>
      </c>
      <c r="W2859" s="25" t="e">
        <f t="shared" si="89"/>
        <v>#VALUE!</v>
      </c>
    </row>
    <row r="2860" spans="2:23" x14ac:dyDescent="0.25">
      <c r="B2860" s="16"/>
      <c r="C2860" s="16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36"/>
      <c r="P2860" s="13"/>
      <c r="Q2860" s="13"/>
      <c r="R2860" s="13"/>
      <c r="S2860" s="13"/>
      <c r="T2860" s="13"/>
      <c r="U2860" s="13"/>
      <c r="V2860" s="34" t="str">
        <f t="shared" si="88"/>
        <v>ОШИБКА</v>
      </c>
      <c r="W2860" s="25" t="e">
        <f t="shared" si="89"/>
        <v>#VALUE!</v>
      </c>
    </row>
    <row r="2861" spans="2:23" x14ac:dyDescent="0.25">
      <c r="B2861" s="16"/>
      <c r="C2861" s="16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36"/>
      <c r="P2861" s="13"/>
      <c r="Q2861" s="13"/>
      <c r="R2861" s="13"/>
      <c r="S2861" s="13"/>
      <c r="T2861" s="13"/>
      <c r="U2861" s="13"/>
      <c r="V2861" s="34" t="str">
        <f t="shared" si="88"/>
        <v>ОШИБКА</v>
      </c>
      <c r="W2861" s="25" t="e">
        <f t="shared" si="89"/>
        <v>#VALUE!</v>
      </c>
    </row>
    <row r="2862" spans="2:23" x14ac:dyDescent="0.25">
      <c r="B2862" s="16"/>
      <c r="C2862" s="16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36"/>
      <c r="P2862" s="13"/>
      <c r="Q2862" s="13"/>
      <c r="R2862" s="13"/>
      <c r="S2862" s="13"/>
      <c r="T2862" s="13"/>
      <c r="U2862" s="13"/>
      <c r="V2862" s="34" t="str">
        <f t="shared" si="88"/>
        <v>ОШИБКА</v>
      </c>
      <c r="W2862" s="25" t="e">
        <f t="shared" si="89"/>
        <v>#VALUE!</v>
      </c>
    </row>
    <row r="2863" spans="2:23" x14ac:dyDescent="0.25">
      <c r="B2863" s="16"/>
      <c r="C2863" s="16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36"/>
      <c r="P2863" s="13"/>
      <c r="Q2863" s="13"/>
      <c r="R2863" s="13"/>
      <c r="S2863" s="13"/>
      <c r="T2863" s="13"/>
      <c r="U2863" s="13"/>
      <c r="V2863" s="34" t="str">
        <f t="shared" si="88"/>
        <v>ОШИБКА</v>
      </c>
      <c r="W2863" s="25" t="e">
        <f t="shared" si="89"/>
        <v>#VALUE!</v>
      </c>
    </row>
    <row r="2864" spans="2:23" x14ac:dyDescent="0.25">
      <c r="B2864" s="16"/>
      <c r="C2864" s="16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36"/>
      <c r="P2864" s="13"/>
      <c r="Q2864" s="13"/>
      <c r="R2864" s="13"/>
      <c r="S2864" s="13"/>
      <c r="T2864" s="13"/>
      <c r="U2864" s="13"/>
      <c r="V2864" s="34" t="str">
        <f t="shared" si="88"/>
        <v>ОШИБКА</v>
      </c>
      <c r="W2864" s="25" t="e">
        <f t="shared" si="89"/>
        <v>#VALUE!</v>
      </c>
    </row>
    <row r="2865" spans="2:23" x14ac:dyDescent="0.25">
      <c r="B2865" s="16"/>
      <c r="C2865" s="16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36"/>
      <c r="P2865" s="13"/>
      <c r="Q2865" s="13"/>
      <c r="R2865" s="13"/>
      <c r="S2865" s="13"/>
      <c r="T2865" s="13"/>
      <c r="U2865" s="13"/>
      <c r="V2865" s="34" t="str">
        <f t="shared" si="88"/>
        <v>ОШИБКА</v>
      </c>
      <c r="W2865" s="25" t="e">
        <f t="shared" si="89"/>
        <v>#VALUE!</v>
      </c>
    </row>
    <row r="2866" spans="2:23" x14ac:dyDescent="0.25">
      <c r="B2866" s="16"/>
      <c r="C2866" s="16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36"/>
      <c r="P2866" s="13"/>
      <c r="Q2866" s="13"/>
      <c r="R2866" s="13"/>
      <c r="S2866" s="13"/>
      <c r="T2866" s="13"/>
      <c r="U2866" s="13"/>
      <c r="V2866" s="34" t="str">
        <f t="shared" si="88"/>
        <v>ОШИБКА</v>
      </c>
      <c r="W2866" s="25" t="e">
        <f t="shared" si="89"/>
        <v>#VALUE!</v>
      </c>
    </row>
    <row r="2867" spans="2:23" x14ac:dyDescent="0.25">
      <c r="B2867" s="16"/>
      <c r="C2867" s="16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36"/>
      <c r="P2867" s="13"/>
      <c r="Q2867" s="13"/>
      <c r="R2867" s="13"/>
      <c r="S2867" s="13"/>
      <c r="T2867" s="13"/>
      <c r="U2867" s="13"/>
      <c r="V2867" s="34" t="str">
        <f t="shared" si="88"/>
        <v>ОШИБКА</v>
      </c>
      <c r="W2867" s="25" t="e">
        <f t="shared" si="89"/>
        <v>#VALUE!</v>
      </c>
    </row>
    <row r="2868" spans="2:23" x14ac:dyDescent="0.25">
      <c r="B2868" s="16"/>
      <c r="C2868" s="16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36"/>
      <c r="P2868" s="13"/>
      <c r="Q2868" s="13"/>
      <c r="R2868" s="13"/>
      <c r="S2868" s="13"/>
      <c r="T2868" s="13"/>
      <c r="U2868" s="13"/>
      <c r="V2868" s="34" t="str">
        <f t="shared" si="88"/>
        <v>ОШИБКА</v>
      </c>
      <c r="W2868" s="25" t="e">
        <f t="shared" si="89"/>
        <v>#VALUE!</v>
      </c>
    </row>
    <row r="2869" spans="2:23" x14ac:dyDescent="0.25">
      <c r="B2869" s="16"/>
      <c r="C2869" s="16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36"/>
      <c r="P2869" s="13"/>
      <c r="Q2869" s="13"/>
      <c r="R2869" s="13"/>
      <c r="S2869" s="13"/>
      <c r="T2869" s="13"/>
      <c r="U2869" s="13"/>
      <c r="V2869" s="34" t="str">
        <f t="shared" si="88"/>
        <v>ОШИБКА</v>
      </c>
      <c r="W2869" s="25" t="e">
        <f t="shared" si="89"/>
        <v>#VALUE!</v>
      </c>
    </row>
    <row r="2870" spans="2:23" x14ac:dyDescent="0.25">
      <c r="B2870" s="16"/>
      <c r="C2870" s="16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36"/>
      <c r="P2870" s="13"/>
      <c r="Q2870" s="13"/>
      <c r="R2870" s="13"/>
      <c r="S2870" s="13"/>
      <c r="T2870" s="13"/>
      <c r="U2870" s="13"/>
      <c r="V2870" s="34" t="str">
        <f t="shared" si="88"/>
        <v>ОШИБКА</v>
      </c>
      <c r="W2870" s="25" t="e">
        <f t="shared" si="89"/>
        <v>#VALUE!</v>
      </c>
    </row>
    <row r="2871" spans="2:23" x14ac:dyDescent="0.25">
      <c r="B2871" s="16"/>
      <c r="C2871" s="16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36"/>
      <c r="P2871" s="13"/>
      <c r="Q2871" s="13"/>
      <c r="R2871" s="13"/>
      <c r="S2871" s="13"/>
      <c r="T2871" s="13"/>
      <c r="U2871" s="13"/>
      <c r="V2871" s="34" t="str">
        <f t="shared" si="88"/>
        <v>ОШИБКА</v>
      </c>
      <c r="W2871" s="25" t="e">
        <f t="shared" si="89"/>
        <v>#VALUE!</v>
      </c>
    </row>
    <row r="2872" spans="2:23" x14ac:dyDescent="0.25">
      <c r="B2872" s="16"/>
      <c r="C2872" s="16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36"/>
      <c r="P2872" s="13"/>
      <c r="Q2872" s="13"/>
      <c r="R2872" s="13"/>
      <c r="S2872" s="13"/>
      <c r="T2872" s="13"/>
      <c r="U2872" s="13"/>
      <c r="V2872" s="34" t="str">
        <f t="shared" si="88"/>
        <v>ОШИБКА</v>
      </c>
      <c r="W2872" s="25" t="e">
        <f t="shared" si="89"/>
        <v>#VALUE!</v>
      </c>
    </row>
    <row r="2873" spans="2:23" x14ac:dyDescent="0.25">
      <c r="B2873" s="16"/>
      <c r="C2873" s="16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36"/>
      <c r="P2873" s="13"/>
      <c r="Q2873" s="13"/>
      <c r="R2873" s="13"/>
      <c r="S2873" s="13"/>
      <c r="T2873" s="13"/>
      <c r="U2873" s="13"/>
      <c r="V2873" s="34" t="str">
        <f t="shared" si="88"/>
        <v>ОШИБКА</v>
      </c>
      <c r="W2873" s="25" t="e">
        <f t="shared" si="89"/>
        <v>#VALUE!</v>
      </c>
    </row>
    <row r="2874" spans="2:23" x14ac:dyDescent="0.25">
      <c r="B2874" s="16"/>
      <c r="C2874" s="16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36"/>
      <c r="P2874" s="13"/>
      <c r="Q2874" s="13"/>
      <c r="R2874" s="13"/>
      <c r="S2874" s="13"/>
      <c r="T2874" s="13"/>
      <c r="U2874" s="13"/>
      <c r="V2874" s="34" t="str">
        <f t="shared" si="88"/>
        <v>ОШИБКА</v>
      </c>
      <c r="W2874" s="25" t="e">
        <f t="shared" si="89"/>
        <v>#VALUE!</v>
      </c>
    </row>
    <row r="2875" spans="2:23" x14ac:dyDescent="0.25">
      <c r="B2875" s="16"/>
      <c r="C2875" s="16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36"/>
      <c r="P2875" s="13"/>
      <c r="Q2875" s="13"/>
      <c r="R2875" s="13"/>
      <c r="S2875" s="13"/>
      <c r="T2875" s="13"/>
      <c r="U2875" s="13"/>
      <c r="V2875" s="34" t="str">
        <f t="shared" si="88"/>
        <v>ОШИБКА</v>
      </c>
      <c r="W2875" s="25" t="e">
        <f t="shared" si="89"/>
        <v>#VALUE!</v>
      </c>
    </row>
    <row r="2876" spans="2:23" x14ac:dyDescent="0.25">
      <c r="B2876" s="16"/>
      <c r="C2876" s="16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36"/>
      <c r="P2876" s="13"/>
      <c r="Q2876" s="13"/>
      <c r="R2876" s="13"/>
      <c r="S2876" s="13"/>
      <c r="T2876" s="13"/>
      <c r="U2876" s="13"/>
      <c r="V2876" s="34" t="str">
        <f t="shared" si="88"/>
        <v>ОШИБКА</v>
      </c>
      <c r="W2876" s="25" t="e">
        <f t="shared" si="89"/>
        <v>#VALUE!</v>
      </c>
    </row>
    <row r="2877" spans="2:23" x14ac:dyDescent="0.25">
      <c r="B2877" s="16"/>
      <c r="C2877" s="16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36"/>
      <c r="P2877" s="13"/>
      <c r="Q2877" s="13"/>
      <c r="R2877" s="13"/>
      <c r="S2877" s="13"/>
      <c r="T2877" s="13"/>
      <c r="U2877" s="13"/>
      <c r="V2877" s="34" t="str">
        <f t="shared" si="88"/>
        <v>ОШИБКА</v>
      </c>
      <c r="W2877" s="25" t="e">
        <f t="shared" si="89"/>
        <v>#VALUE!</v>
      </c>
    </row>
    <row r="2878" spans="2:23" x14ac:dyDescent="0.25">
      <c r="B2878" s="16"/>
      <c r="C2878" s="16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36"/>
      <c r="P2878" s="13"/>
      <c r="Q2878" s="13"/>
      <c r="R2878" s="13"/>
      <c r="S2878" s="13"/>
      <c r="T2878" s="13"/>
      <c r="U2878" s="13"/>
      <c r="V2878" s="34" t="str">
        <f t="shared" si="88"/>
        <v>ОШИБКА</v>
      </c>
      <c r="W2878" s="25" t="e">
        <f t="shared" si="89"/>
        <v>#VALUE!</v>
      </c>
    </row>
    <row r="2879" spans="2:23" x14ac:dyDescent="0.25">
      <c r="B2879" s="16"/>
      <c r="C2879" s="16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36"/>
      <c r="P2879" s="13"/>
      <c r="Q2879" s="13"/>
      <c r="R2879" s="13"/>
      <c r="S2879" s="13"/>
      <c r="T2879" s="13"/>
      <c r="U2879" s="13"/>
      <c r="V2879" s="34" t="str">
        <f t="shared" si="88"/>
        <v>ОШИБКА</v>
      </c>
      <c r="W2879" s="25" t="e">
        <f t="shared" si="89"/>
        <v>#VALUE!</v>
      </c>
    </row>
    <row r="2880" spans="2:23" x14ac:dyDescent="0.25">
      <c r="B2880" s="16"/>
      <c r="C2880" s="16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36"/>
      <c r="P2880" s="13"/>
      <c r="Q2880" s="13"/>
      <c r="R2880" s="13"/>
      <c r="S2880" s="13"/>
      <c r="T2880" s="13"/>
      <c r="U2880" s="13"/>
      <c r="V2880" s="34" t="str">
        <f t="shared" si="88"/>
        <v>ОШИБКА</v>
      </c>
      <c r="W2880" s="25" t="e">
        <f t="shared" si="89"/>
        <v>#VALUE!</v>
      </c>
    </row>
    <row r="2881" spans="2:23" x14ac:dyDescent="0.25">
      <c r="B2881" s="16"/>
      <c r="C2881" s="16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36"/>
      <c r="P2881" s="13"/>
      <c r="Q2881" s="13"/>
      <c r="R2881" s="13"/>
      <c r="S2881" s="13"/>
      <c r="T2881" s="13"/>
      <c r="U2881" s="13"/>
      <c r="V2881" s="34" t="str">
        <f t="shared" si="88"/>
        <v>ОШИБКА</v>
      </c>
      <c r="W2881" s="25" t="e">
        <f t="shared" si="89"/>
        <v>#VALUE!</v>
      </c>
    </row>
    <row r="2882" spans="2:23" x14ac:dyDescent="0.25">
      <c r="B2882" s="16"/>
      <c r="C2882" s="16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36"/>
      <c r="P2882" s="13"/>
      <c r="Q2882" s="13"/>
      <c r="R2882" s="13"/>
      <c r="S2882" s="13"/>
      <c r="T2882" s="13"/>
      <c r="U2882" s="13"/>
      <c r="V2882" s="34" t="str">
        <f t="shared" si="88"/>
        <v>ОШИБКА</v>
      </c>
      <c r="W2882" s="25" t="e">
        <f t="shared" si="89"/>
        <v>#VALUE!</v>
      </c>
    </row>
    <row r="2883" spans="2:23" x14ac:dyDescent="0.25">
      <c r="B2883" s="16"/>
      <c r="C2883" s="16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36"/>
      <c r="P2883" s="13"/>
      <c r="Q2883" s="13"/>
      <c r="R2883" s="13"/>
      <c r="S2883" s="13"/>
      <c r="T2883" s="13"/>
      <c r="U2883" s="13"/>
      <c r="V2883" s="34" t="str">
        <f t="shared" si="88"/>
        <v>ОШИБКА</v>
      </c>
      <c r="W2883" s="25" t="e">
        <f t="shared" si="89"/>
        <v>#VALUE!</v>
      </c>
    </row>
    <row r="2884" spans="2:23" x14ac:dyDescent="0.25">
      <c r="B2884" s="16"/>
      <c r="C2884" s="16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36"/>
      <c r="P2884" s="13"/>
      <c r="Q2884" s="13"/>
      <c r="R2884" s="13"/>
      <c r="S2884" s="13"/>
      <c r="T2884" s="13"/>
      <c r="U2884" s="13"/>
      <c r="V2884" s="34" t="str">
        <f t="shared" si="88"/>
        <v>ОШИБКА</v>
      </c>
      <c r="W2884" s="25" t="e">
        <f t="shared" si="89"/>
        <v>#VALUE!</v>
      </c>
    </row>
    <row r="2885" spans="2:23" x14ac:dyDescent="0.25">
      <c r="B2885" s="16"/>
      <c r="C2885" s="16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36"/>
      <c r="P2885" s="13"/>
      <c r="Q2885" s="13"/>
      <c r="R2885" s="13"/>
      <c r="S2885" s="13"/>
      <c r="T2885" s="13"/>
      <c r="U2885" s="13"/>
      <c r="V2885" s="34" t="str">
        <f t="shared" si="88"/>
        <v>ОШИБКА</v>
      </c>
      <c r="W2885" s="25" t="e">
        <f t="shared" si="89"/>
        <v>#VALUE!</v>
      </c>
    </row>
    <row r="2886" spans="2:23" x14ac:dyDescent="0.25">
      <c r="B2886" s="16"/>
      <c r="C2886" s="16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36"/>
      <c r="P2886" s="13"/>
      <c r="Q2886" s="13"/>
      <c r="R2886" s="13"/>
      <c r="S2886" s="13"/>
      <c r="T2886" s="13"/>
      <c r="U2886" s="13"/>
      <c r="V2886" s="34" t="str">
        <f t="shared" si="88"/>
        <v>ОШИБКА</v>
      </c>
      <c r="W2886" s="25" t="e">
        <f t="shared" si="89"/>
        <v>#VALUE!</v>
      </c>
    </row>
    <row r="2887" spans="2:23" x14ac:dyDescent="0.25">
      <c r="B2887" s="16"/>
      <c r="C2887" s="16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36"/>
      <c r="P2887" s="13"/>
      <c r="Q2887" s="13"/>
      <c r="R2887" s="13"/>
      <c r="S2887" s="13"/>
      <c r="T2887" s="13"/>
      <c r="U2887" s="13"/>
      <c r="V2887" s="34" t="str">
        <f t="shared" si="88"/>
        <v>ОШИБКА</v>
      </c>
      <c r="W2887" s="25" t="e">
        <f t="shared" si="89"/>
        <v>#VALUE!</v>
      </c>
    </row>
    <row r="2888" spans="2:23" x14ac:dyDescent="0.25">
      <c r="B2888" s="16"/>
      <c r="C2888" s="16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36"/>
      <c r="P2888" s="13"/>
      <c r="Q2888" s="13"/>
      <c r="R2888" s="13"/>
      <c r="S2888" s="13"/>
      <c r="T2888" s="13"/>
      <c r="U2888" s="13"/>
      <c r="V2888" s="34" t="str">
        <f t="shared" si="88"/>
        <v>ОШИБКА</v>
      </c>
      <c r="W2888" s="25" t="e">
        <f t="shared" si="89"/>
        <v>#VALUE!</v>
      </c>
    </row>
    <row r="2889" spans="2:23" x14ac:dyDescent="0.25">
      <c r="B2889" s="16"/>
      <c r="C2889" s="16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36"/>
      <c r="P2889" s="13"/>
      <c r="Q2889" s="13"/>
      <c r="R2889" s="13"/>
      <c r="S2889" s="13"/>
      <c r="T2889" s="13"/>
      <c r="U2889" s="13"/>
      <c r="V2889" s="34" t="str">
        <f t="shared" ref="V2889:V2952" si="90">IF(OR(B2889="",D2889&gt;1,E2889&gt;1,F2889&gt;1,G2889&gt;1,H2889&gt;1,I2889&gt;1,I2889&gt;1,J2889&gt;1,K2889&gt;1,L2889&gt;1,M2889&gt;1,N2889&gt;1,O2889&gt;2,P2889&gt;3,Q2889&gt;2,R2889&gt;2,S2889&gt;3,T2889&gt;4,U2889&gt;4),"ОШИБКА",SUM(D2889:U2889))</f>
        <v>ОШИБКА</v>
      </c>
      <c r="W2889" s="25" t="e">
        <f t="shared" ref="W2889:W2952" si="91">V2889/31</f>
        <v>#VALUE!</v>
      </c>
    </row>
    <row r="2890" spans="2:23" x14ac:dyDescent="0.25">
      <c r="B2890" s="16"/>
      <c r="C2890" s="16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36"/>
      <c r="P2890" s="13"/>
      <c r="Q2890" s="13"/>
      <c r="R2890" s="13"/>
      <c r="S2890" s="13"/>
      <c r="T2890" s="13"/>
      <c r="U2890" s="13"/>
      <c r="V2890" s="34" t="str">
        <f t="shared" si="90"/>
        <v>ОШИБКА</v>
      </c>
      <c r="W2890" s="25" t="e">
        <f t="shared" si="91"/>
        <v>#VALUE!</v>
      </c>
    </row>
    <row r="2891" spans="2:23" x14ac:dyDescent="0.25">
      <c r="B2891" s="16"/>
      <c r="C2891" s="16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36"/>
      <c r="P2891" s="13"/>
      <c r="Q2891" s="13"/>
      <c r="R2891" s="13"/>
      <c r="S2891" s="13"/>
      <c r="T2891" s="13"/>
      <c r="U2891" s="13"/>
      <c r="V2891" s="34" t="str">
        <f t="shared" si="90"/>
        <v>ОШИБКА</v>
      </c>
      <c r="W2891" s="25" t="e">
        <f t="shared" si="91"/>
        <v>#VALUE!</v>
      </c>
    </row>
    <row r="2892" spans="2:23" x14ac:dyDescent="0.25">
      <c r="B2892" s="16"/>
      <c r="C2892" s="16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36"/>
      <c r="P2892" s="13"/>
      <c r="Q2892" s="13"/>
      <c r="R2892" s="13"/>
      <c r="S2892" s="13"/>
      <c r="T2892" s="13"/>
      <c r="U2892" s="13"/>
      <c r="V2892" s="34" t="str">
        <f t="shared" si="90"/>
        <v>ОШИБКА</v>
      </c>
      <c r="W2892" s="25" t="e">
        <f t="shared" si="91"/>
        <v>#VALUE!</v>
      </c>
    </row>
    <row r="2893" spans="2:23" x14ac:dyDescent="0.25">
      <c r="B2893" s="16"/>
      <c r="C2893" s="16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36"/>
      <c r="P2893" s="13"/>
      <c r="Q2893" s="13"/>
      <c r="R2893" s="13"/>
      <c r="S2893" s="13"/>
      <c r="T2893" s="13"/>
      <c r="U2893" s="13"/>
      <c r="V2893" s="34" t="str">
        <f t="shared" si="90"/>
        <v>ОШИБКА</v>
      </c>
      <c r="W2893" s="25" t="e">
        <f t="shared" si="91"/>
        <v>#VALUE!</v>
      </c>
    </row>
    <row r="2894" spans="2:23" x14ac:dyDescent="0.25">
      <c r="B2894" s="16"/>
      <c r="C2894" s="16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36"/>
      <c r="P2894" s="13"/>
      <c r="Q2894" s="13"/>
      <c r="R2894" s="13"/>
      <c r="S2894" s="13"/>
      <c r="T2894" s="13"/>
      <c r="U2894" s="13"/>
      <c r="V2894" s="34" t="str">
        <f t="shared" si="90"/>
        <v>ОШИБКА</v>
      </c>
      <c r="W2894" s="25" t="e">
        <f t="shared" si="91"/>
        <v>#VALUE!</v>
      </c>
    </row>
    <row r="2895" spans="2:23" x14ac:dyDescent="0.25">
      <c r="B2895" s="16"/>
      <c r="C2895" s="16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36"/>
      <c r="P2895" s="13"/>
      <c r="Q2895" s="13"/>
      <c r="R2895" s="13"/>
      <c r="S2895" s="13"/>
      <c r="T2895" s="13"/>
      <c r="U2895" s="13"/>
      <c r="V2895" s="34" t="str">
        <f t="shared" si="90"/>
        <v>ОШИБКА</v>
      </c>
      <c r="W2895" s="25" t="e">
        <f t="shared" si="91"/>
        <v>#VALUE!</v>
      </c>
    </row>
    <row r="2896" spans="2:23" x14ac:dyDescent="0.25">
      <c r="B2896" s="16"/>
      <c r="C2896" s="16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36"/>
      <c r="P2896" s="13"/>
      <c r="Q2896" s="13"/>
      <c r="R2896" s="13"/>
      <c r="S2896" s="13"/>
      <c r="T2896" s="13"/>
      <c r="U2896" s="13"/>
      <c r="V2896" s="34" t="str">
        <f t="shared" si="90"/>
        <v>ОШИБКА</v>
      </c>
      <c r="W2896" s="25" t="e">
        <f t="shared" si="91"/>
        <v>#VALUE!</v>
      </c>
    </row>
    <row r="2897" spans="2:23" x14ac:dyDescent="0.25">
      <c r="B2897" s="16"/>
      <c r="C2897" s="16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36"/>
      <c r="P2897" s="13"/>
      <c r="Q2897" s="13"/>
      <c r="R2897" s="13"/>
      <c r="S2897" s="13"/>
      <c r="T2897" s="13"/>
      <c r="U2897" s="13"/>
      <c r="V2897" s="34" t="str">
        <f t="shared" si="90"/>
        <v>ОШИБКА</v>
      </c>
      <c r="W2897" s="25" t="e">
        <f t="shared" si="91"/>
        <v>#VALUE!</v>
      </c>
    </row>
    <row r="2898" spans="2:23" x14ac:dyDescent="0.25">
      <c r="B2898" s="16"/>
      <c r="C2898" s="16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36"/>
      <c r="P2898" s="13"/>
      <c r="Q2898" s="13"/>
      <c r="R2898" s="13"/>
      <c r="S2898" s="13"/>
      <c r="T2898" s="13"/>
      <c r="U2898" s="13"/>
      <c r="V2898" s="34" t="str">
        <f t="shared" si="90"/>
        <v>ОШИБКА</v>
      </c>
      <c r="W2898" s="25" t="e">
        <f t="shared" si="91"/>
        <v>#VALUE!</v>
      </c>
    </row>
    <row r="2899" spans="2:23" x14ac:dyDescent="0.25">
      <c r="B2899" s="16"/>
      <c r="C2899" s="16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36"/>
      <c r="P2899" s="13"/>
      <c r="Q2899" s="13"/>
      <c r="R2899" s="13"/>
      <c r="S2899" s="13"/>
      <c r="T2899" s="13"/>
      <c r="U2899" s="13"/>
      <c r="V2899" s="34" t="str">
        <f t="shared" si="90"/>
        <v>ОШИБКА</v>
      </c>
      <c r="W2899" s="25" t="e">
        <f t="shared" si="91"/>
        <v>#VALUE!</v>
      </c>
    </row>
    <row r="2900" spans="2:23" x14ac:dyDescent="0.25">
      <c r="B2900" s="16"/>
      <c r="C2900" s="16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36"/>
      <c r="P2900" s="13"/>
      <c r="Q2900" s="13"/>
      <c r="R2900" s="13"/>
      <c r="S2900" s="13"/>
      <c r="T2900" s="13"/>
      <c r="U2900" s="13"/>
      <c r="V2900" s="34" t="str">
        <f t="shared" si="90"/>
        <v>ОШИБКА</v>
      </c>
      <c r="W2900" s="25" t="e">
        <f t="shared" si="91"/>
        <v>#VALUE!</v>
      </c>
    </row>
    <row r="2901" spans="2:23" x14ac:dyDescent="0.25">
      <c r="B2901" s="16"/>
      <c r="C2901" s="16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36"/>
      <c r="P2901" s="13"/>
      <c r="Q2901" s="13"/>
      <c r="R2901" s="13"/>
      <c r="S2901" s="13"/>
      <c r="T2901" s="13"/>
      <c r="U2901" s="13"/>
      <c r="V2901" s="34" t="str">
        <f t="shared" si="90"/>
        <v>ОШИБКА</v>
      </c>
      <c r="W2901" s="25" t="e">
        <f t="shared" si="91"/>
        <v>#VALUE!</v>
      </c>
    </row>
    <row r="2902" spans="2:23" x14ac:dyDescent="0.25">
      <c r="B2902" s="16"/>
      <c r="C2902" s="16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36"/>
      <c r="P2902" s="13"/>
      <c r="Q2902" s="13"/>
      <c r="R2902" s="13"/>
      <c r="S2902" s="13"/>
      <c r="T2902" s="13"/>
      <c r="U2902" s="13"/>
      <c r="V2902" s="34" t="str">
        <f t="shared" si="90"/>
        <v>ОШИБКА</v>
      </c>
      <c r="W2902" s="25" t="e">
        <f t="shared" si="91"/>
        <v>#VALUE!</v>
      </c>
    </row>
    <row r="2903" spans="2:23" x14ac:dyDescent="0.25">
      <c r="B2903" s="16"/>
      <c r="C2903" s="16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36"/>
      <c r="P2903" s="13"/>
      <c r="Q2903" s="13"/>
      <c r="R2903" s="13"/>
      <c r="S2903" s="13"/>
      <c r="T2903" s="13"/>
      <c r="U2903" s="13"/>
      <c r="V2903" s="34" t="str">
        <f t="shared" si="90"/>
        <v>ОШИБКА</v>
      </c>
      <c r="W2903" s="25" t="e">
        <f t="shared" si="91"/>
        <v>#VALUE!</v>
      </c>
    </row>
    <row r="2904" spans="2:23" x14ac:dyDescent="0.25">
      <c r="B2904" s="16"/>
      <c r="C2904" s="16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36"/>
      <c r="P2904" s="13"/>
      <c r="Q2904" s="13"/>
      <c r="R2904" s="13"/>
      <c r="S2904" s="13"/>
      <c r="T2904" s="13"/>
      <c r="U2904" s="13"/>
      <c r="V2904" s="34" t="str">
        <f t="shared" si="90"/>
        <v>ОШИБКА</v>
      </c>
      <c r="W2904" s="25" t="e">
        <f t="shared" si="91"/>
        <v>#VALUE!</v>
      </c>
    </row>
    <row r="2905" spans="2:23" x14ac:dyDescent="0.25">
      <c r="B2905" s="16"/>
      <c r="C2905" s="16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36"/>
      <c r="P2905" s="13"/>
      <c r="Q2905" s="13"/>
      <c r="R2905" s="13"/>
      <c r="S2905" s="13"/>
      <c r="T2905" s="13"/>
      <c r="U2905" s="13"/>
      <c r="V2905" s="34" t="str">
        <f t="shared" si="90"/>
        <v>ОШИБКА</v>
      </c>
      <c r="W2905" s="25" t="e">
        <f t="shared" si="91"/>
        <v>#VALUE!</v>
      </c>
    </row>
    <row r="2906" spans="2:23" x14ac:dyDescent="0.25">
      <c r="B2906" s="16"/>
      <c r="C2906" s="16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36"/>
      <c r="P2906" s="13"/>
      <c r="Q2906" s="13"/>
      <c r="R2906" s="13"/>
      <c r="S2906" s="13"/>
      <c r="T2906" s="13"/>
      <c r="U2906" s="13"/>
      <c r="V2906" s="34" t="str">
        <f t="shared" si="90"/>
        <v>ОШИБКА</v>
      </c>
      <c r="W2906" s="25" t="e">
        <f t="shared" si="91"/>
        <v>#VALUE!</v>
      </c>
    </row>
    <row r="2907" spans="2:23" x14ac:dyDescent="0.25">
      <c r="B2907" s="16"/>
      <c r="C2907" s="16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36"/>
      <c r="P2907" s="13"/>
      <c r="Q2907" s="13"/>
      <c r="R2907" s="13"/>
      <c r="S2907" s="13"/>
      <c r="T2907" s="13"/>
      <c r="U2907" s="13"/>
      <c r="V2907" s="34" t="str">
        <f t="shared" si="90"/>
        <v>ОШИБКА</v>
      </c>
      <c r="W2907" s="25" t="e">
        <f t="shared" si="91"/>
        <v>#VALUE!</v>
      </c>
    </row>
    <row r="2908" spans="2:23" x14ac:dyDescent="0.25">
      <c r="B2908" s="16"/>
      <c r="C2908" s="16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36"/>
      <c r="P2908" s="13"/>
      <c r="Q2908" s="13"/>
      <c r="R2908" s="13"/>
      <c r="S2908" s="13"/>
      <c r="T2908" s="13"/>
      <c r="U2908" s="13"/>
      <c r="V2908" s="34" t="str">
        <f t="shared" si="90"/>
        <v>ОШИБКА</v>
      </c>
      <c r="W2908" s="25" t="e">
        <f t="shared" si="91"/>
        <v>#VALUE!</v>
      </c>
    </row>
    <row r="2909" spans="2:23" x14ac:dyDescent="0.25">
      <c r="B2909" s="16"/>
      <c r="C2909" s="16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36"/>
      <c r="P2909" s="13"/>
      <c r="Q2909" s="13"/>
      <c r="R2909" s="13"/>
      <c r="S2909" s="13"/>
      <c r="T2909" s="13"/>
      <c r="U2909" s="13"/>
      <c r="V2909" s="34" t="str">
        <f t="shared" si="90"/>
        <v>ОШИБКА</v>
      </c>
      <c r="W2909" s="25" t="e">
        <f t="shared" si="91"/>
        <v>#VALUE!</v>
      </c>
    </row>
    <row r="2910" spans="2:23" x14ac:dyDescent="0.25">
      <c r="B2910" s="16"/>
      <c r="C2910" s="16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36"/>
      <c r="P2910" s="13"/>
      <c r="Q2910" s="13"/>
      <c r="R2910" s="13"/>
      <c r="S2910" s="13"/>
      <c r="T2910" s="13"/>
      <c r="U2910" s="13"/>
      <c r="V2910" s="34" t="str">
        <f t="shared" si="90"/>
        <v>ОШИБКА</v>
      </c>
      <c r="W2910" s="25" t="e">
        <f t="shared" si="91"/>
        <v>#VALUE!</v>
      </c>
    </row>
    <row r="2911" spans="2:23" x14ac:dyDescent="0.25">
      <c r="B2911" s="16"/>
      <c r="C2911" s="16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36"/>
      <c r="P2911" s="13"/>
      <c r="Q2911" s="13"/>
      <c r="R2911" s="13"/>
      <c r="S2911" s="13"/>
      <c r="T2911" s="13"/>
      <c r="U2911" s="13"/>
      <c r="V2911" s="34" t="str">
        <f t="shared" si="90"/>
        <v>ОШИБКА</v>
      </c>
      <c r="W2911" s="25" t="e">
        <f t="shared" si="91"/>
        <v>#VALUE!</v>
      </c>
    </row>
    <row r="2912" spans="2:23" x14ac:dyDescent="0.25">
      <c r="B2912" s="16"/>
      <c r="C2912" s="16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36"/>
      <c r="P2912" s="13"/>
      <c r="Q2912" s="13"/>
      <c r="R2912" s="13"/>
      <c r="S2912" s="13"/>
      <c r="T2912" s="13"/>
      <c r="U2912" s="13"/>
      <c r="V2912" s="34" t="str">
        <f t="shared" si="90"/>
        <v>ОШИБКА</v>
      </c>
      <c r="W2912" s="25" t="e">
        <f t="shared" si="91"/>
        <v>#VALUE!</v>
      </c>
    </row>
    <row r="2913" spans="2:23" x14ac:dyDescent="0.25">
      <c r="B2913" s="16"/>
      <c r="C2913" s="16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36"/>
      <c r="P2913" s="13"/>
      <c r="Q2913" s="13"/>
      <c r="R2913" s="13"/>
      <c r="S2913" s="13"/>
      <c r="T2913" s="13"/>
      <c r="U2913" s="13"/>
      <c r="V2913" s="34" t="str">
        <f t="shared" si="90"/>
        <v>ОШИБКА</v>
      </c>
      <c r="W2913" s="25" t="e">
        <f t="shared" si="91"/>
        <v>#VALUE!</v>
      </c>
    </row>
    <row r="2914" spans="2:23" x14ac:dyDescent="0.25">
      <c r="B2914" s="16"/>
      <c r="C2914" s="16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36"/>
      <c r="P2914" s="13"/>
      <c r="Q2914" s="13"/>
      <c r="R2914" s="13"/>
      <c r="S2914" s="13"/>
      <c r="T2914" s="13"/>
      <c r="U2914" s="13"/>
      <c r="V2914" s="34" t="str">
        <f t="shared" si="90"/>
        <v>ОШИБКА</v>
      </c>
      <c r="W2914" s="25" t="e">
        <f t="shared" si="91"/>
        <v>#VALUE!</v>
      </c>
    </row>
    <row r="2915" spans="2:23" x14ac:dyDescent="0.25">
      <c r="B2915" s="16"/>
      <c r="C2915" s="16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36"/>
      <c r="P2915" s="13"/>
      <c r="Q2915" s="13"/>
      <c r="R2915" s="13"/>
      <c r="S2915" s="13"/>
      <c r="T2915" s="13"/>
      <c r="U2915" s="13"/>
      <c r="V2915" s="34" t="str">
        <f t="shared" si="90"/>
        <v>ОШИБКА</v>
      </c>
      <c r="W2915" s="25" t="e">
        <f t="shared" si="91"/>
        <v>#VALUE!</v>
      </c>
    </row>
    <row r="2916" spans="2:23" x14ac:dyDescent="0.25">
      <c r="B2916" s="16"/>
      <c r="C2916" s="16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36"/>
      <c r="P2916" s="13"/>
      <c r="Q2916" s="13"/>
      <c r="R2916" s="13"/>
      <c r="S2916" s="13"/>
      <c r="T2916" s="13"/>
      <c r="U2916" s="13"/>
      <c r="V2916" s="34" t="str">
        <f t="shared" si="90"/>
        <v>ОШИБКА</v>
      </c>
      <c r="W2916" s="25" t="e">
        <f t="shared" si="91"/>
        <v>#VALUE!</v>
      </c>
    </row>
    <row r="2917" spans="2:23" x14ac:dyDescent="0.25">
      <c r="B2917" s="16"/>
      <c r="C2917" s="16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36"/>
      <c r="P2917" s="13"/>
      <c r="Q2917" s="13"/>
      <c r="R2917" s="13"/>
      <c r="S2917" s="13"/>
      <c r="T2917" s="13"/>
      <c r="U2917" s="13"/>
      <c r="V2917" s="34" t="str">
        <f t="shared" si="90"/>
        <v>ОШИБКА</v>
      </c>
      <c r="W2917" s="25" t="e">
        <f t="shared" si="91"/>
        <v>#VALUE!</v>
      </c>
    </row>
    <row r="2918" spans="2:23" x14ac:dyDescent="0.25">
      <c r="B2918" s="16"/>
      <c r="C2918" s="16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36"/>
      <c r="P2918" s="13"/>
      <c r="Q2918" s="13"/>
      <c r="R2918" s="13"/>
      <c r="S2918" s="13"/>
      <c r="T2918" s="13"/>
      <c r="U2918" s="13"/>
      <c r="V2918" s="34" t="str">
        <f t="shared" si="90"/>
        <v>ОШИБКА</v>
      </c>
      <c r="W2918" s="25" t="e">
        <f t="shared" si="91"/>
        <v>#VALUE!</v>
      </c>
    </row>
    <row r="2919" spans="2:23" x14ac:dyDescent="0.25">
      <c r="B2919" s="16"/>
      <c r="C2919" s="16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36"/>
      <c r="P2919" s="13"/>
      <c r="Q2919" s="13"/>
      <c r="R2919" s="13"/>
      <c r="S2919" s="13"/>
      <c r="T2919" s="13"/>
      <c r="U2919" s="13"/>
      <c r="V2919" s="34" t="str">
        <f t="shared" si="90"/>
        <v>ОШИБКА</v>
      </c>
      <c r="W2919" s="25" t="e">
        <f t="shared" si="91"/>
        <v>#VALUE!</v>
      </c>
    </row>
    <row r="2920" spans="2:23" x14ac:dyDescent="0.25">
      <c r="B2920" s="16"/>
      <c r="C2920" s="16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36"/>
      <c r="P2920" s="13"/>
      <c r="Q2920" s="13"/>
      <c r="R2920" s="13"/>
      <c r="S2920" s="13"/>
      <c r="T2920" s="13"/>
      <c r="U2920" s="13"/>
      <c r="V2920" s="34" t="str">
        <f t="shared" si="90"/>
        <v>ОШИБКА</v>
      </c>
      <c r="W2920" s="25" t="e">
        <f t="shared" si="91"/>
        <v>#VALUE!</v>
      </c>
    </row>
    <row r="2921" spans="2:23" x14ac:dyDescent="0.25">
      <c r="B2921" s="16"/>
      <c r="C2921" s="16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36"/>
      <c r="P2921" s="13"/>
      <c r="Q2921" s="13"/>
      <c r="R2921" s="13"/>
      <c r="S2921" s="13"/>
      <c r="T2921" s="13"/>
      <c r="U2921" s="13"/>
      <c r="V2921" s="34" t="str">
        <f t="shared" si="90"/>
        <v>ОШИБКА</v>
      </c>
      <c r="W2921" s="25" t="e">
        <f t="shared" si="91"/>
        <v>#VALUE!</v>
      </c>
    </row>
    <row r="2922" spans="2:23" x14ac:dyDescent="0.25">
      <c r="B2922" s="16"/>
      <c r="C2922" s="16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36"/>
      <c r="P2922" s="13"/>
      <c r="Q2922" s="13"/>
      <c r="R2922" s="13"/>
      <c r="S2922" s="13"/>
      <c r="T2922" s="13"/>
      <c r="U2922" s="13"/>
      <c r="V2922" s="34" t="str">
        <f t="shared" si="90"/>
        <v>ОШИБКА</v>
      </c>
      <c r="W2922" s="25" t="e">
        <f t="shared" si="91"/>
        <v>#VALUE!</v>
      </c>
    </row>
    <row r="2923" spans="2:23" x14ac:dyDescent="0.25">
      <c r="B2923" s="16"/>
      <c r="C2923" s="16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36"/>
      <c r="P2923" s="13"/>
      <c r="Q2923" s="13"/>
      <c r="R2923" s="13"/>
      <c r="S2923" s="13"/>
      <c r="T2923" s="13"/>
      <c r="U2923" s="13"/>
      <c r="V2923" s="34" t="str">
        <f t="shared" si="90"/>
        <v>ОШИБКА</v>
      </c>
      <c r="W2923" s="25" t="e">
        <f t="shared" si="91"/>
        <v>#VALUE!</v>
      </c>
    </row>
    <row r="2924" spans="2:23" x14ac:dyDescent="0.25">
      <c r="B2924" s="16"/>
      <c r="C2924" s="16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36"/>
      <c r="P2924" s="13"/>
      <c r="Q2924" s="13"/>
      <c r="R2924" s="13"/>
      <c r="S2924" s="13"/>
      <c r="T2924" s="13"/>
      <c r="U2924" s="13"/>
      <c r="V2924" s="34" t="str">
        <f t="shared" si="90"/>
        <v>ОШИБКА</v>
      </c>
      <c r="W2924" s="25" t="e">
        <f t="shared" si="91"/>
        <v>#VALUE!</v>
      </c>
    </row>
    <row r="2925" spans="2:23" x14ac:dyDescent="0.25">
      <c r="B2925" s="16"/>
      <c r="C2925" s="16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36"/>
      <c r="P2925" s="13"/>
      <c r="Q2925" s="13"/>
      <c r="R2925" s="13"/>
      <c r="S2925" s="13"/>
      <c r="T2925" s="13"/>
      <c r="U2925" s="13"/>
      <c r="V2925" s="34" t="str">
        <f t="shared" si="90"/>
        <v>ОШИБКА</v>
      </c>
      <c r="W2925" s="25" t="e">
        <f t="shared" si="91"/>
        <v>#VALUE!</v>
      </c>
    </row>
    <row r="2926" spans="2:23" x14ac:dyDescent="0.25">
      <c r="B2926" s="16"/>
      <c r="C2926" s="16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36"/>
      <c r="P2926" s="13"/>
      <c r="Q2926" s="13"/>
      <c r="R2926" s="13"/>
      <c r="S2926" s="13"/>
      <c r="T2926" s="13"/>
      <c r="U2926" s="13"/>
      <c r="V2926" s="34" t="str">
        <f t="shared" si="90"/>
        <v>ОШИБКА</v>
      </c>
      <c r="W2926" s="25" t="e">
        <f t="shared" si="91"/>
        <v>#VALUE!</v>
      </c>
    </row>
    <row r="2927" spans="2:23" x14ac:dyDescent="0.25">
      <c r="B2927" s="16"/>
      <c r="C2927" s="16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36"/>
      <c r="P2927" s="13"/>
      <c r="Q2927" s="13"/>
      <c r="R2927" s="13"/>
      <c r="S2927" s="13"/>
      <c r="T2927" s="13"/>
      <c r="U2927" s="13"/>
      <c r="V2927" s="34" t="str">
        <f t="shared" si="90"/>
        <v>ОШИБКА</v>
      </c>
      <c r="W2927" s="25" t="e">
        <f t="shared" si="91"/>
        <v>#VALUE!</v>
      </c>
    </row>
    <row r="2928" spans="2:23" x14ac:dyDescent="0.25">
      <c r="B2928" s="16"/>
      <c r="C2928" s="16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36"/>
      <c r="P2928" s="13"/>
      <c r="Q2928" s="13"/>
      <c r="R2928" s="13"/>
      <c r="S2928" s="13"/>
      <c r="T2928" s="13"/>
      <c r="U2928" s="13"/>
      <c r="V2928" s="34" t="str">
        <f t="shared" si="90"/>
        <v>ОШИБКА</v>
      </c>
      <c r="W2928" s="25" t="e">
        <f t="shared" si="91"/>
        <v>#VALUE!</v>
      </c>
    </row>
    <row r="2929" spans="2:23" x14ac:dyDescent="0.25">
      <c r="B2929" s="16"/>
      <c r="C2929" s="16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36"/>
      <c r="P2929" s="13"/>
      <c r="Q2929" s="13"/>
      <c r="R2929" s="13"/>
      <c r="S2929" s="13"/>
      <c r="T2929" s="13"/>
      <c r="U2929" s="13"/>
      <c r="V2929" s="34" t="str">
        <f t="shared" si="90"/>
        <v>ОШИБКА</v>
      </c>
      <c r="W2929" s="25" t="e">
        <f t="shared" si="91"/>
        <v>#VALUE!</v>
      </c>
    </row>
    <row r="2930" spans="2:23" x14ac:dyDescent="0.25">
      <c r="B2930" s="16"/>
      <c r="C2930" s="16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36"/>
      <c r="P2930" s="13"/>
      <c r="Q2930" s="13"/>
      <c r="R2930" s="13"/>
      <c r="S2930" s="13"/>
      <c r="T2930" s="13"/>
      <c r="U2930" s="13"/>
      <c r="V2930" s="34" t="str">
        <f t="shared" si="90"/>
        <v>ОШИБКА</v>
      </c>
      <c r="W2930" s="25" t="e">
        <f t="shared" si="91"/>
        <v>#VALUE!</v>
      </c>
    </row>
    <row r="2931" spans="2:23" x14ac:dyDescent="0.25">
      <c r="B2931" s="16"/>
      <c r="C2931" s="16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36"/>
      <c r="P2931" s="13"/>
      <c r="Q2931" s="13"/>
      <c r="R2931" s="13"/>
      <c r="S2931" s="13"/>
      <c r="T2931" s="13"/>
      <c r="U2931" s="13"/>
      <c r="V2931" s="34" t="str">
        <f t="shared" si="90"/>
        <v>ОШИБКА</v>
      </c>
      <c r="W2931" s="25" t="e">
        <f t="shared" si="91"/>
        <v>#VALUE!</v>
      </c>
    </row>
    <row r="2932" spans="2:23" x14ac:dyDescent="0.25">
      <c r="B2932" s="16"/>
      <c r="C2932" s="16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36"/>
      <c r="P2932" s="13"/>
      <c r="Q2932" s="13"/>
      <c r="R2932" s="13"/>
      <c r="S2932" s="13"/>
      <c r="T2932" s="13"/>
      <c r="U2932" s="13"/>
      <c r="V2932" s="34" t="str">
        <f t="shared" si="90"/>
        <v>ОШИБКА</v>
      </c>
      <c r="W2932" s="25" t="e">
        <f t="shared" si="91"/>
        <v>#VALUE!</v>
      </c>
    </row>
    <row r="2933" spans="2:23" x14ac:dyDescent="0.25">
      <c r="B2933" s="16"/>
      <c r="C2933" s="16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36"/>
      <c r="P2933" s="13"/>
      <c r="Q2933" s="13"/>
      <c r="R2933" s="13"/>
      <c r="S2933" s="13"/>
      <c r="T2933" s="13"/>
      <c r="U2933" s="13"/>
      <c r="V2933" s="34" t="str">
        <f t="shared" si="90"/>
        <v>ОШИБКА</v>
      </c>
      <c r="W2933" s="25" t="e">
        <f t="shared" si="91"/>
        <v>#VALUE!</v>
      </c>
    </row>
    <row r="2934" spans="2:23" x14ac:dyDescent="0.25">
      <c r="B2934" s="16"/>
      <c r="C2934" s="16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36"/>
      <c r="P2934" s="13"/>
      <c r="Q2934" s="13"/>
      <c r="R2934" s="13"/>
      <c r="S2934" s="13"/>
      <c r="T2934" s="13"/>
      <c r="U2934" s="13"/>
      <c r="V2934" s="34" t="str">
        <f t="shared" si="90"/>
        <v>ОШИБКА</v>
      </c>
      <c r="W2934" s="25" t="e">
        <f t="shared" si="91"/>
        <v>#VALUE!</v>
      </c>
    </row>
    <row r="2935" spans="2:23" x14ac:dyDescent="0.25">
      <c r="B2935" s="16"/>
      <c r="C2935" s="16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36"/>
      <c r="P2935" s="13"/>
      <c r="Q2935" s="13"/>
      <c r="R2935" s="13"/>
      <c r="S2935" s="13"/>
      <c r="T2935" s="13"/>
      <c r="U2935" s="13"/>
      <c r="V2935" s="34" t="str">
        <f t="shared" si="90"/>
        <v>ОШИБКА</v>
      </c>
      <c r="W2935" s="25" t="e">
        <f t="shared" si="91"/>
        <v>#VALUE!</v>
      </c>
    </row>
    <row r="2936" spans="2:23" x14ac:dyDescent="0.25">
      <c r="B2936" s="16"/>
      <c r="C2936" s="16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36"/>
      <c r="P2936" s="13"/>
      <c r="Q2936" s="13"/>
      <c r="R2936" s="13"/>
      <c r="S2936" s="13"/>
      <c r="T2936" s="13"/>
      <c r="U2936" s="13"/>
      <c r="V2936" s="34" t="str">
        <f t="shared" si="90"/>
        <v>ОШИБКА</v>
      </c>
      <c r="W2936" s="25" t="e">
        <f t="shared" si="91"/>
        <v>#VALUE!</v>
      </c>
    </row>
    <row r="2937" spans="2:23" x14ac:dyDescent="0.25">
      <c r="B2937" s="16"/>
      <c r="C2937" s="16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36"/>
      <c r="P2937" s="13"/>
      <c r="Q2937" s="13"/>
      <c r="R2937" s="13"/>
      <c r="S2937" s="13"/>
      <c r="T2937" s="13"/>
      <c r="U2937" s="13"/>
      <c r="V2937" s="34" t="str">
        <f t="shared" si="90"/>
        <v>ОШИБКА</v>
      </c>
      <c r="W2937" s="25" t="e">
        <f t="shared" si="91"/>
        <v>#VALUE!</v>
      </c>
    </row>
    <row r="2938" spans="2:23" x14ac:dyDescent="0.25">
      <c r="B2938" s="16"/>
      <c r="C2938" s="16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36"/>
      <c r="P2938" s="13"/>
      <c r="Q2938" s="13"/>
      <c r="R2938" s="13"/>
      <c r="S2938" s="13"/>
      <c r="T2938" s="13"/>
      <c r="U2938" s="13"/>
      <c r="V2938" s="34" t="str">
        <f t="shared" si="90"/>
        <v>ОШИБКА</v>
      </c>
      <c r="W2938" s="25" t="e">
        <f t="shared" si="91"/>
        <v>#VALUE!</v>
      </c>
    </row>
    <row r="2939" spans="2:23" x14ac:dyDescent="0.25">
      <c r="B2939" s="16"/>
      <c r="C2939" s="16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36"/>
      <c r="P2939" s="13"/>
      <c r="Q2939" s="13"/>
      <c r="R2939" s="13"/>
      <c r="S2939" s="13"/>
      <c r="T2939" s="13"/>
      <c r="U2939" s="13"/>
      <c r="V2939" s="34" t="str">
        <f t="shared" si="90"/>
        <v>ОШИБКА</v>
      </c>
      <c r="W2939" s="25" t="e">
        <f t="shared" si="91"/>
        <v>#VALUE!</v>
      </c>
    </row>
    <row r="2940" spans="2:23" x14ac:dyDescent="0.25">
      <c r="B2940" s="16"/>
      <c r="C2940" s="16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36"/>
      <c r="P2940" s="13"/>
      <c r="Q2940" s="13"/>
      <c r="R2940" s="13"/>
      <c r="S2940" s="13"/>
      <c r="T2940" s="13"/>
      <c r="U2940" s="13"/>
      <c r="V2940" s="34" t="str">
        <f t="shared" si="90"/>
        <v>ОШИБКА</v>
      </c>
      <c r="W2940" s="25" t="e">
        <f t="shared" si="91"/>
        <v>#VALUE!</v>
      </c>
    </row>
    <row r="2941" spans="2:23" x14ac:dyDescent="0.25">
      <c r="B2941" s="16"/>
      <c r="C2941" s="16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36"/>
      <c r="P2941" s="13"/>
      <c r="Q2941" s="13"/>
      <c r="R2941" s="13"/>
      <c r="S2941" s="13"/>
      <c r="T2941" s="13"/>
      <c r="U2941" s="13"/>
      <c r="V2941" s="34" t="str">
        <f t="shared" si="90"/>
        <v>ОШИБКА</v>
      </c>
      <c r="W2941" s="25" t="e">
        <f t="shared" si="91"/>
        <v>#VALUE!</v>
      </c>
    </row>
    <row r="2942" spans="2:23" x14ac:dyDescent="0.25">
      <c r="B2942" s="16"/>
      <c r="C2942" s="16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36"/>
      <c r="P2942" s="13"/>
      <c r="Q2942" s="13"/>
      <c r="R2942" s="13"/>
      <c r="S2942" s="13"/>
      <c r="T2942" s="13"/>
      <c r="U2942" s="13"/>
      <c r="V2942" s="34" t="str">
        <f t="shared" si="90"/>
        <v>ОШИБКА</v>
      </c>
      <c r="W2942" s="25" t="e">
        <f t="shared" si="91"/>
        <v>#VALUE!</v>
      </c>
    </row>
    <row r="2943" spans="2:23" x14ac:dyDescent="0.25">
      <c r="B2943" s="16"/>
      <c r="C2943" s="16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36"/>
      <c r="P2943" s="13"/>
      <c r="Q2943" s="13"/>
      <c r="R2943" s="13"/>
      <c r="S2943" s="13"/>
      <c r="T2943" s="13"/>
      <c r="U2943" s="13"/>
      <c r="V2943" s="34" t="str">
        <f t="shared" si="90"/>
        <v>ОШИБКА</v>
      </c>
      <c r="W2943" s="25" t="e">
        <f t="shared" si="91"/>
        <v>#VALUE!</v>
      </c>
    </row>
    <row r="2944" spans="2:23" x14ac:dyDescent="0.25">
      <c r="B2944" s="16"/>
      <c r="C2944" s="16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36"/>
      <c r="P2944" s="13"/>
      <c r="Q2944" s="13"/>
      <c r="R2944" s="13"/>
      <c r="S2944" s="13"/>
      <c r="T2944" s="13"/>
      <c r="U2944" s="13"/>
      <c r="V2944" s="34" t="str">
        <f t="shared" si="90"/>
        <v>ОШИБКА</v>
      </c>
      <c r="W2944" s="25" t="e">
        <f t="shared" si="91"/>
        <v>#VALUE!</v>
      </c>
    </row>
    <row r="2945" spans="2:23" x14ac:dyDescent="0.25">
      <c r="B2945" s="16"/>
      <c r="C2945" s="16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36"/>
      <c r="P2945" s="13"/>
      <c r="Q2945" s="13"/>
      <c r="R2945" s="13"/>
      <c r="S2945" s="13"/>
      <c r="T2945" s="13"/>
      <c r="U2945" s="13"/>
      <c r="V2945" s="34" t="str">
        <f t="shared" si="90"/>
        <v>ОШИБКА</v>
      </c>
      <c r="W2945" s="25" t="e">
        <f t="shared" si="91"/>
        <v>#VALUE!</v>
      </c>
    </row>
    <row r="2946" spans="2:23" x14ac:dyDescent="0.25">
      <c r="B2946" s="16"/>
      <c r="C2946" s="16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36"/>
      <c r="P2946" s="13"/>
      <c r="Q2946" s="13"/>
      <c r="R2946" s="13"/>
      <c r="S2946" s="13"/>
      <c r="T2946" s="13"/>
      <c r="U2946" s="13"/>
      <c r="V2946" s="34" t="str">
        <f t="shared" si="90"/>
        <v>ОШИБКА</v>
      </c>
      <c r="W2946" s="25" t="e">
        <f t="shared" si="91"/>
        <v>#VALUE!</v>
      </c>
    </row>
    <row r="2947" spans="2:23" x14ac:dyDescent="0.25">
      <c r="B2947" s="16"/>
      <c r="C2947" s="16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36"/>
      <c r="P2947" s="13"/>
      <c r="Q2947" s="13"/>
      <c r="R2947" s="13"/>
      <c r="S2947" s="13"/>
      <c r="T2947" s="13"/>
      <c r="U2947" s="13"/>
      <c r="V2947" s="34" t="str">
        <f t="shared" si="90"/>
        <v>ОШИБКА</v>
      </c>
      <c r="W2947" s="25" t="e">
        <f t="shared" si="91"/>
        <v>#VALUE!</v>
      </c>
    </row>
    <row r="2948" spans="2:23" x14ac:dyDescent="0.25">
      <c r="B2948" s="16"/>
      <c r="C2948" s="16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36"/>
      <c r="P2948" s="13"/>
      <c r="Q2948" s="13"/>
      <c r="R2948" s="13"/>
      <c r="S2948" s="13"/>
      <c r="T2948" s="13"/>
      <c r="U2948" s="13"/>
      <c r="V2948" s="34" t="str">
        <f t="shared" si="90"/>
        <v>ОШИБКА</v>
      </c>
      <c r="W2948" s="25" t="e">
        <f t="shared" si="91"/>
        <v>#VALUE!</v>
      </c>
    </row>
    <row r="2949" spans="2:23" x14ac:dyDescent="0.25">
      <c r="B2949" s="16"/>
      <c r="C2949" s="16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36"/>
      <c r="P2949" s="13"/>
      <c r="Q2949" s="13"/>
      <c r="R2949" s="13"/>
      <c r="S2949" s="13"/>
      <c r="T2949" s="13"/>
      <c r="U2949" s="13"/>
      <c r="V2949" s="34" t="str">
        <f t="shared" si="90"/>
        <v>ОШИБКА</v>
      </c>
      <c r="W2949" s="25" t="e">
        <f t="shared" si="91"/>
        <v>#VALUE!</v>
      </c>
    </row>
    <row r="2950" spans="2:23" x14ac:dyDescent="0.25">
      <c r="B2950" s="16"/>
      <c r="C2950" s="16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36"/>
      <c r="P2950" s="13"/>
      <c r="Q2950" s="13"/>
      <c r="R2950" s="13"/>
      <c r="S2950" s="13"/>
      <c r="T2950" s="13"/>
      <c r="U2950" s="13"/>
      <c r="V2950" s="34" t="str">
        <f t="shared" si="90"/>
        <v>ОШИБКА</v>
      </c>
      <c r="W2950" s="25" t="e">
        <f t="shared" si="91"/>
        <v>#VALUE!</v>
      </c>
    </row>
    <row r="2951" spans="2:23" x14ac:dyDescent="0.25">
      <c r="B2951" s="16"/>
      <c r="C2951" s="16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36"/>
      <c r="P2951" s="13"/>
      <c r="Q2951" s="13"/>
      <c r="R2951" s="13"/>
      <c r="S2951" s="13"/>
      <c r="T2951" s="13"/>
      <c r="U2951" s="13"/>
      <c r="V2951" s="34" t="str">
        <f t="shared" si="90"/>
        <v>ОШИБКА</v>
      </c>
      <c r="W2951" s="25" t="e">
        <f t="shared" si="91"/>
        <v>#VALUE!</v>
      </c>
    </row>
    <row r="2952" spans="2:23" x14ac:dyDescent="0.25">
      <c r="B2952" s="16"/>
      <c r="C2952" s="16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36"/>
      <c r="P2952" s="13"/>
      <c r="Q2952" s="13"/>
      <c r="R2952" s="13"/>
      <c r="S2952" s="13"/>
      <c r="T2952" s="13"/>
      <c r="U2952" s="13"/>
      <c r="V2952" s="34" t="str">
        <f t="shared" si="90"/>
        <v>ОШИБКА</v>
      </c>
      <c r="W2952" s="25" t="e">
        <f t="shared" si="91"/>
        <v>#VALUE!</v>
      </c>
    </row>
    <row r="2953" spans="2:23" x14ac:dyDescent="0.25">
      <c r="B2953" s="16"/>
      <c r="C2953" s="16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36"/>
      <c r="P2953" s="13"/>
      <c r="Q2953" s="13"/>
      <c r="R2953" s="13"/>
      <c r="S2953" s="13"/>
      <c r="T2953" s="13"/>
      <c r="U2953" s="13"/>
      <c r="V2953" s="34" t="str">
        <f t="shared" ref="V2953:V3000" si="92">IF(OR(B2953="",D2953&gt;1,E2953&gt;1,F2953&gt;1,G2953&gt;1,H2953&gt;1,I2953&gt;1,I2953&gt;1,J2953&gt;1,K2953&gt;1,L2953&gt;1,M2953&gt;1,N2953&gt;1,O2953&gt;2,P2953&gt;3,Q2953&gt;2,R2953&gt;2,S2953&gt;3,T2953&gt;4,U2953&gt;4),"ОШИБКА",SUM(D2953:U2953))</f>
        <v>ОШИБКА</v>
      </c>
      <c r="W2953" s="25" t="e">
        <f t="shared" ref="W2953:W3000" si="93">V2953/31</f>
        <v>#VALUE!</v>
      </c>
    </row>
    <row r="2954" spans="2:23" x14ac:dyDescent="0.25">
      <c r="B2954" s="16"/>
      <c r="C2954" s="16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36"/>
      <c r="P2954" s="13"/>
      <c r="Q2954" s="13"/>
      <c r="R2954" s="13"/>
      <c r="S2954" s="13"/>
      <c r="T2954" s="13"/>
      <c r="U2954" s="13"/>
      <c r="V2954" s="34" t="str">
        <f t="shared" si="92"/>
        <v>ОШИБКА</v>
      </c>
      <c r="W2954" s="25" t="e">
        <f t="shared" si="93"/>
        <v>#VALUE!</v>
      </c>
    </row>
    <row r="2955" spans="2:23" x14ac:dyDescent="0.25">
      <c r="B2955" s="16"/>
      <c r="C2955" s="16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36"/>
      <c r="P2955" s="13"/>
      <c r="Q2955" s="13"/>
      <c r="R2955" s="13"/>
      <c r="S2955" s="13"/>
      <c r="T2955" s="13"/>
      <c r="U2955" s="13"/>
      <c r="V2955" s="34" t="str">
        <f t="shared" si="92"/>
        <v>ОШИБКА</v>
      </c>
      <c r="W2955" s="25" t="e">
        <f t="shared" si="93"/>
        <v>#VALUE!</v>
      </c>
    </row>
    <row r="2956" spans="2:23" x14ac:dyDescent="0.25">
      <c r="B2956" s="16"/>
      <c r="C2956" s="16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36"/>
      <c r="P2956" s="13"/>
      <c r="Q2956" s="13"/>
      <c r="R2956" s="13"/>
      <c r="S2956" s="13"/>
      <c r="T2956" s="13"/>
      <c r="U2956" s="13"/>
      <c r="V2956" s="34" t="str">
        <f t="shared" si="92"/>
        <v>ОШИБКА</v>
      </c>
      <c r="W2956" s="25" t="e">
        <f t="shared" si="93"/>
        <v>#VALUE!</v>
      </c>
    </row>
    <row r="2957" spans="2:23" x14ac:dyDescent="0.25">
      <c r="B2957" s="16"/>
      <c r="C2957" s="16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36"/>
      <c r="P2957" s="13"/>
      <c r="Q2957" s="13"/>
      <c r="R2957" s="13"/>
      <c r="S2957" s="13"/>
      <c r="T2957" s="13"/>
      <c r="U2957" s="13"/>
      <c r="V2957" s="34" t="str">
        <f t="shared" si="92"/>
        <v>ОШИБКА</v>
      </c>
      <c r="W2957" s="25" t="e">
        <f t="shared" si="93"/>
        <v>#VALUE!</v>
      </c>
    </row>
    <row r="2958" spans="2:23" x14ac:dyDescent="0.25">
      <c r="B2958" s="16"/>
      <c r="C2958" s="16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36"/>
      <c r="P2958" s="13"/>
      <c r="Q2958" s="13"/>
      <c r="R2958" s="13"/>
      <c r="S2958" s="13"/>
      <c r="T2958" s="13"/>
      <c r="U2958" s="13"/>
      <c r="V2958" s="34" t="str">
        <f t="shared" si="92"/>
        <v>ОШИБКА</v>
      </c>
      <c r="W2958" s="25" t="e">
        <f t="shared" si="93"/>
        <v>#VALUE!</v>
      </c>
    </row>
    <row r="2959" spans="2:23" x14ac:dyDescent="0.25">
      <c r="B2959" s="16"/>
      <c r="C2959" s="16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36"/>
      <c r="P2959" s="13"/>
      <c r="Q2959" s="13"/>
      <c r="R2959" s="13"/>
      <c r="S2959" s="13"/>
      <c r="T2959" s="13"/>
      <c r="U2959" s="13"/>
      <c r="V2959" s="34" t="str">
        <f t="shared" si="92"/>
        <v>ОШИБКА</v>
      </c>
      <c r="W2959" s="25" t="e">
        <f t="shared" si="93"/>
        <v>#VALUE!</v>
      </c>
    </row>
    <row r="2960" spans="2:23" x14ac:dyDescent="0.25">
      <c r="B2960" s="16"/>
      <c r="C2960" s="16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36"/>
      <c r="P2960" s="13"/>
      <c r="Q2960" s="13"/>
      <c r="R2960" s="13"/>
      <c r="S2960" s="13"/>
      <c r="T2960" s="13"/>
      <c r="U2960" s="13"/>
      <c r="V2960" s="34" t="str">
        <f t="shared" si="92"/>
        <v>ОШИБКА</v>
      </c>
      <c r="W2960" s="25" t="e">
        <f t="shared" si="93"/>
        <v>#VALUE!</v>
      </c>
    </row>
    <row r="2961" spans="2:23" x14ac:dyDescent="0.25">
      <c r="B2961" s="16"/>
      <c r="C2961" s="16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36"/>
      <c r="P2961" s="13"/>
      <c r="Q2961" s="13"/>
      <c r="R2961" s="13"/>
      <c r="S2961" s="13"/>
      <c r="T2961" s="13"/>
      <c r="U2961" s="13"/>
      <c r="V2961" s="34" t="str">
        <f t="shared" si="92"/>
        <v>ОШИБКА</v>
      </c>
      <c r="W2961" s="25" t="e">
        <f t="shared" si="93"/>
        <v>#VALUE!</v>
      </c>
    </row>
    <row r="2962" spans="2:23" x14ac:dyDescent="0.25">
      <c r="B2962" s="16"/>
      <c r="C2962" s="16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36"/>
      <c r="P2962" s="13"/>
      <c r="Q2962" s="13"/>
      <c r="R2962" s="13"/>
      <c r="S2962" s="13"/>
      <c r="T2962" s="13"/>
      <c r="U2962" s="13"/>
      <c r="V2962" s="34" t="str">
        <f t="shared" si="92"/>
        <v>ОШИБКА</v>
      </c>
      <c r="W2962" s="25" t="e">
        <f t="shared" si="93"/>
        <v>#VALUE!</v>
      </c>
    </row>
    <row r="2963" spans="2:23" x14ac:dyDescent="0.25">
      <c r="B2963" s="16"/>
      <c r="C2963" s="16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36"/>
      <c r="P2963" s="13"/>
      <c r="Q2963" s="13"/>
      <c r="R2963" s="13"/>
      <c r="S2963" s="13"/>
      <c r="T2963" s="13"/>
      <c r="U2963" s="13"/>
      <c r="V2963" s="34" t="str">
        <f t="shared" si="92"/>
        <v>ОШИБКА</v>
      </c>
      <c r="W2963" s="25" t="e">
        <f t="shared" si="93"/>
        <v>#VALUE!</v>
      </c>
    </row>
    <row r="2964" spans="2:23" x14ac:dyDescent="0.25">
      <c r="B2964" s="16"/>
      <c r="C2964" s="16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36"/>
      <c r="P2964" s="13"/>
      <c r="Q2964" s="13"/>
      <c r="R2964" s="13"/>
      <c r="S2964" s="13"/>
      <c r="T2964" s="13"/>
      <c r="U2964" s="13"/>
      <c r="V2964" s="34" t="str">
        <f t="shared" si="92"/>
        <v>ОШИБКА</v>
      </c>
      <c r="W2964" s="25" t="e">
        <f t="shared" si="93"/>
        <v>#VALUE!</v>
      </c>
    </row>
    <row r="2965" spans="2:23" x14ac:dyDescent="0.25">
      <c r="B2965" s="16"/>
      <c r="C2965" s="16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36"/>
      <c r="P2965" s="13"/>
      <c r="Q2965" s="13"/>
      <c r="R2965" s="13"/>
      <c r="S2965" s="13"/>
      <c r="T2965" s="13"/>
      <c r="U2965" s="13"/>
      <c r="V2965" s="34" t="str">
        <f t="shared" si="92"/>
        <v>ОШИБКА</v>
      </c>
      <c r="W2965" s="25" t="e">
        <f t="shared" si="93"/>
        <v>#VALUE!</v>
      </c>
    </row>
    <row r="2966" spans="2:23" x14ac:dyDescent="0.25">
      <c r="B2966" s="16"/>
      <c r="C2966" s="16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36"/>
      <c r="P2966" s="13"/>
      <c r="Q2966" s="13"/>
      <c r="R2966" s="13"/>
      <c r="S2966" s="13"/>
      <c r="T2966" s="13"/>
      <c r="U2966" s="13"/>
      <c r="V2966" s="34" t="str">
        <f t="shared" si="92"/>
        <v>ОШИБКА</v>
      </c>
      <c r="W2966" s="25" t="e">
        <f t="shared" si="93"/>
        <v>#VALUE!</v>
      </c>
    </row>
    <row r="2967" spans="2:23" x14ac:dyDescent="0.25">
      <c r="B2967" s="16"/>
      <c r="C2967" s="16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36"/>
      <c r="P2967" s="13"/>
      <c r="Q2967" s="13"/>
      <c r="R2967" s="13"/>
      <c r="S2967" s="13"/>
      <c r="T2967" s="13"/>
      <c r="U2967" s="13"/>
      <c r="V2967" s="34" t="str">
        <f t="shared" si="92"/>
        <v>ОШИБКА</v>
      </c>
      <c r="W2967" s="25" t="e">
        <f t="shared" si="93"/>
        <v>#VALUE!</v>
      </c>
    </row>
    <row r="2968" spans="2:23" x14ac:dyDescent="0.25">
      <c r="B2968" s="16"/>
      <c r="C2968" s="16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36"/>
      <c r="P2968" s="13"/>
      <c r="Q2968" s="13"/>
      <c r="R2968" s="13"/>
      <c r="S2968" s="13"/>
      <c r="T2968" s="13"/>
      <c r="U2968" s="13"/>
      <c r="V2968" s="34" t="str">
        <f t="shared" si="92"/>
        <v>ОШИБКА</v>
      </c>
      <c r="W2968" s="25" t="e">
        <f t="shared" si="93"/>
        <v>#VALUE!</v>
      </c>
    </row>
    <row r="2969" spans="2:23" x14ac:dyDescent="0.25">
      <c r="B2969" s="16"/>
      <c r="C2969" s="16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36"/>
      <c r="P2969" s="13"/>
      <c r="Q2969" s="13"/>
      <c r="R2969" s="13"/>
      <c r="S2969" s="13"/>
      <c r="T2969" s="13"/>
      <c r="U2969" s="13"/>
      <c r="V2969" s="34" t="str">
        <f t="shared" si="92"/>
        <v>ОШИБКА</v>
      </c>
      <c r="W2969" s="25" t="e">
        <f t="shared" si="93"/>
        <v>#VALUE!</v>
      </c>
    </row>
    <row r="2970" spans="2:23" x14ac:dyDescent="0.25">
      <c r="B2970" s="16"/>
      <c r="C2970" s="16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36"/>
      <c r="P2970" s="13"/>
      <c r="Q2970" s="13"/>
      <c r="R2970" s="13"/>
      <c r="S2970" s="13"/>
      <c r="T2970" s="13"/>
      <c r="U2970" s="13"/>
      <c r="V2970" s="34" t="str">
        <f t="shared" si="92"/>
        <v>ОШИБКА</v>
      </c>
      <c r="W2970" s="25" t="e">
        <f t="shared" si="93"/>
        <v>#VALUE!</v>
      </c>
    </row>
    <row r="2971" spans="2:23" x14ac:dyDescent="0.25">
      <c r="B2971" s="16"/>
      <c r="C2971" s="16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36"/>
      <c r="P2971" s="13"/>
      <c r="Q2971" s="13"/>
      <c r="R2971" s="13"/>
      <c r="S2971" s="13"/>
      <c r="T2971" s="13"/>
      <c r="U2971" s="13"/>
      <c r="V2971" s="34" t="str">
        <f t="shared" si="92"/>
        <v>ОШИБКА</v>
      </c>
      <c r="W2971" s="25" t="e">
        <f t="shared" si="93"/>
        <v>#VALUE!</v>
      </c>
    </row>
    <row r="2972" spans="2:23" x14ac:dyDescent="0.25">
      <c r="B2972" s="16"/>
      <c r="C2972" s="16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36"/>
      <c r="P2972" s="13"/>
      <c r="Q2972" s="13"/>
      <c r="R2972" s="13"/>
      <c r="S2972" s="13"/>
      <c r="T2972" s="13"/>
      <c r="U2972" s="13"/>
      <c r="V2972" s="34" t="str">
        <f t="shared" si="92"/>
        <v>ОШИБКА</v>
      </c>
      <c r="W2972" s="25" t="e">
        <f t="shared" si="93"/>
        <v>#VALUE!</v>
      </c>
    </row>
    <row r="2973" spans="2:23" x14ac:dyDescent="0.25">
      <c r="B2973" s="16"/>
      <c r="C2973" s="16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36"/>
      <c r="P2973" s="13"/>
      <c r="Q2973" s="13"/>
      <c r="R2973" s="13"/>
      <c r="S2973" s="13"/>
      <c r="T2973" s="13"/>
      <c r="U2973" s="13"/>
      <c r="V2973" s="34" t="str">
        <f t="shared" si="92"/>
        <v>ОШИБКА</v>
      </c>
      <c r="W2973" s="25" t="e">
        <f t="shared" si="93"/>
        <v>#VALUE!</v>
      </c>
    </row>
    <row r="2974" spans="2:23" x14ac:dyDescent="0.25">
      <c r="B2974" s="16"/>
      <c r="C2974" s="16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36"/>
      <c r="P2974" s="13"/>
      <c r="Q2974" s="13"/>
      <c r="R2974" s="13"/>
      <c r="S2974" s="13"/>
      <c r="T2974" s="13"/>
      <c r="U2974" s="13"/>
      <c r="V2974" s="34" t="str">
        <f t="shared" si="92"/>
        <v>ОШИБКА</v>
      </c>
      <c r="W2974" s="25" t="e">
        <f t="shared" si="93"/>
        <v>#VALUE!</v>
      </c>
    </row>
    <row r="2975" spans="2:23" x14ac:dyDescent="0.25">
      <c r="B2975" s="16"/>
      <c r="C2975" s="16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36"/>
      <c r="P2975" s="13"/>
      <c r="Q2975" s="13"/>
      <c r="R2975" s="13"/>
      <c r="S2975" s="13"/>
      <c r="T2975" s="13"/>
      <c r="U2975" s="13"/>
      <c r="V2975" s="34" t="str">
        <f t="shared" si="92"/>
        <v>ОШИБКА</v>
      </c>
      <c r="W2975" s="25" t="e">
        <f t="shared" si="93"/>
        <v>#VALUE!</v>
      </c>
    </row>
    <row r="2976" spans="2:23" x14ac:dyDescent="0.25">
      <c r="B2976" s="16"/>
      <c r="C2976" s="16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36"/>
      <c r="P2976" s="13"/>
      <c r="Q2976" s="13"/>
      <c r="R2976" s="13"/>
      <c r="S2976" s="13"/>
      <c r="T2976" s="13"/>
      <c r="U2976" s="13"/>
      <c r="V2976" s="34" t="str">
        <f t="shared" si="92"/>
        <v>ОШИБКА</v>
      </c>
      <c r="W2976" s="25" t="e">
        <f t="shared" si="93"/>
        <v>#VALUE!</v>
      </c>
    </row>
    <row r="2977" spans="2:23" x14ac:dyDescent="0.25">
      <c r="B2977" s="16"/>
      <c r="C2977" s="16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36"/>
      <c r="P2977" s="13"/>
      <c r="Q2977" s="13"/>
      <c r="R2977" s="13"/>
      <c r="S2977" s="13"/>
      <c r="T2977" s="13"/>
      <c r="U2977" s="13"/>
      <c r="V2977" s="34" t="str">
        <f t="shared" si="92"/>
        <v>ОШИБКА</v>
      </c>
      <c r="W2977" s="25" t="e">
        <f t="shared" si="93"/>
        <v>#VALUE!</v>
      </c>
    </row>
    <row r="2978" spans="2:23" x14ac:dyDescent="0.25">
      <c r="B2978" s="16"/>
      <c r="C2978" s="16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36"/>
      <c r="P2978" s="13"/>
      <c r="Q2978" s="13"/>
      <c r="R2978" s="13"/>
      <c r="S2978" s="13"/>
      <c r="T2978" s="13"/>
      <c r="U2978" s="13"/>
      <c r="V2978" s="34" t="str">
        <f t="shared" si="92"/>
        <v>ОШИБКА</v>
      </c>
      <c r="W2978" s="25" t="e">
        <f t="shared" si="93"/>
        <v>#VALUE!</v>
      </c>
    </row>
    <row r="2979" spans="2:23" x14ac:dyDescent="0.25">
      <c r="B2979" s="16"/>
      <c r="C2979" s="16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36"/>
      <c r="P2979" s="13"/>
      <c r="Q2979" s="13"/>
      <c r="R2979" s="13"/>
      <c r="S2979" s="13"/>
      <c r="T2979" s="13"/>
      <c r="U2979" s="13"/>
      <c r="V2979" s="34" t="str">
        <f t="shared" si="92"/>
        <v>ОШИБКА</v>
      </c>
      <c r="W2979" s="25" t="e">
        <f t="shared" si="93"/>
        <v>#VALUE!</v>
      </c>
    </row>
    <row r="2980" spans="2:23" x14ac:dyDescent="0.25">
      <c r="B2980" s="16"/>
      <c r="C2980" s="16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36"/>
      <c r="P2980" s="13"/>
      <c r="Q2980" s="13"/>
      <c r="R2980" s="13"/>
      <c r="S2980" s="13"/>
      <c r="T2980" s="13"/>
      <c r="U2980" s="13"/>
      <c r="V2980" s="34" t="str">
        <f t="shared" si="92"/>
        <v>ОШИБКА</v>
      </c>
      <c r="W2980" s="25" t="e">
        <f t="shared" si="93"/>
        <v>#VALUE!</v>
      </c>
    </row>
    <row r="2981" spans="2:23" x14ac:dyDescent="0.25">
      <c r="B2981" s="16"/>
      <c r="C2981" s="16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36"/>
      <c r="P2981" s="13"/>
      <c r="Q2981" s="13"/>
      <c r="R2981" s="13"/>
      <c r="S2981" s="13"/>
      <c r="T2981" s="13"/>
      <c r="U2981" s="13"/>
      <c r="V2981" s="34" t="str">
        <f t="shared" si="92"/>
        <v>ОШИБКА</v>
      </c>
      <c r="W2981" s="25" t="e">
        <f t="shared" si="93"/>
        <v>#VALUE!</v>
      </c>
    </row>
    <row r="2982" spans="2:23" x14ac:dyDescent="0.25">
      <c r="B2982" s="16"/>
      <c r="C2982" s="16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36"/>
      <c r="P2982" s="13"/>
      <c r="Q2982" s="13"/>
      <c r="R2982" s="13"/>
      <c r="S2982" s="13"/>
      <c r="T2982" s="13"/>
      <c r="U2982" s="13"/>
      <c r="V2982" s="34" t="str">
        <f t="shared" si="92"/>
        <v>ОШИБКА</v>
      </c>
      <c r="W2982" s="25" t="e">
        <f t="shared" si="93"/>
        <v>#VALUE!</v>
      </c>
    </row>
    <row r="2983" spans="2:23" x14ac:dyDescent="0.25">
      <c r="B2983" s="16"/>
      <c r="C2983" s="16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36"/>
      <c r="P2983" s="13"/>
      <c r="Q2983" s="13"/>
      <c r="R2983" s="13"/>
      <c r="S2983" s="13"/>
      <c r="T2983" s="13"/>
      <c r="U2983" s="13"/>
      <c r="V2983" s="34" t="str">
        <f t="shared" si="92"/>
        <v>ОШИБКА</v>
      </c>
      <c r="W2983" s="25" t="e">
        <f t="shared" si="93"/>
        <v>#VALUE!</v>
      </c>
    </row>
    <row r="2984" spans="2:23" x14ac:dyDescent="0.25">
      <c r="B2984" s="16"/>
      <c r="C2984" s="16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36"/>
      <c r="P2984" s="13"/>
      <c r="Q2984" s="13"/>
      <c r="R2984" s="13"/>
      <c r="S2984" s="13"/>
      <c r="T2984" s="13"/>
      <c r="U2984" s="13"/>
      <c r="V2984" s="34" t="str">
        <f t="shared" si="92"/>
        <v>ОШИБКА</v>
      </c>
      <c r="W2984" s="25" t="e">
        <f t="shared" si="93"/>
        <v>#VALUE!</v>
      </c>
    </row>
    <row r="2985" spans="2:23" x14ac:dyDescent="0.25">
      <c r="B2985" s="16"/>
      <c r="C2985" s="16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36"/>
      <c r="P2985" s="13"/>
      <c r="Q2985" s="13"/>
      <c r="R2985" s="13"/>
      <c r="S2985" s="13"/>
      <c r="T2985" s="13"/>
      <c r="U2985" s="13"/>
      <c r="V2985" s="34" t="str">
        <f t="shared" si="92"/>
        <v>ОШИБКА</v>
      </c>
      <c r="W2985" s="25" t="e">
        <f t="shared" si="93"/>
        <v>#VALUE!</v>
      </c>
    </row>
    <row r="2986" spans="2:23" x14ac:dyDescent="0.25">
      <c r="B2986" s="16"/>
      <c r="C2986" s="16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36"/>
      <c r="P2986" s="13"/>
      <c r="Q2986" s="13"/>
      <c r="R2986" s="13"/>
      <c r="S2986" s="13"/>
      <c r="T2986" s="13"/>
      <c r="U2986" s="13"/>
      <c r="V2986" s="34" t="str">
        <f t="shared" si="92"/>
        <v>ОШИБКА</v>
      </c>
      <c r="W2986" s="25" t="e">
        <f t="shared" si="93"/>
        <v>#VALUE!</v>
      </c>
    </row>
    <row r="2987" spans="2:23" x14ac:dyDescent="0.25">
      <c r="B2987" s="16"/>
      <c r="C2987" s="16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36"/>
      <c r="P2987" s="13"/>
      <c r="Q2987" s="13"/>
      <c r="R2987" s="13"/>
      <c r="S2987" s="13"/>
      <c r="T2987" s="13"/>
      <c r="U2987" s="13"/>
      <c r="V2987" s="34" t="str">
        <f t="shared" si="92"/>
        <v>ОШИБКА</v>
      </c>
      <c r="W2987" s="25" t="e">
        <f t="shared" si="93"/>
        <v>#VALUE!</v>
      </c>
    </row>
    <row r="2988" spans="2:23" x14ac:dyDescent="0.25">
      <c r="B2988" s="16"/>
      <c r="C2988" s="16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36"/>
      <c r="P2988" s="13"/>
      <c r="Q2988" s="13"/>
      <c r="R2988" s="13"/>
      <c r="S2988" s="13"/>
      <c r="T2988" s="13"/>
      <c r="U2988" s="13"/>
      <c r="V2988" s="34" t="str">
        <f t="shared" si="92"/>
        <v>ОШИБКА</v>
      </c>
      <c r="W2988" s="25" t="e">
        <f t="shared" si="93"/>
        <v>#VALUE!</v>
      </c>
    </row>
    <row r="2989" spans="2:23" x14ac:dyDescent="0.25">
      <c r="B2989" s="16"/>
      <c r="C2989" s="16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36"/>
      <c r="P2989" s="13"/>
      <c r="Q2989" s="13"/>
      <c r="R2989" s="13"/>
      <c r="S2989" s="13"/>
      <c r="T2989" s="13"/>
      <c r="U2989" s="13"/>
      <c r="V2989" s="34" t="str">
        <f t="shared" si="92"/>
        <v>ОШИБКА</v>
      </c>
      <c r="W2989" s="25" t="e">
        <f t="shared" si="93"/>
        <v>#VALUE!</v>
      </c>
    </row>
    <row r="2990" spans="2:23" x14ac:dyDescent="0.25">
      <c r="B2990" s="16"/>
      <c r="C2990" s="16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36"/>
      <c r="P2990" s="13"/>
      <c r="Q2990" s="13"/>
      <c r="R2990" s="13"/>
      <c r="S2990" s="13"/>
      <c r="T2990" s="13"/>
      <c r="U2990" s="13"/>
      <c r="V2990" s="34" t="str">
        <f t="shared" si="92"/>
        <v>ОШИБКА</v>
      </c>
      <c r="W2990" s="25" t="e">
        <f t="shared" si="93"/>
        <v>#VALUE!</v>
      </c>
    </row>
    <row r="2991" spans="2:23" x14ac:dyDescent="0.25">
      <c r="B2991" s="16"/>
      <c r="C2991" s="16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36"/>
      <c r="P2991" s="13"/>
      <c r="Q2991" s="13"/>
      <c r="R2991" s="13"/>
      <c r="S2991" s="13"/>
      <c r="T2991" s="13"/>
      <c r="U2991" s="13"/>
      <c r="V2991" s="34" t="str">
        <f t="shared" si="92"/>
        <v>ОШИБКА</v>
      </c>
      <c r="W2991" s="25" t="e">
        <f t="shared" si="93"/>
        <v>#VALUE!</v>
      </c>
    </row>
    <row r="2992" spans="2:23" x14ac:dyDescent="0.25">
      <c r="B2992" s="16"/>
      <c r="C2992" s="16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36"/>
      <c r="P2992" s="13"/>
      <c r="Q2992" s="13"/>
      <c r="R2992" s="13"/>
      <c r="S2992" s="13"/>
      <c r="T2992" s="13"/>
      <c r="U2992" s="13"/>
      <c r="V2992" s="34" t="str">
        <f t="shared" si="92"/>
        <v>ОШИБКА</v>
      </c>
      <c r="W2992" s="25" t="e">
        <f t="shared" si="93"/>
        <v>#VALUE!</v>
      </c>
    </row>
    <row r="2993" spans="1:23" x14ac:dyDescent="0.25">
      <c r="B2993" s="16"/>
      <c r="C2993" s="16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36"/>
      <c r="P2993" s="13"/>
      <c r="Q2993" s="13"/>
      <c r="R2993" s="13"/>
      <c r="S2993" s="13"/>
      <c r="T2993" s="13"/>
      <c r="U2993" s="13"/>
      <c r="V2993" s="34" t="str">
        <f t="shared" si="92"/>
        <v>ОШИБКА</v>
      </c>
      <c r="W2993" s="25" t="e">
        <f t="shared" si="93"/>
        <v>#VALUE!</v>
      </c>
    </row>
    <row r="2994" spans="1:23" x14ac:dyDescent="0.25">
      <c r="B2994" s="16"/>
      <c r="C2994" s="16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36"/>
      <c r="P2994" s="13"/>
      <c r="Q2994" s="13"/>
      <c r="R2994" s="13"/>
      <c r="S2994" s="13"/>
      <c r="T2994" s="13"/>
      <c r="U2994" s="13"/>
      <c r="V2994" s="34" t="str">
        <f t="shared" si="92"/>
        <v>ОШИБКА</v>
      </c>
      <c r="W2994" s="25" t="e">
        <f t="shared" si="93"/>
        <v>#VALUE!</v>
      </c>
    </row>
    <row r="2995" spans="1:23" x14ac:dyDescent="0.25">
      <c r="B2995" s="16"/>
      <c r="C2995" s="16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36"/>
      <c r="P2995" s="13"/>
      <c r="Q2995" s="13"/>
      <c r="R2995" s="13"/>
      <c r="S2995" s="13"/>
      <c r="T2995" s="13"/>
      <c r="U2995" s="13"/>
      <c r="V2995" s="34" t="str">
        <f t="shared" si="92"/>
        <v>ОШИБКА</v>
      </c>
      <c r="W2995" s="25" t="e">
        <f t="shared" si="93"/>
        <v>#VALUE!</v>
      </c>
    </row>
    <row r="2996" spans="1:23" x14ac:dyDescent="0.25">
      <c r="B2996" s="16"/>
      <c r="C2996" s="16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36"/>
      <c r="P2996" s="13"/>
      <c r="Q2996" s="13"/>
      <c r="R2996" s="13"/>
      <c r="S2996" s="13"/>
      <c r="T2996" s="13"/>
      <c r="U2996" s="13"/>
      <c r="V2996" s="34" t="str">
        <f t="shared" si="92"/>
        <v>ОШИБКА</v>
      </c>
      <c r="W2996" s="25" t="e">
        <f t="shared" si="93"/>
        <v>#VALUE!</v>
      </c>
    </row>
    <row r="2997" spans="1:23" x14ac:dyDescent="0.25">
      <c r="B2997" s="16"/>
      <c r="C2997" s="16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36"/>
      <c r="P2997" s="13"/>
      <c r="Q2997" s="13"/>
      <c r="R2997" s="13"/>
      <c r="S2997" s="13"/>
      <c r="T2997" s="13"/>
      <c r="U2997" s="13"/>
      <c r="V2997" s="34" t="str">
        <f t="shared" si="92"/>
        <v>ОШИБКА</v>
      </c>
      <c r="W2997" s="25" t="e">
        <f t="shared" si="93"/>
        <v>#VALUE!</v>
      </c>
    </row>
    <row r="2998" spans="1:23" x14ac:dyDescent="0.25">
      <c r="B2998" s="16"/>
      <c r="C2998" s="16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36"/>
      <c r="P2998" s="13"/>
      <c r="Q2998" s="13"/>
      <c r="R2998" s="13"/>
      <c r="S2998" s="13"/>
      <c r="T2998" s="13"/>
      <c r="U2998" s="13"/>
      <c r="V2998" s="34" t="str">
        <f t="shared" si="92"/>
        <v>ОШИБКА</v>
      </c>
      <c r="W2998" s="25" t="e">
        <f t="shared" si="93"/>
        <v>#VALUE!</v>
      </c>
    </row>
    <row r="2999" spans="1:23" x14ac:dyDescent="0.25">
      <c r="B2999" s="16"/>
      <c r="C2999" s="16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36"/>
      <c r="P2999" s="13"/>
      <c r="Q2999" s="13"/>
      <c r="R2999" s="13"/>
      <c r="S2999" s="13"/>
      <c r="T2999" s="13"/>
      <c r="U2999" s="13"/>
      <c r="V2999" s="34" t="str">
        <f t="shared" si="92"/>
        <v>ОШИБКА</v>
      </c>
      <c r="W2999" s="25" t="e">
        <f t="shared" si="93"/>
        <v>#VALUE!</v>
      </c>
    </row>
    <row r="3000" spans="1:23" x14ac:dyDescent="0.25">
      <c r="B3000" s="16"/>
      <c r="C3000" s="16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36"/>
      <c r="P3000" s="13"/>
      <c r="Q3000" s="13"/>
      <c r="R3000" s="13"/>
      <c r="S3000" s="13"/>
      <c r="T3000" s="13"/>
      <c r="U3000" s="13"/>
      <c r="V3000" s="34" t="str">
        <f t="shared" si="92"/>
        <v>ОШИБКА</v>
      </c>
      <c r="W3000" s="25" t="e">
        <f t="shared" si="93"/>
        <v>#VALUE!</v>
      </c>
    </row>
    <row r="3001" spans="1:23" x14ac:dyDescent="0.25">
      <c r="A3001" s="26" t="s">
        <v>15</v>
      </c>
      <c r="B3001" s="27">
        <f>COUNTA(B8:B3000)</f>
        <v>9</v>
      </c>
      <c r="C3001" s="27"/>
      <c r="D3001" s="26">
        <f t="shared" ref="D3001:U3001" si="94">SUM(D8:D3000)</f>
        <v>6</v>
      </c>
      <c r="E3001" s="26">
        <f t="shared" si="94"/>
        <v>2</v>
      </c>
      <c r="F3001" s="26">
        <f t="shared" si="94"/>
        <v>8</v>
      </c>
      <c r="G3001" s="26">
        <f t="shared" si="94"/>
        <v>1</v>
      </c>
      <c r="H3001" s="26">
        <f t="shared" si="94"/>
        <v>5</v>
      </c>
      <c r="I3001" s="26">
        <f t="shared" si="94"/>
        <v>0</v>
      </c>
      <c r="J3001" s="26">
        <f t="shared" si="94"/>
        <v>4</v>
      </c>
      <c r="K3001" s="26">
        <f t="shared" si="94"/>
        <v>1</v>
      </c>
      <c r="L3001" s="26">
        <f t="shared" si="94"/>
        <v>0</v>
      </c>
      <c r="M3001" s="26">
        <f t="shared" si="94"/>
        <v>0</v>
      </c>
      <c r="N3001" s="26">
        <f t="shared" si="94"/>
        <v>0</v>
      </c>
      <c r="O3001" s="26">
        <f t="shared" si="94"/>
        <v>0</v>
      </c>
      <c r="P3001" s="26">
        <f t="shared" si="94"/>
        <v>0</v>
      </c>
      <c r="Q3001" s="26">
        <f t="shared" si="94"/>
        <v>0</v>
      </c>
      <c r="R3001" s="26">
        <f t="shared" si="94"/>
        <v>0</v>
      </c>
      <c r="S3001" s="26">
        <f t="shared" si="94"/>
        <v>0</v>
      </c>
      <c r="T3001" s="26">
        <f t="shared" si="94"/>
        <v>0</v>
      </c>
      <c r="U3001" s="26">
        <f t="shared" si="94"/>
        <v>0</v>
      </c>
      <c r="V3001" s="26"/>
      <c r="W3001" s="26"/>
    </row>
    <row r="3002" spans="1:23" x14ac:dyDescent="0.25">
      <c r="A3002" s="61" t="s">
        <v>16</v>
      </c>
      <c r="B3002" s="61"/>
      <c r="C3002" s="61"/>
      <c r="D3002" s="28">
        <f>D3001/(B3001*1)</f>
        <v>0.66666666666666663</v>
      </c>
      <c r="E3002" s="28">
        <f t="shared" ref="E3002:N3002" si="95">E3001/$B$3001*1</f>
        <v>0.22222222222222221</v>
      </c>
      <c r="F3002" s="28">
        <f t="shared" si="95"/>
        <v>0.88888888888888884</v>
      </c>
      <c r="G3002" s="28">
        <f t="shared" si="95"/>
        <v>0.1111111111111111</v>
      </c>
      <c r="H3002" s="28">
        <f t="shared" si="95"/>
        <v>0.55555555555555558</v>
      </c>
      <c r="I3002" s="28">
        <f t="shared" si="95"/>
        <v>0</v>
      </c>
      <c r="J3002" s="28">
        <f t="shared" si="95"/>
        <v>0.44444444444444442</v>
      </c>
      <c r="K3002" s="28">
        <f t="shared" si="95"/>
        <v>0.1111111111111111</v>
      </c>
      <c r="L3002" s="28">
        <f t="shared" si="95"/>
        <v>0</v>
      </c>
      <c r="M3002" s="28">
        <f t="shared" si="95"/>
        <v>0</v>
      </c>
      <c r="N3002" s="28">
        <f t="shared" si="95"/>
        <v>0</v>
      </c>
      <c r="O3002" s="28">
        <f>O3001/($B$3001*2)</f>
        <v>0</v>
      </c>
      <c r="P3002" s="28">
        <f>P3001/($B$3001*3)</f>
        <v>0</v>
      </c>
      <c r="Q3002" s="28">
        <f>Q3001/($B$3001*2)</f>
        <v>0</v>
      </c>
      <c r="R3002" s="28">
        <f>R3001/($B$3001*2)</f>
        <v>0</v>
      </c>
      <c r="S3002" s="28">
        <f>S3001/($B$3001*3)</f>
        <v>0</v>
      </c>
      <c r="T3002" s="28">
        <f>T3001/($B$3001*4)</f>
        <v>0</v>
      </c>
      <c r="U3002" s="28">
        <f>U3001/($B$3001*4)</f>
        <v>0</v>
      </c>
      <c r="V3002" s="26"/>
      <c r="W3002" s="26"/>
    </row>
    <row r="3003" spans="1:23" x14ac:dyDescent="0.25">
      <c r="A3003" s="61" t="s">
        <v>47</v>
      </c>
      <c r="B3003" s="61"/>
      <c r="C3003" s="61"/>
      <c r="D3003" s="28">
        <f>SUMIF(V8:V3000,"&lt;=5",D8:D3000)/(B3001*1)</f>
        <v>0.55555555555555558</v>
      </c>
      <c r="E3003" s="28">
        <f>SUMIF(V8:V3000,"&lt;=5",E8:E3000)/(B3001*1)</f>
        <v>0.1111111111111111</v>
      </c>
      <c r="F3003" s="28">
        <f>SUMIF(V8:V3000,"&lt;=5",F8:F3000)/(B3001*1)</f>
        <v>0.77777777777777779</v>
      </c>
      <c r="G3003" s="28">
        <f>SUMIF(V8:V3000,"&lt;=5",G8:G3000)/(B3001*1)</f>
        <v>0</v>
      </c>
      <c r="H3003" s="28">
        <f>SUMIF(V8:V3000,"&lt;=5",H8:H3000)/(B3001*1)</f>
        <v>0.44444444444444442</v>
      </c>
      <c r="I3003" s="28">
        <f>SUMIF(V8:V3000,"&lt;=5",I8:I3000)/(B3001*1)</f>
        <v>0</v>
      </c>
      <c r="J3003" s="28">
        <f>SUMIF(V8:V3000,"&lt;=5",J8:J3000)/(B3001*1)</f>
        <v>0.33333333333333331</v>
      </c>
      <c r="K3003" s="28">
        <f>SUMIF(V8:V3000,"&lt;=5",K8:K3000)/(B3001*1)</f>
        <v>0.1111111111111111</v>
      </c>
      <c r="L3003" s="28">
        <f>SUMIF(V8:V3000,"&lt;=5",L8:L3000)/(B3001*1)</f>
        <v>0</v>
      </c>
      <c r="M3003" s="28">
        <f>SUMIF(V8:V3000,"&lt;=5",M8:M3000)/(B3001*1)</f>
        <v>0</v>
      </c>
      <c r="N3003" s="28">
        <f>SUMIF(V8:V3000,"&lt;=5",N8:N3000)/(B3001*1)</f>
        <v>0</v>
      </c>
      <c r="O3003" s="28">
        <f>SUMIF(V8:V3000,"&lt;=5",O8:O3000)/(B3001*2)</f>
        <v>0</v>
      </c>
      <c r="P3003" s="28">
        <f>SUMIF(V8:V3000,"&lt;=5",P8:P3000)/(B3001*3)</f>
        <v>0</v>
      </c>
      <c r="Q3003" s="28">
        <f>SUMIF(V8:V3000,"&lt;=5",Q8:Q3000)/(B3001*2)</f>
        <v>0</v>
      </c>
      <c r="R3003" s="28">
        <f>SUMIF(V8:V3000,"&lt;=5",R8:R3000)/(B3001*2)</f>
        <v>0</v>
      </c>
      <c r="S3003" s="28">
        <f>SUMIF(V8:V3000,"&lt;=5",S8:S3000)/(B3001*3)</f>
        <v>0</v>
      </c>
      <c r="T3003" s="28">
        <f>SUMIF(V8:V3000,"&lt;=5",T8:T3000)/(B3001*4)</f>
        <v>0</v>
      </c>
      <c r="U3003" s="28">
        <f>SUMIF(V8:V3000,"&lt;=5",U8:U3000)/(B3001*4)</f>
        <v>0</v>
      </c>
      <c r="V3003" s="26"/>
      <c r="W3003" s="26"/>
    </row>
    <row r="3004" spans="1:23" x14ac:dyDescent="0.25">
      <c r="A3004" s="61" t="s">
        <v>48</v>
      </c>
      <c r="B3004" s="61"/>
      <c r="C3004" s="61"/>
      <c r="D3004" s="28">
        <f>SUMIFS(D8:D3000,V8:V3000,"&gt;=6",V8:V3000,"&lt;=12")/(B3001*1)</f>
        <v>0.1111111111111111</v>
      </c>
      <c r="E3004" s="28">
        <f>SUMIFS(E8:E3000,V8:V3000,"&gt;=6",V8:V3000,"&lt;=12")/(B3001*1)</f>
        <v>0.1111111111111111</v>
      </c>
      <c r="F3004" s="28">
        <f>SUMIFS(F8:F3000,V8:V3000,"&gt;=6",V8:V3000,"&lt;=12")/(B3001*1)</f>
        <v>0.1111111111111111</v>
      </c>
      <c r="G3004" s="28">
        <f>SUMIFS(G8:G3000,V8:V3000,"&gt;=6",V8:V3000,"&lt;=12")/(B3001*1)</f>
        <v>0.1111111111111111</v>
      </c>
      <c r="H3004" s="28">
        <f>SUMIFS(H8:H3000,V8:V3000,"&gt;=6",V8:V3000,"&lt;=12")/(B3001*1)</f>
        <v>0.1111111111111111</v>
      </c>
      <c r="I3004" s="28">
        <f>SUMIFS(I8:I3000,V8:V3000,"&gt;=6",V8:V3000,"&lt;=12")/(B3001*1)</f>
        <v>0</v>
      </c>
      <c r="J3004" s="28">
        <f>SUMIFS(J8:J3000,V8:V3000,"&gt;=6",V8:V3000,"&lt;=12")/(B3001*1)</f>
        <v>0.1111111111111111</v>
      </c>
      <c r="K3004" s="28">
        <f>SUMIFS(K8:K3000,V8:V3000,"&gt;=6",V8:V3000,"&lt;=12")/(B3001*1)</f>
        <v>0</v>
      </c>
      <c r="L3004" s="28">
        <f>SUMIFS(L8:L3000,V8:V3000,"&gt;=6",V8:V3000,"&lt;=12")/(B3001*1)</f>
        <v>0</v>
      </c>
      <c r="M3004" s="28">
        <f>SUMIFS(M8:M3000,V8:V3000,"&gt;=6",V8:V3000,"&lt;=12")/(B3001*1)</f>
        <v>0</v>
      </c>
      <c r="N3004" s="28">
        <f>SUMIFS(N8:N3000,V8:V3000,"&gt;=6",V8:V3000,"&lt;=12")/(B3001*1)</f>
        <v>0</v>
      </c>
      <c r="O3004" s="28">
        <f>SUMIFS(O8:O3000,V8:V3000,"&gt;=6",V8:V3000,"&lt;=12")/(B3001*2)</f>
        <v>0</v>
      </c>
      <c r="P3004" s="28">
        <f>SUMIFS(P8:P3000,V8:V3000,"&gt;=6",V8:V3000,"&lt;=12")/(B3001*3)</f>
        <v>0</v>
      </c>
      <c r="Q3004" s="28">
        <f>SUMIFS(Q8:Q3000,V8:V3000,"&gt;=6",V8:V3000,"&lt;=12")/(B3001*2)</f>
        <v>0</v>
      </c>
      <c r="R3004" s="28">
        <f>SUMIFS(R8:R3000,V8:V3000,"&gt;=6",V8:V3000,"&lt;=12")/(B3001*2)</f>
        <v>0</v>
      </c>
      <c r="S3004" s="28">
        <f>SUMIFS(S8:S3000,V8:V3000,"&gt;=6",V8:V3000,"&lt;=12")/(B3001*3)</f>
        <v>0</v>
      </c>
      <c r="T3004" s="28">
        <f>SUMIFS(T8:T3000,V8:V3000,"&gt;=6",V8:V3000,"&lt;=12")/(B3001*4)</f>
        <v>0</v>
      </c>
      <c r="U3004" s="28">
        <f>SUMIFS(U8:U3000,V8:V3000,"&gt;=6",V8:V3000,"&lt;=12")/(B3001*4)</f>
        <v>0</v>
      </c>
      <c r="V3004" s="26"/>
      <c r="W3004" s="26"/>
    </row>
    <row r="3005" spans="1:23" x14ac:dyDescent="0.25">
      <c r="A3005" s="61" t="s">
        <v>49</v>
      </c>
      <c r="B3005" s="61"/>
      <c r="C3005" s="61"/>
      <c r="D3005" s="28">
        <f>SUMIF(V8:V3000,"&gt;=13",D8:D3000)/(B3001*1)</f>
        <v>0</v>
      </c>
      <c r="E3005" s="28">
        <f>SUMIF(V8:V3000,"&gt;=13",E8:E3000)/(B3001*1)</f>
        <v>0</v>
      </c>
      <c r="F3005" s="28">
        <f>SUMIF(V8:V3000,"&gt;=13",F8:F3000)/(B3001*1)</f>
        <v>0</v>
      </c>
      <c r="G3005" s="28">
        <f>SUMIF(V8:V3000,"&gt;=13",G8:G3000)/(B3001*1)</f>
        <v>0</v>
      </c>
      <c r="H3005" s="28">
        <f>SUMIF(V8:V3000,"&gt;=13",H8:H3000)/(B3001*1)</f>
        <v>0</v>
      </c>
      <c r="I3005" s="28">
        <f>SUMIF(V8:V3000,"&gt;=13",I8:I3000)/(B3001*1)</f>
        <v>0</v>
      </c>
      <c r="J3005" s="28">
        <f>SUMIF(V8:V3000,"&gt;=13",J8:J3000)/(B3001*1)</f>
        <v>0</v>
      </c>
      <c r="K3005" s="28">
        <f>SUMIF(V8:V3000,"&gt;=13",K8:K3000)/(B3001*1)</f>
        <v>0</v>
      </c>
      <c r="L3005" s="28">
        <f>SUMIF(V8:V3000,"&gt;=13",L8:L3000)/(B3001*1)</f>
        <v>0</v>
      </c>
      <c r="M3005" s="28">
        <f>SUMIF(V8:V3000,"&gt;=13",M8:M3000)/(B3001*1)</f>
        <v>0</v>
      </c>
      <c r="N3005" s="28">
        <f>SUMIF(V8:V3000,"&gt;=13",N8:N3000)/(B3001*1)</f>
        <v>0</v>
      </c>
      <c r="O3005" s="28">
        <f>SUMIF(V8:V3000,"&gt;=13",O8:O3000)/(B3001*2)</f>
        <v>0</v>
      </c>
      <c r="P3005" s="28">
        <f>SUMIF(V8:V3000,"&gt;=13",P8:P3000)/(B3001*3)</f>
        <v>0</v>
      </c>
      <c r="Q3005" s="28">
        <f>SUMIF(V8:V3000,"&gt;=13",Q8:Q3000)/(B3001*2)</f>
        <v>0</v>
      </c>
      <c r="R3005" s="28">
        <f>SUMIF(V8:V3000,"&gt;=13",R8:R3000)/(B3001*2)</f>
        <v>0</v>
      </c>
      <c r="S3005" s="28">
        <f>SUMIF(V8:V3000,"&gt;=13",S8:S3000)/(B3001*3)</f>
        <v>0</v>
      </c>
      <c r="T3005" s="28">
        <f>SUMIF(V8:V3000,"&gt;=13",T8:T3000)/(B3001*4)</f>
        <v>0</v>
      </c>
      <c r="U3005" s="28">
        <f>SUMIF(V8:V3000,"&gt;=13",U8:U3000)/(B3001*4)</f>
        <v>0</v>
      </c>
      <c r="V3005" s="26"/>
      <c r="W3005" s="26"/>
    </row>
  </sheetData>
  <mergeCells count="17">
    <mergeCell ref="A3003:C3003"/>
    <mergeCell ref="A3004:C3004"/>
    <mergeCell ref="A3005:C3005"/>
    <mergeCell ref="B6:B7"/>
    <mergeCell ref="C6:C7"/>
    <mergeCell ref="Z9:AD9"/>
    <mergeCell ref="W6:W7"/>
    <mergeCell ref="A3002:C3002"/>
    <mergeCell ref="S1:V1"/>
    <mergeCell ref="D2:U2"/>
    <mergeCell ref="D3:U3"/>
    <mergeCell ref="D6:N6"/>
    <mergeCell ref="V6:V7"/>
    <mergeCell ref="D4:N4"/>
    <mergeCell ref="O6:U6"/>
    <mergeCell ref="Z10:AC11"/>
    <mergeCell ref="Z14:AC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workbookViewId="0">
      <selection activeCell="H11" sqref="H11"/>
    </sheetView>
  </sheetViews>
  <sheetFormatPr defaultRowHeight="15.75" x14ac:dyDescent="0.25"/>
  <cols>
    <col min="1" max="1" width="24.85546875" style="5" customWidth="1"/>
    <col min="2" max="2" width="9.7109375" style="5" customWidth="1"/>
    <col min="3" max="3" width="8.42578125" style="5" customWidth="1"/>
    <col min="4" max="4" width="10.28515625" style="5" customWidth="1"/>
    <col min="5" max="5" width="9.7109375" style="5" customWidth="1"/>
    <col min="6" max="6" width="9.42578125" style="5" customWidth="1"/>
    <col min="7" max="7" width="8.5703125" style="5" customWidth="1"/>
    <col min="8" max="8" width="9.140625" style="5"/>
    <col min="9" max="9" width="10.7109375" style="5" customWidth="1"/>
    <col min="10" max="10" width="40.7109375" style="5" customWidth="1"/>
    <col min="11" max="11" width="12.85546875" style="5" customWidth="1"/>
    <col min="12" max="12" width="15.140625" style="5" customWidth="1"/>
    <col min="13" max="13" width="18" style="5" customWidth="1"/>
    <col min="14" max="14" width="16.140625" style="5" customWidth="1"/>
    <col min="15" max="15" width="15.85546875" style="5" customWidth="1"/>
    <col min="16" max="16384" width="9.140625" style="5"/>
  </cols>
  <sheetData>
    <row r="2" spans="1:15" x14ac:dyDescent="0.25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1:15" ht="16.5" thickBot="1" x14ac:dyDescent="0.3"/>
    <row r="5" spans="1:15" ht="113.25" customHeight="1" thickBot="1" x14ac:dyDescent="0.3">
      <c r="A5" s="79" t="s">
        <v>44</v>
      </c>
      <c r="B5" s="86" t="s">
        <v>40</v>
      </c>
      <c r="C5" s="87"/>
      <c r="D5" s="86" t="s">
        <v>41</v>
      </c>
      <c r="E5" s="87"/>
      <c r="F5" s="86" t="s">
        <v>42</v>
      </c>
      <c r="G5" s="87"/>
      <c r="I5" s="84" t="s">
        <v>17</v>
      </c>
      <c r="J5" s="84" t="s">
        <v>18</v>
      </c>
      <c r="K5" s="84" t="s">
        <v>19</v>
      </c>
      <c r="L5" s="81" t="s">
        <v>36</v>
      </c>
      <c r="M5" s="82"/>
      <c r="N5" s="82"/>
      <c r="O5" s="83"/>
    </row>
    <row r="6" spans="1:15" ht="101.25" customHeight="1" thickBot="1" x14ac:dyDescent="0.3">
      <c r="A6" s="80"/>
      <c r="B6" s="55" t="s">
        <v>39</v>
      </c>
      <c r="C6" s="53" t="s">
        <v>43</v>
      </c>
      <c r="D6" s="55" t="s">
        <v>39</v>
      </c>
      <c r="E6" s="53" t="s">
        <v>43</v>
      </c>
      <c r="F6" s="56" t="s">
        <v>39</v>
      </c>
      <c r="G6" s="54" t="s">
        <v>43</v>
      </c>
      <c r="I6" s="85"/>
      <c r="J6" s="85"/>
      <c r="K6" s="85"/>
      <c r="L6" s="47" t="s">
        <v>35</v>
      </c>
      <c r="M6" s="47" t="s">
        <v>20</v>
      </c>
      <c r="N6" s="47" t="s">
        <v>21</v>
      </c>
      <c r="O6" s="47" t="s">
        <v>22</v>
      </c>
    </row>
    <row r="7" spans="1:15" x14ac:dyDescent="0.25">
      <c r="A7" s="43">
        <f>COUNTIF('Не трогать'!C8:C3000,1)</f>
        <v>9</v>
      </c>
      <c r="B7" s="43">
        <f>COUNTIF(Протокол!V8:V3000,0)</f>
        <v>0</v>
      </c>
      <c r="C7" s="35">
        <f>B7/A7</f>
        <v>0</v>
      </c>
      <c r="D7" s="43">
        <f>COUNT('Не трогать'!B8:B3000)</f>
        <v>8</v>
      </c>
      <c r="E7" s="35">
        <f>D7/A7</f>
        <v>0.88888888888888884</v>
      </c>
      <c r="F7" s="43">
        <f>COUNT('Не трогать'!F8:F3000)</f>
        <v>0</v>
      </c>
      <c r="G7" s="25">
        <f>F7/A7</f>
        <v>0</v>
      </c>
      <c r="I7" s="44">
        <v>1</v>
      </c>
      <c r="J7" s="50" t="s">
        <v>23</v>
      </c>
      <c r="K7" s="45" t="s">
        <v>29</v>
      </c>
      <c r="L7" s="46">
        <f>Протокол!D3002</f>
        <v>0.66666666666666663</v>
      </c>
      <c r="M7" s="46">
        <f>Протокол!D3003</f>
        <v>0.55555555555555558</v>
      </c>
      <c r="N7" s="46">
        <f>Протокол!D3004</f>
        <v>0.1111111111111111</v>
      </c>
      <c r="O7" s="46">
        <f>Протокол!D3005</f>
        <v>0</v>
      </c>
    </row>
    <row r="8" spans="1:15" ht="31.5" x14ac:dyDescent="0.25">
      <c r="I8" s="29">
        <v>2</v>
      </c>
      <c r="J8" s="51" t="s">
        <v>24</v>
      </c>
      <c r="K8" s="30" t="s">
        <v>29</v>
      </c>
      <c r="L8" s="31">
        <f>Протокол!E3002</f>
        <v>0.22222222222222221</v>
      </c>
      <c r="M8" s="25">
        <f>Протокол!E3003</f>
        <v>0.1111111111111111</v>
      </c>
      <c r="N8" s="25">
        <f>Протокол!E3004</f>
        <v>0.1111111111111111</v>
      </c>
      <c r="O8" s="25">
        <f>Протокол!E3005</f>
        <v>0</v>
      </c>
    </row>
    <row r="9" spans="1:15" ht="47.25" x14ac:dyDescent="0.25">
      <c r="I9" s="29">
        <v>3</v>
      </c>
      <c r="J9" s="49" t="s">
        <v>25</v>
      </c>
      <c r="K9" s="30" t="s">
        <v>29</v>
      </c>
      <c r="L9" s="31">
        <f>Протокол!F3002</f>
        <v>0.88888888888888884</v>
      </c>
      <c r="M9" s="25">
        <f>Протокол!F3003</f>
        <v>0.77777777777777779</v>
      </c>
      <c r="N9" s="25">
        <f>Протокол!F3004</f>
        <v>0.1111111111111111</v>
      </c>
      <c r="O9" s="25">
        <f>Протокол!F3005</f>
        <v>0</v>
      </c>
    </row>
    <row r="10" spans="1:15" ht="31.5" x14ac:dyDescent="0.25">
      <c r="I10" s="29">
        <v>4</v>
      </c>
      <c r="J10" s="49" t="s">
        <v>26</v>
      </c>
      <c r="K10" s="30" t="s">
        <v>29</v>
      </c>
      <c r="L10" s="31">
        <f>Протокол!G3002</f>
        <v>0.1111111111111111</v>
      </c>
      <c r="M10" s="25">
        <f>Протокол!G3003</f>
        <v>0</v>
      </c>
      <c r="N10" s="25">
        <f>Протокол!G3004</f>
        <v>0.1111111111111111</v>
      </c>
      <c r="O10" s="25">
        <f>Протокол!G3005</f>
        <v>0</v>
      </c>
    </row>
    <row r="11" spans="1:15" ht="47.25" x14ac:dyDescent="0.25">
      <c r="I11" s="29">
        <v>5</v>
      </c>
      <c r="J11" s="49" t="s">
        <v>25</v>
      </c>
      <c r="K11" s="30" t="s">
        <v>29</v>
      </c>
      <c r="L11" s="31">
        <f>Протокол!H3002</f>
        <v>0.55555555555555558</v>
      </c>
      <c r="M11" s="25">
        <f>Протокол!H3003</f>
        <v>0.44444444444444442</v>
      </c>
      <c r="N11" s="25">
        <f>Протокол!H3004</f>
        <v>0.1111111111111111</v>
      </c>
      <c r="O11" s="25">
        <f>Протокол!H3005</f>
        <v>0</v>
      </c>
    </row>
    <row r="12" spans="1:15" ht="31.5" x14ac:dyDescent="0.25">
      <c r="I12" s="29">
        <v>6</v>
      </c>
      <c r="J12" s="49" t="s">
        <v>27</v>
      </c>
      <c r="K12" s="30" t="s">
        <v>29</v>
      </c>
      <c r="L12" s="31">
        <f>Протокол!I3002</f>
        <v>0</v>
      </c>
      <c r="M12" s="25">
        <f>Протокол!I3003</f>
        <v>0</v>
      </c>
      <c r="N12" s="25">
        <f>Протокол!I3004</f>
        <v>0</v>
      </c>
      <c r="O12" s="25">
        <f>Протокол!I3005</f>
        <v>0</v>
      </c>
    </row>
    <row r="13" spans="1:15" ht="47.25" x14ac:dyDescent="0.25">
      <c r="I13" s="29">
        <v>7</v>
      </c>
      <c r="J13" s="49" t="s">
        <v>28</v>
      </c>
      <c r="K13" s="30" t="s">
        <v>30</v>
      </c>
      <c r="L13" s="31">
        <f>Протокол!J3002</f>
        <v>0.44444444444444442</v>
      </c>
      <c r="M13" s="25">
        <f>Протокол!J3003</f>
        <v>0.33333333333333331</v>
      </c>
      <c r="N13" s="25">
        <f>Протокол!J3004</f>
        <v>0.1111111111111111</v>
      </c>
      <c r="O13" s="25">
        <f>Протокол!J3005</f>
        <v>0</v>
      </c>
    </row>
    <row r="14" spans="1:15" ht="31.5" x14ac:dyDescent="0.25">
      <c r="I14" s="29">
        <v>8</v>
      </c>
      <c r="J14" s="49" t="s">
        <v>24</v>
      </c>
      <c r="K14" s="30" t="s">
        <v>30</v>
      </c>
      <c r="L14" s="31">
        <f>Протокол!K3002</f>
        <v>0.1111111111111111</v>
      </c>
      <c r="M14" s="25">
        <f>Протокол!K3003</f>
        <v>0.1111111111111111</v>
      </c>
      <c r="N14" s="25">
        <f>Протокол!K3004</f>
        <v>0</v>
      </c>
      <c r="O14" s="25">
        <f>Протокол!K3005</f>
        <v>0</v>
      </c>
    </row>
    <row r="15" spans="1:15" ht="31.5" x14ac:dyDescent="0.25">
      <c r="I15" s="29">
        <v>9</v>
      </c>
      <c r="J15" s="49" t="s">
        <v>27</v>
      </c>
      <c r="K15" s="30" t="s">
        <v>30</v>
      </c>
      <c r="L15" s="31">
        <f>Протокол!L3002</f>
        <v>0</v>
      </c>
      <c r="M15" s="25">
        <f>Протокол!L3003</f>
        <v>0</v>
      </c>
      <c r="N15" s="25">
        <f>Протокол!L3004</f>
        <v>0</v>
      </c>
      <c r="O15" s="25">
        <f>Протокол!L3005</f>
        <v>0</v>
      </c>
    </row>
    <row r="16" spans="1:15" ht="47.25" x14ac:dyDescent="0.25">
      <c r="I16" s="29">
        <v>10</v>
      </c>
      <c r="J16" s="49" t="s">
        <v>28</v>
      </c>
      <c r="K16" s="30" t="s">
        <v>30</v>
      </c>
      <c r="L16" s="31">
        <f>Протокол!M3002</f>
        <v>0</v>
      </c>
      <c r="M16" s="25">
        <f>Протокол!M3003</f>
        <v>0</v>
      </c>
      <c r="N16" s="25">
        <f>Протокол!M3004</f>
        <v>0</v>
      </c>
      <c r="O16" s="25">
        <f>Протокол!M3005</f>
        <v>0</v>
      </c>
    </row>
    <row r="17" spans="9:15" ht="31.5" x14ac:dyDescent="0.25">
      <c r="I17" s="29">
        <v>11</v>
      </c>
      <c r="J17" s="49" t="s">
        <v>27</v>
      </c>
      <c r="K17" s="30" t="s">
        <v>30</v>
      </c>
      <c r="L17" s="31">
        <f>Протокол!N3002</f>
        <v>0</v>
      </c>
      <c r="M17" s="25">
        <f>Протокол!N3003</f>
        <v>0</v>
      </c>
      <c r="N17" s="25">
        <f>Протокол!N3004</f>
        <v>0</v>
      </c>
      <c r="O17" s="25">
        <f>Протокол!N3005</f>
        <v>0</v>
      </c>
    </row>
    <row r="18" spans="9:15" x14ac:dyDescent="0.25">
      <c r="I18" s="29">
        <v>12</v>
      </c>
      <c r="J18" s="49" t="s">
        <v>23</v>
      </c>
      <c r="K18" s="30" t="s">
        <v>30</v>
      </c>
      <c r="L18" s="31">
        <f>Протокол!O3002</f>
        <v>0</v>
      </c>
      <c r="M18" s="25">
        <f>Протокол!O3003</f>
        <v>0</v>
      </c>
      <c r="N18" s="25">
        <f>Протокол!O3004</f>
        <v>0</v>
      </c>
      <c r="O18" s="25">
        <f>Протокол!O3005</f>
        <v>0</v>
      </c>
    </row>
    <row r="19" spans="9:15" ht="47.25" x14ac:dyDescent="0.25">
      <c r="I19" s="29">
        <v>13</v>
      </c>
      <c r="J19" s="49" t="s">
        <v>25</v>
      </c>
      <c r="K19" s="30" t="s">
        <v>30</v>
      </c>
      <c r="L19" s="31">
        <f>Протокол!P3002</f>
        <v>0</v>
      </c>
      <c r="M19" s="25">
        <f>Протокол!P3003</f>
        <v>0</v>
      </c>
      <c r="N19" s="25">
        <f>Протокол!P3004</f>
        <v>0</v>
      </c>
      <c r="O19" s="25">
        <f>Протокол!P3005</f>
        <v>0</v>
      </c>
    </row>
    <row r="20" spans="9:15" x14ac:dyDescent="0.25">
      <c r="I20" s="29">
        <v>14</v>
      </c>
      <c r="J20" s="49" t="s">
        <v>23</v>
      </c>
      <c r="K20" s="30" t="s">
        <v>30</v>
      </c>
      <c r="L20" s="31">
        <f>Протокол!Q3002</f>
        <v>0</v>
      </c>
      <c r="M20" s="25">
        <f>Протокол!Q3003</f>
        <v>0</v>
      </c>
      <c r="N20" s="25">
        <f>Протокол!Q3004</f>
        <v>0</v>
      </c>
      <c r="O20" s="25">
        <f>Протокол!Q3005</f>
        <v>0</v>
      </c>
    </row>
    <row r="21" spans="9:15" ht="47.25" x14ac:dyDescent="0.25">
      <c r="I21" s="29">
        <v>15</v>
      </c>
      <c r="J21" s="49" t="s">
        <v>28</v>
      </c>
      <c r="K21" s="30" t="s">
        <v>30</v>
      </c>
      <c r="L21" s="31">
        <f>Протокол!R3002</f>
        <v>0</v>
      </c>
      <c r="M21" s="25">
        <f>Протокол!R3003</f>
        <v>0</v>
      </c>
      <c r="N21" s="25">
        <f>Протокол!R3004</f>
        <v>0</v>
      </c>
      <c r="O21" s="25">
        <f>Протокол!R3005</f>
        <v>0</v>
      </c>
    </row>
    <row r="22" spans="9:15" ht="47.25" x14ac:dyDescent="0.25">
      <c r="I22" s="29">
        <v>16</v>
      </c>
      <c r="J22" s="49" t="s">
        <v>25</v>
      </c>
      <c r="K22" s="30" t="s">
        <v>30</v>
      </c>
      <c r="L22" s="31">
        <f>Протокол!S3002</f>
        <v>0</v>
      </c>
      <c r="M22" s="25">
        <f>Протокол!S3003</f>
        <v>0</v>
      </c>
      <c r="N22" s="25">
        <f>Протокол!S3004</f>
        <v>0</v>
      </c>
      <c r="O22" s="25">
        <f>Протокол!S3005</f>
        <v>0</v>
      </c>
    </row>
    <row r="23" spans="9:15" x14ac:dyDescent="0.25">
      <c r="I23" s="29">
        <v>17</v>
      </c>
      <c r="J23" s="49" t="s">
        <v>23</v>
      </c>
      <c r="K23" s="30" t="s">
        <v>31</v>
      </c>
      <c r="L23" s="31">
        <f>Протокол!T3002</f>
        <v>0</v>
      </c>
      <c r="M23" s="25">
        <f>Протокол!T3003</f>
        <v>0</v>
      </c>
      <c r="N23" s="25">
        <f>Протокол!T3004</f>
        <v>0</v>
      </c>
      <c r="O23" s="25">
        <f>Протокол!T3005</f>
        <v>0</v>
      </c>
    </row>
    <row r="24" spans="9:15" ht="31.5" x14ac:dyDescent="0.25">
      <c r="I24" s="29">
        <v>18</v>
      </c>
      <c r="J24" s="49" t="s">
        <v>24</v>
      </c>
      <c r="K24" s="30" t="s">
        <v>31</v>
      </c>
      <c r="L24" s="31">
        <f>Протокол!U3002</f>
        <v>0</v>
      </c>
      <c r="M24" s="25">
        <f>Протокол!U3003</f>
        <v>0</v>
      </c>
      <c r="N24" s="25">
        <f>Протокол!U3004</f>
        <v>0</v>
      </c>
      <c r="O24" s="25">
        <f>Протокол!U3005</f>
        <v>0</v>
      </c>
    </row>
  </sheetData>
  <sheetProtection algorithmName="SHA-512" hashValue="6esM1B4kLbBafXYfLurJZdCdHFLP282QUOUfasq9RoO2yCD/whaa9Oki3sa00lcReM3PYWFc4/CGmcV5N3oFVg==" saltValue="lxP+ECVrU8x2ItUH6oQ9DQ==" spinCount="100000" sheet="1" objects="1" scenarios="1"/>
  <mergeCells count="9">
    <mergeCell ref="A5:A6"/>
    <mergeCell ref="A2:O2"/>
    <mergeCell ref="L5:O5"/>
    <mergeCell ref="K5:K6"/>
    <mergeCell ref="J5:J6"/>
    <mergeCell ref="I5:I6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F3175"/>
  <sheetViews>
    <sheetView workbookViewId="0">
      <selection activeCell="D25" sqref="D25"/>
    </sheetView>
  </sheetViews>
  <sheetFormatPr defaultRowHeight="15" x14ac:dyDescent="0.25"/>
  <cols>
    <col min="1" max="1" width="15.28515625" style="1" customWidth="1"/>
    <col min="2" max="2" width="19" customWidth="1"/>
    <col min="3" max="3" width="9.140625" customWidth="1"/>
  </cols>
  <sheetData>
    <row r="6" spans="1:6" ht="60" customHeight="1" x14ac:dyDescent="0.25">
      <c r="A6" s="2" t="s">
        <v>8</v>
      </c>
      <c r="B6" s="2" t="s">
        <v>7</v>
      </c>
      <c r="C6" s="3" t="s">
        <v>6</v>
      </c>
      <c r="D6" s="2" t="s">
        <v>10</v>
      </c>
      <c r="E6" s="2" t="s">
        <v>11</v>
      </c>
      <c r="F6" s="2" t="s">
        <v>12</v>
      </c>
    </row>
    <row r="8" spans="1:6" x14ac:dyDescent="0.25">
      <c r="A8" s="4" t="str">
        <f>IF((SUM(Протокол!D8:I8)=6),1," ")</f>
        <v xml:space="preserve"> </v>
      </c>
      <c r="B8" s="4">
        <f>IF(AND(NOT(ISBLANK(Протокол!B8)),Протокол!V8&lt;=5),1," ")</f>
        <v>1</v>
      </c>
      <c r="C8" s="4">
        <f>IF(NOT(ISBLANK(Протокол!B8)),1," ")</f>
        <v>1</v>
      </c>
      <c r="D8" s="4" t="str">
        <f>IF(SUM(Протокол!J8:N8,Протокол!O8:S8)=17,1," ")</f>
        <v xml:space="preserve"> </v>
      </c>
      <c r="E8" s="4" t="str">
        <f>IF(SUM(Протокол!T8:U8)=8,1," ")</f>
        <v xml:space="preserve"> </v>
      </c>
      <c r="F8" s="48" t="str">
        <f>IF(AND(NOT(ISBLANK(Протокол!B8)),Протокол!V8=31),1," ")</f>
        <v xml:space="preserve"> </v>
      </c>
    </row>
    <row r="9" spans="1:6" x14ac:dyDescent="0.25">
      <c r="A9" s="4" t="str">
        <f>IF((SUM(Протокол!D9:I9)=6),1," ")</f>
        <v xml:space="preserve"> </v>
      </c>
      <c r="B9" s="4">
        <f>IF(AND(NOT(ISBLANK(Протокол!B9)),Протокол!V9&lt;=5),1," ")</f>
        <v>1</v>
      </c>
      <c r="C9" s="4">
        <f>IF(NOT(ISBLANK(Протокол!B9)),1," ")</f>
        <v>1</v>
      </c>
      <c r="D9" s="4" t="str">
        <f>IF(SUM(Протокол!J9:N9,Протокол!O9:S9)=17,1," ")</f>
        <v xml:space="preserve"> </v>
      </c>
      <c r="E9" s="4" t="str">
        <f>IF(SUM(Протокол!U9:U9)=8,1," ")</f>
        <v xml:space="preserve"> </v>
      </c>
      <c r="F9" s="48" t="str">
        <f>IF(AND(NOT(ISBLANK(Протокол!B9)),Протокол!V9=31),1," ")</f>
        <v xml:space="preserve"> </v>
      </c>
    </row>
    <row r="10" spans="1:6" x14ac:dyDescent="0.25">
      <c r="A10" s="4" t="str">
        <f>IF((SUM(Протокол!D10:I10)=6),1," ")</f>
        <v xml:space="preserve"> </v>
      </c>
      <c r="B10" s="4">
        <f>IF(AND(NOT(ISBLANK(Протокол!B10)),Протокол!V10&lt;=5),1," ")</f>
        <v>1</v>
      </c>
      <c r="C10" s="4">
        <f>IF(NOT(ISBLANK(Протокол!B10)),1," ")</f>
        <v>1</v>
      </c>
      <c r="D10" s="4" t="str">
        <f>IF(SUM(Протокол!J10:N10,Протокол!O10:S10)=17,1," ")</f>
        <v xml:space="preserve"> </v>
      </c>
      <c r="E10" s="4"/>
      <c r="F10" s="48" t="str">
        <f>IF(AND(NOT(ISBLANK(Протокол!B10)),Протокол!V10=31),1," ")</f>
        <v xml:space="preserve"> </v>
      </c>
    </row>
    <row r="11" spans="1:6" x14ac:dyDescent="0.25">
      <c r="A11" s="4" t="str">
        <f>IF((SUM(Протокол!D11:I11)=6),1," ")</f>
        <v xml:space="preserve"> </v>
      </c>
      <c r="B11" s="4" t="str">
        <f>IF(AND(NOT(ISBLANK(Протокол!B11)),Протокол!V11&lt;=5),1," ")</f>
        <v xml:space="preserve"> </v>
      </c>
      <c r="C11" s="4">
        <f>IF(NOT(ISBLANK(Протокол!B11)),1," ")</f>
        <v>1</v>
      </c>
      <c r="D11" s="4" t="str">
        <f>IF(SUM(Протокол!J11:N11,Протокол!O11:S11)=17,1," ")</f>
        <v xml:space="preserve"> </v>
      </c>
      <c r="E11" s="4" t="str">
        <f>IF(SUM(Протокол!U10:U10)=8,1," ")</f>
        <v xml:space="preserve"> </v>
      </c>
      <c r="F11" s="48" t="str">
        <f>IF(AND(NOT(ISBLANK(Протокол!B11)),Протокол!V11=31),1," ")</f>
        <v xml:space="preserve"> </v>
      </c>
    </row>
    <row r="12" spans="1:6" x14ac:dyDescent="0.25">
      <c r="A12" s="4" t="str">
        <f>IF((SUM(Протокол!D12:I12)=6),1," ")</f>
        <v xml:space="preserve"> </v>
      </c>
      <c r="B12" s="4">
        <f>IF(AND(NOT(ISBLANK(Протокол!B12)),Протокол!V12&lt;=5),1," ")</f>
        <v>1</v>
      </c>
      <c r="C12" s="4">
        <f>IF(NOT(ISBLANK(Протокол!B12)),1," ")</f>
        <v>1</v>
      </c>
      <c r="D12" s="4" t="str">
        <f>IF(SUM(Протокол!J12:N12,Протокол!O12:S12)=17,1," ")</f>
        <v xml:space="preserve"> </v>
      </c>
      <c r="E12" s="4"/>
      <c r="F12" s="48" t="str">
        <f>IF(AND(NOT(ISBLANK(Протокол!B12)),Протокол!V12=31),1," ")</f>
        <v xml:space="preserve"> </v>
      </c>
    </row>
    <row r="13" spans="1:6" x14ac:dyDescent="0.25">
      <c r="A13" s="4" t="str">
        <f>IF((SUM(Протокол!D13:I13)=6),1," ")</f>
        <v xml:space="preserve"> </v>
      </c>
      <c r="B13" s="4">
        <f>IF(AND(NOT(ISBLANK(Протокол!B13)),Протокол!V13&lt;=5),1," ")</f>
        <v>1</v>
      </c>
      <c r="C13" s="4">
        <f>IF(NOT(ISBLANK(Протокол!B13)),1," ")</f>
        <v>1</v>
      </c>
      <c r="D13" s="4" t="str">
        <f>IF(SUM(Протокол!J13:N13,Протокол!O13:S13)=17,1," ")</f>
        <v xml:space="preserve"> </v>
      </c>
      <c r="E13" s="4" t="str">
        <f>IF(SUM(Протокол!U11:U11)=8,1," ")</f>
        <v xml:space="preserve"> </v>
      </c>
      <c r="F13" s="48" t="str">
        <f>IF(AND(NOT(ISBLANK(Протокол!B13)),Протокол!V13=31),1," ")</f>
        <v xml:space="preserve"> </v>
      </c>
    </row>
    <row r="14" spans="1:6" x14ac:dyDescent="0.25">
      <c r="A14" s="4" t="str">
        <f>IF((SUM(Протокол!D14:I14)=6),1," ")</f>
        <v xml:space="preserve"> </v>
      </c>
      <c r="B14" s="4">
        <f>IF(AND(NOT(ISBLANK(Протокол!B14)),Протокол!V14&lt;=5),1," ")</f>
        <v>1</v>
      </c>
      <c r="C14" s="4">
        <f>IF(NOT(ISBLANK(Протокол!B14)),1," ")</f>
        <v>1</v>
      </c>
      <c r="D14" s="4" t="str">
        <f>IF(SUM(Протокол!J14:N14,Протокол!O14:S14)=17,1," ")</f>
        <v xml:space="preserve"> </v>
      </c>
      <c r="E14" s="4"/>
      <c r="F14" s="48" t="str">
        <f>IF(AND(NOT(ISBLANK(Протокол!B14)),Протокол!V14=31),1," ")</f>
        <v xml:space="preserve"> </v>
      </c>
    </row>
    <row r="15" spans="1:6" x14ac:dyDescent="0.25">
      <c r="A15" s="4" t="str">
        <f>IF((SUM(Протокол!D15:I15)=6),1," ")</f>
        <v xml:space="preserve"> </v>
      </c>
      <c r="B15" s="4">
        <f>IF(AND(NOT(ISBLANK(Протокол!B15)),Протокол!V15&lt;=5),1," ")</f>
        <v>1</v>
      </c>
      <c r="C15" s="4">
        <f>IF(NOT(ISBLANK(Протокол!B15)),1," ")</f>
        <v>1</v>
      </c>
      <c r="D15" s="4" t="str">
        <f>IF(SUM(Протокол!J15:N15,Протокол!O15:S15)=17,1," ")</f>
        <v xml:space="preserve"> </v>
      </c>
      <c r="E15" s="4" t="str">
        <f>IF(SUM(Протокол!U12:U12)=8,1," ")</f>
        <v xml:space="preserve"> </v>
      </c>
      <c r="F15" s="48" t="str">
        <f>IF(AND(NOT(ISBLANK(Протокол!B15)),Протокол!V15=31),1," ")</f>
        <v xml:space="preserve"> </v>
      </c>
    </row>
    <row r="16" spans="1:6" x14ac:dyDescent="0.25">
      <c r="A16" s="4" t="str">
        <f>IF((SUM(Протокол!D16:I16)=6),1," ")</f>
        <v xml:space="preserve"> </v>
      </c>
      <c r="B16" s="4">
        <f>IF(AND(NOT(ISBLANK(Протокол!B16)),Протокол!V16&lt;=5),1," ")</f>
        <v>1</v>
      </c>
      <c r="C16" s="4">
        <f>IF(NOT(ISBLANK(Протокол!B16)),1," ")</f>
        <v>1</v>
      </c>
      <c r="D16" s="4" t="str">
        <f>IF(SUM(Протокол!J16:N16,Протокол!O16:S16)=17,1," ")</f>
        <v xml:space="preserve"> </v>
      </c>
      <c r="E16" s="4"/>
      <c r="F16" s="48" t="str">
        <f>IF(AND(NOT(ISBLANK(Протокол!B16)),Протокол!V16=31),1," ")</f>
        <v xml:space="preserve"> </v>
      </c>
    </row>
    <row r="17" spans="1:6" x14ac:dyDescent="0.25">
      <c r="A17" s="4" t="str">
        <f>IF((SUM(Протокол!D17:I17)=6),1," ")</f>
        <v xml:space="preserve"> </v>
      </c>
      <c r="B17" s="4" t="str">
        <f>IF(AND(NOT(ISBLANK(Протокол!B17)),Протокол!V17&lt;=5),1," ")</f>
        <v xml:space="preserve"> </v>
      </c>
      <c r="C17" s="4" t="str">
        <f>IF(NOT(ISBLANK(Протокол!B17)),1," ")</f>
        <v xml:space="preserve"> </v>
      </c>
      <c r="D17" s="4" t="str">
        <f>IF(SUM(Протокол!J17:N17,Протокол!O17:S17)=17,1," ")</f>
        <v xml:space="preserve"> </v>
      </c>
      <c r="E17" s="4" t="str">
        <f>IF(SUM(Протокол!U13:U13)=8,1," ")</f>
        <v xml:space="preserve"> </v>
      </c>
      <c r="F17" s="48" t="str">
        <f>IF(AND(NOT(ISBLANK(Протокол!B17)),Протокол!V17=31),1," ")</f>
        <v xml:space="preserve"> </v>
      </c>
    </row>
    <row r="18" spans="1:6" x14ac:dyDescent="0.25">
      <c r="A18" s="4" t="str">
        <f>IF((SUM(Протокол!D18:I18)=6),1," ")</f>
        <v xml:space="preserve"> </v>
      </c>
      <c r="B18" s="4" t="str">
        <f>IF(AND(NOT(ISBLANK(Протокол!B18)),Протокол!V18&lt;=5),1," ")</f>
        <v xml:space="preserve"> </v>
      </c>
      <c r="C18" s="4" t="str">
        <f>IF(NOT(ISBLANK(Протокол!B18)),1," ")</f>
        <v xml:space="preserve"> </v>
      </c>
      <c r="D18" s="4" t="str">
        <f>IF(SUM(Протокол!J18:N18,Протокол!O18:S18)=17,1," ")</f>
        <v xml:space="preserve"> </v>
      </c>
      <c r="E18" s="4"/>
      <c r="F18" s="48" t="str">
        <f>IF(AND(NOT(ISBLANK(Протокол!B18)),Протокол!V18=31),1," ")</f>
        <v xml:space="preserve"> </v>
      </c>
    </row>
    <row r="19" spans="1:6" x14ac:dyDescent="0.25">
      <c r="A19" s="4" t="str">
        <f>IF((SUM(Протокол!D19:I19)=6),1," ")</f>
        <v xml:space="preserve"> </v>
      </c>
      <c r="B19" s="4" t="str">
        <f>IF(AND(NOT(ISBLANK(Протокол!B19)),Протокол!V19&lt;=5),1," ")</f>
        <v xml:space="preserve"> </v>
      </c>
      <c r="C19" s="4" t="str">
        <f>IF(NOT(ISBLANK(Протокол!B19)),1," ")</f>
        <v xml:space="preserve"> </v>
      </c>
      <c r="D19" s="4" t="str">
        <f>IF(SUM(Протокол!J19:N19,Протокол!O19:S19)=17,1," ")</f>
        <v xml:space="preserve"> </v>
      </c>
      <c r="E19" s="4" t="str">
        <f>IF(SUM(Протокол!U14:U14)=8,1," ")</f>
        <v xml:space="preserve"> </v>
      </c>
      <c r="F19" s="48" t="str">
        <f>IF(AND(NOT(ISBLANK(Протокол!B19)),Протокол!V19=31),1," ")</f>
        <v xml:space="preserve"> </v>
      </c>
    </row>
    <row r="20" spans="1:6" x14ac:dyDescent="0.25">
      <c r="A20" s="4" t="str">
        <f>IF((SUM(Протокол!D20:I20)=6),1," ")</f>
        <v xml:space="preserve"> </v>
      </c>
      <c r="B20" s="4" t="str">
        <f>IF(AND(NOT(ISBLANK(Протокол!B20)),Протокол!V20&lt;=5),1," ")</f>
        <v xml:space="preserve"> </v>
      </c>
      <c r="C20" s="4" t="str">
        <f>IF(NOT(ISBLANK(Протокол!B20)),1," ")</f>
        <v xml:space="preserve"> </v>
      </c>
      <c r="D20" s="4" t="str">
        <f>IF(SUM(Протокол!J20:N20,Протокол!O20:S20)=17,1," ")</f>
        <v xml:space="preserve"> </v>
      </c>
      <c r="E20" s="4"/>
      <c r="F20" s="48" t="str">
        <f>IF(AND(NOT(ISBLANK(Протокол!B20)),Протокол!V20=31),1," ")</f>
        <v xml:space="preserve"> </v>
      </c>
    </row>
    <row r="21" spans="1:6" x14ac:dyDescent="0.25">
      <c r="A21" s="4" t="str">
        <f>IF((SUM(Протокол!D21:I21)=6),1," ")</f>
        <v xml:space="preserve"> </v>
      </c>
      <c r="B21" s="4" t="str">
        <f>IF(AND(NOT(ISBLANK(Протокол!B21)),Протокол!V21&lt;=5),1," ")</f>
        <v xml:space="preserve"> </v>
      </c>
      <c r="C21" s="4" t="str">
        <f>IF(NOT(ISBLANK(Протокол!B21)),1," ")</f>
        <v xml:space="preserve"> </v>
      </c>
      <c r="D21" s="4" t="str">
        <f>IF(SUM(Протокол!J21:N21,Протокол!O21:S21)=17,1," ")</f>
        <v xml:space="preserve"> </v>
      </c>
      <c r="E21" s="4" t="str">
        <f>IF(SUM(Протокол!U15:U15)=8,1," ")</f>
        <v xml:space="preserve"> </v>
      </c>
      <c r="F21" s="48" t="str">
        <f>IF(AND(NOT(ISBLANK(Протокол!B21)),Протокол!V21=31),1," ")</f>
        <v xml:space="preserve"> </v>
      </c>
    </row>
    <row r="22" spans="1:6" x14ac:dyDescent="0.25">
      <c r="A22" s="4" t="str">
        <f>IF((SUM(Протокол!D22:I22)=6),1," ")</f>
        <v xml:space="preserve"> </v>
      </c>
      <c r="B22" s="4" t="str">
        <f>IF(AND(NOT(ISBLANK(Протокол!B22)),Протокол!V22&lt;=5),1," ")</f>
        <v xml:space="preserve"> </v>
      </c>
      <c r="C22" s="4" t="str">
        <f>IF(NOT(ISBLANK(Протокол!B22)),1," ")</f>
        <v xml:space="preserve"> </v>
      </c>
      <c r="D22" s="4" t="str">
        <f>IF(SUM(Протокол!J22:N22,Протокол!O22:S22)=17,1," ")</f>
        <v xml:space="preserve"> </v>
      </c>
      <c r="E22" s="4"/>
      <c r="F22" s="48" t="str">
        <f>IF(AND(NOT(ISBLANK(Протокол!B22)),Протокол!V22=31),1," ")</f>
        <v xml:space="preserve"> </v>
      </c>
    </row>
    <row r="23" spans="1:6" x14ac:dyDescent="0.25">
      <c r="A23" s="4" t="str">
        <f>IF((SUM(Протокол!D23:I23)=6),1," ")</f>
        <v xml:space="preserve"> </v>
      </c>
      <c r="B23" s="4" t="str">
        <f>IF(AND(NOT(ISBLANK(Протокол!B23)),Протокол!V23&lt;=5),1," ")</f>
        <v xml:space="preserve"> </v>
      </c>
      <c r="C23" s="4" t="str">
        <f>IF(NOT(ISBLANK(Протокол!B23)),1," ")</f>
        <v xml:space="preserve"> </v>
      </c>
      <c r="D23" s="4" t="str">
        <f>IF(SUM(Протокол!J23:N23,Протокол!O23:S23)=17,1," ")</f>
        <v xml:space="preserve"> </v>
      </c>
      <c r="E23" s="4" t="str">
        <f>IF(SUM(Протокол!U16:U16)=8,1," ")</f>
        <v xml:space="preserve"> </v>
      </c>
      <c r="F23" s="48" t="str">
        <f>IF(AND(NOT(ISBLANK(Протокол!B23)),Протокол!V23=31),1," ")</f>
        <v xml:space="preserve"> </v>
      </c>
    </row>
    <row r="24" spans="1:6" x14ac:dyDescent="0.25">
      <c r="A24" s="4" t="str">
        <f>IF((SUM(Протокол!D24:I24)=6),1," ")</f>
        <v xml:space="preserve"> </v>
      </c>
      <c r="B24" s="4" t="str">
        <f>IF(AND(NOT(ISBLANK(Протокол!B24)),Протокол!V24&lt;=5),1," ")</f>
        <v xml:space="preserve"> </v>
      </c>
      <c r="C24" s="4" t="str">
        <f>IF(NOT(ISBLANK(Протокол!B24)),1," ")</f>
        <v xml:space="preserve"> </v>
      </c>
      <c r="D24" s="4" t="str">
        <f>IF(SUM(Протокол!J24:N24,Протокол!O24:S24)=17,1," ")</f>
        <v xml:space="preserve"> </v>
      </c>
      <c r="E24" s="4"/>
      <c r="F24" s="48" t="str">
        <f>IF(AND(NOT(ISBLANK(Протокол!B24)),Протокол!V24=31),1," ")</f>
        <v xml:space="preserve"> </v>
      </c>
    </row>
    <row r="25" spans="1:6" x14ac:dyDescent="0.25">
      <c r="A25" s="4" t="str">
        <f>IF((SUM(Протокол!D25:I25)=6),1," ")</f>
        <v xml:space="preserve"> </v>
      </c>
      <c r="B25" s="4" t="str">
        <f>IF(AND(NOT(ISBLANK(Протокол!B25)),Протокол!V25&lt;=5),1," ")</f>
        <v xml:space="preserve"> </v>
      </c>
      <c r="C25" s="4" t="str">
        <f>IF(NOT(ISBLANK(Протокол!B25)),1," ")</f>
        <v xml:space="preserve"> </v>
      </c>
      <c r="D25" s="4" t="str">
        <f>IF(SUM(Протокол!J25:N25,Протокол!O25:S25)=17,1," ")</f>
        <v xml:space="preserve"> </v>
      </c>
      <c r="E25" s="4" t="str">
        <f>IF(SUM(Протокол!U17:U17)=8,1," ")</f>
        <v xml:space="preserve"> </v>
      </c>
      <c r="F25" s="48" t="str">
        <f>IF(AND(NOT(ISBLANK(Протокол!B25)),Протокол!V25=31),1," ")</f>
        <v xml:space="preserve"> </v>
      </c>
    </row>
    <row r="26" spans="1:6" x14ac:dyDescent="0.25">
      <c r="A26" s="4" t="str">
        <f>IF((SUM(Протокол!D26:I26)=6),1," ")</f>
        <v xml:space="preserve"> </v>
      </c>
      <c r="B26" s="4" t="str">
        <f>IF(AND(NOT(ISBLANK(Протокол!B26)),Протокол!V26&lt;=5),1," ")</f>
        <v xml:space="preserve"> </v>
      </c>
      <c r="C26" s="4" t="str">
        <f>IF(NOT(ISBLANK(Протокол!B26)),1," ")</f>
        <v xml:space="preserve"> </v>
      </c>
      <c r="D26" s="4" t="str">
        <f>IF(SUM(Протокол!J26:N26,Протокол!O26:S26)=17,1," ")</f>
        <v xml:space="preserve"> </v>
      </c>
      <c r="E26" s="4"/>
      <c r="F26" s="48" t="str">
        <f>IF(AND(NOT(ISBLANK(Протокол!B26)),Протокол!V26=31),1," ")</f>
        <v xml:space="preserve"> </v>
      </c>
    </row>
    <row r="27" spans="1:6" x14ac:dyDescent="0.25">
      <c r="A27" s="4" t="str">
        <f>IF((SUM(Протокол!D27:I27)=6),1," ")</f>
        <v xml:space="preserve"> </v>
      </c>
      <c r="B27" s="4" t="str">
        <f>IF(AND(NOT(ISBLANK(Протокол!B27)),Протокол!V27&lt;=5),1," ")</f>
        <v xml:space="preserve"> </v>
      </c>
      <c r="C27" s="4" t="str">
        <f>IF(NOT(ISBLANK(Протокол!B27)),1," ")</f>
        <v xml:space="preserve"> </v>
      </c>
      <c r="D27" s="4" t="str">
        <f>IF(SUM(Протокол!J27:N27,Протокол!O27:S27)=17,1," ")</f>
        <v xml:space="preserve"> </v>
      </c>
      <c r="E27" s="4" t="str">
        <f>IF(SUM(Протокол!U18:U18)=8,1," ")</f>
        <v xml:space="preserve"> </v>
      </c>
      <c r="F27" s="48" t="str">
        <f>IF(AND(NOT(ISBLANK(Протокол!B27)),Протокол!V27=31),1," ")</f>
        <v xml:space="preserve"> </v>
      </c>
    </row>
    <row r="28" spans="1:6" x14ac:dyDescent="0.25">
      <c r="A28" s="4" t="str">
        <f>IF((SUM(Протокол!D28:I28)=6),1," ")</f>
        <v xml:space="preserve"> </v>
      </c>
      <c r="B28" s="4" t="str">
        <f>IF(AND(NOT(ISBLANK(Протокол!B28)),Протокол!V28&lt;=5),1," ")</f>
        <v xml:space="preserve"> </v>
      </c>
      <c r="C28" s="4" t="str">
        <f>IF(NOT(ISBLANK(Протокол!B28)),1," ")</f>
        <v xml:space="preserve"> </v>
      </c>
      <c r="D28" s="4" t="str">
        <f>IF(SUM(Протокол!J28:N28,Протокол!O28:S28)=17,1," ")</f>
        <v xml:space="preserve"> </v>
      </c>
      <c r="E28" s="4"/>
      <c r="F28" s="48" t="str">
        <f>IF(AND(NOT(ISBLANK(Протокол!B28)),Протокол!V28=31),1," ")</f>
        <v xml:space="preserve"> </v>
      </c>
    </row>
    <row r="29" spans="1:6" x14ac:dyDescent="0.25">
      <c r="A29" s="4" t="str">
        <f>IF((SUM(Протокол!D29:I29)=6),1," ")</f>
        <v xml:space="preserve"> </v>
      </c>
      <c r="B29" s="4" t="str">
        <f>IF(AND(NOT(ISBLANK(Протокол!B29)),Протокол!V29&lt;=5),1," ")</f>
        <v xml:space="preserve"> </v>
      </c>
      <c r="C29" s="4" t="str">
        <f>IF(NOT(ISBLANK(Протокол!B29)),1," ")</f>
        <v xml:space="preserve"> </v>
      </c>
      <c r="D29" s="4" t="str">
        <f>IF(SUM(Протокол!J29:N29,Протокол!O29:S29)=17,1," ")</f>
        <v xml:space="preserve"> </v>
      </c>
      <c r="E29" s="4" t="str">
        <f>IF(SUM(Протокол!U19:U19)=8,1," ")</f>
        <v xml:space="preserve"> </v>
      </c>
      <c r="F29" s="48" t="str">
        <f>IF(AND(NOT(ISBLANK(Протокол!B29)),Протокол!V29=31),1," ")</f>
        <v xml:space="preserve"> </v>
      </c>
    </row>
    <row r="30" spans="1:6" x14ac:dyDescent="0.25">
      <c r="A30" s="4" t="str">
        <f>IF((SUM(Протокол!D30:I30)=6),1," ")</f>
        <v xml:space="preserve"> </v>
      </c>
      <c r="B30" s="4" t="str">
        <f>IF(AND(NOT(ISBLANK(Протокол!B30)),Протокол!V30&lt;=5),1," ")</f>
        <v xml:space="preserve"> </v>
      </c>
      <c r="C30" s="4" t="str">
        <f>IF(NOT(ISBLANK(Протокол!B30)),1," ")</f>
        <v xml:space="preserve"> </v>
      </c>
      <c r="D30" s="4" t="str">
        <f>IF(SUM(Протокол!J30:N30,Протокол!O30:S30)=17,1," ")</f>
        <v xml:space="preserve"> </v>
      </c>
      <c r="E30" s="4"/>
      <c r="F30" s="48" t="str">
        <f>IF(AND(NOT(ISBLANK(Протокол!B30)),Протокол!V30=31),1," ")</f>
        <v xml:space="preserve"> </v>
      </c>
    </row>
    <row r="31" spans="1:6" x14ac:dyDescent="0.25">
      <c r="A31" s="4" t="str">
        <f>IF((SUM(Протокол!D31:I31)=6),1," ")</f>
        <v xml:space="preserve"> </v>
      </c>
      <c r="B31" s="4" t="str">
        <f>IF(AND(NOT(ISBLANK(Протокол!B31)),Протокол!V31&lt;=5),1," ")</f>
        <v xml:space="preserve"> </v>
      </c>
      <c r="C31" s="4" t="str">
        <f>IF(NOT(ISBLANK(Протокол!B31)),1," ")</f>
        <v xml:space="preserve"> </v>
      </c>
      <c r="D31" s="4" t="str">
        <f>IF(SUM(Протокол!J31:N31,Протокол!O31:S31)=17,1," ")</f>
        <v xml:space="preserve"> </v>
      </c>
      <c r="E31" s="4" t="str">
        <f>IF(SUM(Протокол!U20:U20)=8,1," ")</f>
        <v xml:space="preserve"> </v>
      </c>
      <c r="F31" s="48" t="str">
        <f>IF(AND(NOT(ISBLANK(Протокол!B31)),Протокол!V31=31),1," ")</f>
        <v xml:space="preserve"> </v>
      </c>
    </row>
    <row r="32" spans="1:6" x14ac:dyDescent="0.25">
      <c r="A32" s="4" t="str">
        <f>IF((SUM(Протокол!D32:I32)=6),1," ")</f>
        <v xml:space="preserve"> </v>
      </c>
      <c r="B32" s="4" t="str">
        <f>IF(AND(NOT(ISBLANK(Протокол!B32)),Протокол!V32&lt;=5),1," ")</f>
        <v xml:space="preserve"> </v>
      </c>
      <c r="C32" s="4" t="str">
        <f>IF(NOT(ISBLANK(Протокол!B32)),1," ")</f>
        <v xml:space="preserve"> </v>
      </c>
      <c r="D32" s="4" t="str">
        <f>IF(SUM(Протокол!J32:N32,Протокол!O32:S32)=17,1," ")</f>
        <v xml:space="preserve"> </v>
      </c>
      <c r="E32" s="4"/>
      <c r="F32" s="48" t="str">
        <f>IF(AND(NOT(ISBLANK(Протокол!B32)),Протокол!V32=31),1," ")</f>
        <v xml:space="preserve"> </v>
      </c>
    </row>
    <row r="33" spans="1:6" x14ac:dyDescent="0.25">
      <c r="A33" s="4" t="str">
        <f>IF((SUM(Протокол!D33:I33)=6),1," ")</f>
        <v xml:space="preserve"> </v>
      </c>
      <c r="B33" s="4" t="str">
        <f>IF(AND(NOT(ISBLANK(Протокол!B33)),Протокол!V33&lt;=5),1," ")</f>
        <v xml:space="preserve"> </v>
      </c>
      <c r="C33" s="4" t="str">
        <f>IF(NOT(ISBLANK(Протокол!B33)),1," ")</f>
        <v xml:space="preserve"> </v>
      </c>
      <c r="D33" s="4" t="str">
        <f>IF(SUM(Протокол!J33:N33,Протокол!O33:S33)=17,1," ")</f>
        <v xml:space="preserve"> </v>
      </c>
      <c r="E33" s="4" t="str">
        <f>IF(SUM(Протокол!U21:U21)=8,1," ")</f>
        <v xml:space="preserve"> </v>
      </c>
      <c r="F33" s="48" t="str">
        <f>IF(AND(NOT(ISBLANK(Протокол!B33)),Протокол!V33=31),1," ")</f>
        <v xml:space="preserve"> </v>
      </c>
    </row>
    <row r="34" spans="1:6" x14ac:dyDescent="0.25">
      <c r="A34" s="4" t="str">
        <f>IF((SUM(Протокол!D34:I34)=6),1," ")</f>
        <v xml:space="preserve"> </v>
      </c>
      <c r="B34" s="4" t="str">
        <f>IF(AND(NOT(ISBLANK(Протокол!B34)),Протокол!V34&lt;=5),1," ")</f>
        <v xml:space="preserve"> </v>
      </c>
      <c r="C34" s="4" t="str">
        <f>IF(NOT(ISBLANK(Протокол!B34)),1," ")</f>
        <v xml:space="preserve"> </v>
      </c>
      <c r="D34" s="4" t="str">
        <f>IF(SUM(Протокол!J34:N34,Протокол!O34:S34)=17,1," ")</f>
        <v xml:space="preserve"> </v>
      </c>
      <c r="E34" s="4"/>
      <c r="F34" s="48" t="str">
        <f>IF(AND(NOT(ISBLANK(Протокол!B34)),Протокол!V34=31),1," ")</f>
        <v xml:space="preserve"> </v>
      </c>
    </row>
    <row r="35" spans="1:6" x14ac:dyDescent="0.25">
      <c r="A35" s="4" t="str">
        <f>IF((SUM(Протокол!D35:I35)=6),1," ")</f>
        <v xml:space="preserve"> </v>
      </c>
      <c r="B35" s="4" t="str">
        <f>IF(AND(NOT(ISBLANK(Протокол!B35)),Протокол!V35&lt;=5),1," ")</f>
        <v xml:space="preserve"> </v>
      </c>
      <c r="C35" s="4" t="str">
        <f>IF(NOT(ISBLANK(Протокол!B35)),1," ")</f>
        <v xml:space="preserve"> </v>
      </c>
      <c r="D35" s="4" t="str">
        <f>IF(SUM(Протокол!J35:N35,Протокол!O35:S35)=17,1," ")</f>
        <v xml:space="preserve"> </v>
      </c>
      <c r="E35" s="4" t="str">
        <f>IF(SUM(Протокол!U22:U22)=8,1," ")</f>
        <v xml:space="preserve"> </v>
      </c>
      <c r="F35" s="48" t="str">
        <f>IF(AND(NOT(ISBLANK(Протокол!B35)),Протокол!V35=31),1," ")</f>
        <v xml:space="preserve"> </v>
      </c>
    </row>
    <row r="36" spans="1:6" x14ac:dyDescent="0.25">
      <c r="A36" s="4" t="str">
        <f>IF((SUM(Протокол!D36:I36)=6),1," ")</f>
        <v xml:space="preserve"> </v>
      </c>
      <c r="B36" s="4" t="str">
        <f>IF(AND(NOT(ISBLANK(Протокол!B36)),Протокол!V36&lt;=5),1," ")</f>
        <v xml:space="preserve"> </v>
      </c>
      <c r="C36" s="4" t="str">
        <f>IF(NOT(ISBLANK(Протокол!B36)),1," ")</f>
        <v xml:space="preserve"> </v>
      </c>
      <c r="D36" s="4" t="str">
        <f>IF(SUM(Протокол!J36:N36,Протокол!O36:S36)=17,1," ")</f>
        <v xml:space="preserve"> </v>
      </c>
      <c r="E36" s="4"/>
      <c r="F36" s="48" t="str">
        <f>IF(AND(NOT(ISBLANK(Протокол!B36)),Протокол!V36=31),1," ")</f>
        <v xml:space="preserve"> </v>
      </c>
    </row>
    <row r="37" spans="1:6" x14ac:dyDescent="0.25">
      <c r="A37" s="4" t="str">
        <f>IF((SUM(Протокол!D37:I37)=6),1," ")</f>
        <v xml:space="preserve"> </v>
      </c>
      <c r="B37" s="4" t="str">
        <f>IF(AND(NOT(ISBLANK(Протокол!B37)),Протокол!V37&lt;=5),1," ")</f>
        <v xml:space="preserve"> </v>
      </c>
      <c r="C37" s="4" t="str">
        <f>IF(NOT(ISBLANK(Протокол!B37)),1," ")</f>
        <v xml:space="preserve"> </v>
      </c>
      <c r="D37" s="4" t="str">
        <f>IF(SUM(Протокол!J37:N37,Протокол!O37:S37)=17,1," ")</f>
        <v xml:space="preserve"> </v>
      </c>
      <c r="E37" s="4" t="str">
        <f>IF(SUM(Протокол!U23:U23)=8,1," ")</f>
        <v xml:space="preserve"> </v>
      </c>
      <c r="F37" s="48" t="str">
        <f>IF(AND(NOT(ISBLANK(Протокол!B37)),Протокол!V37=31),1," ")</f>
        <v xml:space="preserve"> </v>
      </c>
    </row>
    <row r="38" spans="1:6" x14ac:dyDescent="0.25">
      <c r="A38" s="4" t="str">
        <f>IF((SUM(Протокол!D38:I38)=6),1," ")</f>
        <v xml:space="preserve"> </v>
      </c>
      <c r="B38" s="4" t="str">
        <f>IF(AND(NOT(ISBLANK(Протокол!B38)),Протокол!V38&lt;=5),1," ")</f>
        <v xml:space="preserve"> </v>
      </c>
      <c r="C38" s="4" t="str">
        <f>IF(NOT(ISBLANK(Протокол!B38)),1," ")</f>
        <v xml:space="preserve"> </v>
      </c>
      <c r="D38" s="4" t="str">
        <f>IF(SUM(Протокол!J38:N38,Протокол!O38:S38)=17,1," ")</f>
        <v xml:space="preserve"> </v>
      </c>
      <c r="E38" s="4"/>
      <c r="F38" s="48" t="str">
        <f>IF(AND(NOT(ISBLANK(Протокол!B38)),Протокол!V38=31),1," ")</f>
        <v xml:space="preserve"> </v>
      </c>
    </row>
    <row r="39" spans="1:6" x14ac:dyDescent="0.25">
      <c r="A39" s="4" t="str">
        <f>IF((SUM(Протокол!D39:I39)=6),1," ")</f>
        <v xml:space="preserve"> </v>
      </c>
      <c r="B39" s="4" t="str">
        <f>IF(AND(NOT(ISBLANK(Протокол!B39)),Протокол!V39&lt;=5),1," ")</f>
        <v xml:space="preserve"> </v>
      </c>
      <c r="C39" s="4" t="str">
        <f>IF(NOT(ISBLANK(Протокол!B39)),1," ")</f>
        <v xml:space="preserve"> </v>
      </c>
      <c r="D39" s="4" t="str">
        <f>IF(SUM(Протокол!J39:N39,Протокол!O39:S39)=17,1," ")</f>
        <v xml:space="preserve"> </v>
      </c>
      <c r="E39" s="4" t="str">
        <f>IF(SUM(Протокол!U24:U24)=8,1," ")</f>
        <v xml:space="preserve"> </v>
      </c>
      <c r="F39" s="48" t="str">
        <f>IF(AND(NOT(ISBLANK(Протокол!B39)),Протокол!V39=31),1," ")</f>
        <v xml:space="preserve"> </v>
      </c>
    </row>
    <row r="40" spans="1:6" x14ac:dyDescent="0.25">
      <c r="A40" s="4" t="str">
        <f>IF((SUM(Протокол!D40:I40)=6),1," ")</f>
        <v xml:space="preserve"> </v>
      </c>
      <c r="B40" s="4" t="str">
        <f>IF(AND(NOT(ISBLANK(Протокол!B40)),Протокол!V40&lt;=5),1," ")</f>
        <v xml:space="preserve"> </v>
      </c>
      <c r="C40" s="4" t="str">
        <f>IF(NOT(ISBLANK(Протокол!B40)),1," ")</f>
        <v xml:space="preserve"> </v>
      </c>
      <c r="D40" s="4" t="str">
        <f>IF(SUM(Протокол!J40:N40,Протокол!O40:S40)=17,1," ")</f>
        <v xml:space="preserve"> </v>
      </c>
      <c r="E40" s="4"/>
      <c r="F40" s="48" t="str">
        <f>IF(AND(NOT(ISBLANK(Протокол!B40)),Протокол!V40=31),1," ")</f>
        <v xml:space="preserve"> </v>
      </c>
    </row>
    <row r="41" spans="1:6" x14ac:dyDescent="0.25">
      <c r="A41" s="4" t="str">
        <f>IF((SUM(Протокол!D41:I41)=6),1," ")</f>
        <v xml:space="preserve"> </v>
      </c>
      <c r="B41" s="4" t="str">
        <f>IF(AND(NOT(ISBLANK(Протокол!B41)),Протокол!V41&lt;=5),1," ")</f>
        <v xml:space="preserve"> </v>
      </c>
      <c r="C41" s="4" t="str">
        <f>IF(NOT(ISBLANK(Протокол!B41)),1," ")</f>
        <v xml:space="preserve"> </v>
      </c>
      <c r="D41" s="4" t="str">
        <f>IF(SUM(Протокол!J41:N41,Протокол!O41:S41)=17,1," ")</f>
        <v xml:space="preserve"> </v>
      </c>
      <c r="E41" s="4" t="str">
        <f>IF(SUM(Протокол!U25:U25)=8,1," ")</f>
        <v xml:space="preserve"> </v>
      </c>
      <c r="F41" s="48" t="str">
        <f>IF(AND(NOT(ISBLANK(Протокол!B41)),Протокол!V41=31),1," ")</f>
        <v xml:space="preserve"> </v>
      </c>
    </row>
    <row r="42" spans="1:6" x14ac:dyDescent="0.25">
      <c r="A42" s="4" t="str">
        <f>IF((SUM(Протокол!D42:I42)=6),1," ")</f>
        <v xml:space="preserve"> </v>
      </c>
      <c r="B42" s="4" t="str">
        <f>IF(AND(NOT(ISBLANK(Протокол!B42)),Протокол!V42&lt;=5),1," ")</f>
        <v xml:space="preserve"> </v>
      </c>
      <c r="C42" s="4" t="str">
        <f>IF(NOT(ISBLANK(Протокол!B42)),1," ")</f>
        <v xml:space="preserve"> </v>
      </c>
      <c r="D42" s="4" t="str">
        <f>IF(SUM(Протокол!J42:N42,Протокол!O42:S42)=17,1," ")</f>
        <v xml:space="preserve"> </v>
      </c>
      <c r="E42" s="4"/>
      <c r="F42" s="48" t="str">
        <f>IF(AND(NOT(ISBLANK(Протокол!B42)),Протокол!V42=31),1," ")</f>
        <v xml:space="preserve"> </v>
      </c>
    </row>
    <row r="43" spans="1:6" x14ac:dyDescent="0.25">
      <c r="A43" s="4" t="str">
        <f>IF((SUM(Протокол!D43:I43)=6),1," ")</f>
        <v xml:space="preserve"> </v>
      </c>
      <c r="B43" s="4" t="str">
        <f>IF(AND(NOT(ISBLANK(Протокол!B43)),Протокол!V43&lt;=5),1," ")</f>
        <v xml:space="preserve"> </v>
      </c>
      <c r="C43" s="4" t="str">
        <f>IF(NOT(ISBLANK(Протокол!B43)),1," ")</f>
        <v xml:space="preserve"> </v>
      </c>
      <c r="D43" s="4" t="str">
        <f>IF(SUM(Протокол!J43:N43,Протокол!O43:S43)=17,1," ")</f>
        <v xml:space="preserve"> </v>
      </c>
      <c r="E43" s="4" t="str">
        <f>IF(SUM(Протокол!U26:U26)=8,1," ")</f>
        <v xml:space="preserve"> </v>
      </c>
      <c r="F43" s="48" t="str">
        <f>IF(AND(NOT(ISBLANK(Протокол!B43)),Протокол!V43=31),1," ")</f>
        <v xml:space="preserve"> </v>
      </c>
    </row>
    <row r="44" spans="1:6" x14ac:dyDescent="0.25">
      <c r="A44" s="4" t="str">
        <f>IF((SUM(Протокол!D44:I44)=6),1," ")</f>
        <v xml:space="preserve"> </v>
      </c>
      <c r="B44" s="4" t="str">
        <f>IF(AND(NOT(ISBLANK(Протокол!B44)),Протокол!V44&lt;=5),1," ")</f>
        <v xml:space="preserve"> </v>
      </c>
      <c r="C44" s="4" t="str">
        <f>IF(NOT(ISBLANK(Протокол!B44)),1," ")</f>
        <v xml:space="preserve"> </v>
      </c>
      <c r="D44" s="4" t="str">
        <f>IF(SUM(Протокол!J44:N44,Протокол!O44:S44)=17,1," ")</f>
        <v xml:space="preserve"> </v>
      </c>
      <c r="E44" s="4"/>
      <c r="F44" s="48" t="str">
        <f>IF(AND(NOT(ISBLANK(Протокол!B44)),Протокол!V44=31),1," ")</f>
        <v xml:space="preserve"> </v>
      </c>
    </row>
    <row r="45" spans="1:6" x14ac:dyDescent="0.25">
      <c r="A45" s="4" t="str">
        <f>IF((SUM(Протокол!D45:I45)=6),1," ")</f>
        <v xml:space="preserve"> </v>
      </c>
      <c r="B45" s="4" t="str">
        <f>IF(AND(NOT(ISBLANK(Протокол!B45)),Протокол!V45&lt;=5),1," ")</f>
        <v xml:space="preserve"> </v>
      </c>
      <c r="C45" s="4" t="str">
        <f>IF(NOT(ISBLANK(Протокол!B45)),1," ")</f>
        <v xml:space="preserve"> </v>
      </c>
      <c r="D45" s="4" t="str">
        <f>IF(SUM(Протокол!J45:N45,Протокол!O45:S45)=17,1," ")</f>
        <v xml:space="preserve"> </v>
      </c>
      <c r="E45" s="4" t="str">
        <f>IF(SUM(Протокол!U27:U27)=8,1," ")</f>
        <v xml:space="preserve"> </v>
      </c>
      <c r="F45" s="48" t="str">
        <f>IF(AND(NOT(ISBLANK(Протокол!B45)),Протокол!V45=31),1," ")</f>
        <v xml:space="preserve"> </v>
      </c>
    </row>
    <row r="46" spans="1:6" x14ac:dyDescent="0.25">
      <c r="A46" s="4" t="str">
        <f>IF((SUM(Протокол!D46:I46)=6),1," ")</f>
        <v xml:space="preserve"> </v>
      </c>
      <c r="B46" s="4" t="str">
        <f>IF(AND(NOT(ISBLANK(Протокол!B46)),Протокол!V46&lt;=5),1," ")</f>
        <v xml:space="preserve"> </v>
      </c>
      <c r="C46" s="4" t="str">
        <f>IF(NOT(ISBLANK(Протокол!B46)),1," ")</f>
        <v xml:space="preserve"> </v>
      </c>
      <c r="D46" s="4" t="str">
        <f>IF(SUM(Протокол!J46:N46,Протокол!O46:S46)=17,1," ")</f>
        <v xml:space="preserve"> </v>
      </c>
      <c r="E46" s="4"/>
      <c r="F46" s="48" t="str">
        <f>IF(AND(NOT(ISBLANK(Протокол!B46)),Протокол!V46=31),1," ")</f>
        <v xml:space="preserve"> </v>
      </c>
    </row>
    <row r="47" spans="1:6" x14ac:dyDescent="0.25">
      <c r="A47" s="4" t="str">
        <f>IF((SUM(Протокол!D47:I47)=6),1," ")</f>
        <v xml:space="preserve"> </v>
      </c>
      <c r="B47" s="4" t="str">
        <f>IF(AND(NOT(ISBLANK(Протокол!B47)),Протокол!V47&lt;=5),1," ")</f>
        <v xml:space="preserve"> </v>
      </c>
      <c r="C47" s="4" t="str">
        <f>IF(NOT(ISBLANK(Протокол!B47)),1," ")</f>
        <v xml:space="preserve"> </v>
      </c>
      <c r="D47" s="4" t="str">
        <f>IF(SUM(Протокол!J47:N47,Протокол!O47:S47)=17,1," ")</f>
        <v xml:space="preserve"> </v>
      </c>
      <c r="E47" s="4" t="str">
        <f>IF(SUM(Протокол!U28:U28)=8,1," ")</f>
        <v xml:space="preserve"> </v>
      </c>
      <c r="F47" s="48" t="str">
        <f>IF(AND(NOT(ISBLANK(Протокол!B47)),Протокол!V47=31),1," ")</f>
        <v xml:space="preserve"> </v>
      </c>
    </row>
    <row r="48" spans="1:6" x14ac:dyDescent="0.25">
      <c r="A48" s="4" t="str">
        <f>IF((SUM(Протокол!D48:I48)=6),1," ")</f>
        <v xml:space="preserve"> </v>
      </c>
      <c r="B48" s="4" t="str">
        <f>IF(AND(NOT(ISBLANK(Протокол!B48)),Протокол!V48&lt;=5),1," ")</f>
        <v xml:space="preserve"> </v>
      </c>
      <c r="C48" s="4" t="str">
        <f>IF(NOT(ISBLANK(Протокол!B48)),1," ")</f>
        <v xml:space="preserve"> </v>
      </c>
      <c r="D48" s="4" t="str">
        <f>IF(SUM(Протокол!J48:N48,Протокол!O48:S48)=17,1," ")</f>
        <v xml:space="preserve"> </v>
      </c>
      <c r="E48" s="4"/>
      <c r="F48" s="48" t="str">
        <f>IF(AND(NOT(ISBLANK(Протокол!B48)),Протокол!V48=31),1," ")</f>
        <v xml:space="preserve"> </v>
      </c>
    </row>
    <row r="49" spans="1:6" x14ac:dyDescent="0.25">
      <c r="A49" s="4" t="str">
        <f>IF((SUM(Протокол!D49:I49)=6),1," ")</f>
        <v xml:space="preserve"> </v>
      </c>
      <c r="B49" s="4" t="str">
        <f>IF(AND(NOT(ISBLANK(Протокол!B49)),Протокол!V49&lt;=5),1," ")</f>
        <v xml:space="preserve"> </v>
      </c>
      <c r="C49" s="4" t="str">
        <f>IF(NOT(ISBLANK(Протокол!B49)),1," ")</f>
        <v xml:space="preserve"> </v>
      </c>
      <c r="D49" s="4" t="str">
        <f>IF(SUM(Протокол!J49:N49,Протокол!O49:S49)=17,1," ")</f>
        <v xml:space="preserve"> </v>
      </c>
      <c r="E49" s="4" t="str">
        <f>IF(SUM(Протокол!U29:U29)=8,1," ")</f>
        <v xml:space="preserve"> </v>
      </c>
      <c r="F49" s="48" t="str">
        <f>IF(AND(NOT(ISBLANK(Протокол!B49)),Протокол!V49=31),1," ")</f>
        <v xml:space="preserve"> </v>
      </c>
    </row>
    <row r="50" spans="1:6" x14ac:dyDescent="0.25">
      <c r="A50" s="4" t="str">
        <f>IF((SUM(Протокол!D50:I50)=6),1," ")</f>
        <v xml:space="preserve"> </v>
      </c>
      <c r="B50" s="4" t="str">
        <f>IF(AND(NOT(ISBLANK(Протокол!B50)),Протокол!V50&lt;=5),1," ")</f>
        <v xml:space="preserve"> </v>
      </c>
      <c r="C50" s="4" t="str">
        <f>IF(NOT(ISBLANK(Протокол!B50)),1," ")</f>
        <v xml:space="preserve"> </v>
      </c>
      <c r="D50" s="4" t="str">
        <f>IF(SUM(Протокол!J50:N50,Протокол!O50:S50)=17,1," ")</f>
        <v xml:space="preserve"> </v>
      </c>
      <c r="E50" s="4"/>
      <c r="F50" s="48" t="str">
        <f>IF(AND(NOT(ISBLANK(Протокол!B50)),Протокол!V50=31),1," ")</f>
        <v xml:space="preserve"> </v>
      </c>
    </row>
    <row r="51" spans="1:6" x14ac:dyDescent="0.25">
      <c r="A51" s="4" t="str">
        <f>IF((SUM(Протокол!D51:I51)=6),1," ")</f>
        <v xml:space="preserve"> </v>
      </c>
      <c r="B51" s="4" t="str">
        <f>IF(AND(NOT(ISBLANK(Протокол!B51)),Протокол!V51&lt;=5),1," ")</f>
        <v xml:space="preserve"> </v>
      </c>
      <c r="C51" s="4" t="str">
        <f>IF(NOT(ISBLANK(Протокол!B51)),1," ")</f>
        <v xml:space="preserve"> </v>
      </c>
      <c r="D51" s="4" t="str">
        <f>IF(SUM(Протокол!J51:N51,Протокол!O51:S51)=17,1," ")</f>
        <v xml:space="preserve"> </v>
      </c>
      <c r="E51" s="4" t="str">
        <f>IF(SUM(Протокол!U30:U30)=8,1," ")</f>
        <v xml:space="preserve"> </v>
      </c>
      <c r="F51" s="48" t="str">
        <f>IF(AND(NOT(ISBLANK(Протокол!B51)),Протокол!V51=31),1," ")</f>
        <v xml:space="preserve"> </v>
      </c>
    </row>
    <row r="52" spans="1:6" x14ac:dyDescent="0.25">
      <c r="A52" s="4" t="str">
        <f>IF((SUM(Протокол!D52:I52)=6),1," ")</f>
        <v xml:space="preserve"> </v>
      </c>
      <c r="B52" s="4" t="str">
        <f>IF(AND(NOT(ISBLANK(Протокол!B52)),Протокол!V52&lt;=5),1," ")</f>
        <v xml:space="preserve"> </v>
      </c>
      <c r="C52" s="4" t="str">
        <f>IF(NOT(ISBLANK(Протокол!B52)),1," ")</f>
        <v xml:space="preserve"> </v>
      </c>
      <c r="D52" s="4" t="str">
        <f>IF(SUM(Протокол!J52:N52,Протокол!O52:S52)=17,1," ")</f>
        <v xml:space="preserve"> </v>
      </c>
      <c r="E52" s="4"/>
      <c r="F52" s="48" t="str">
        <f>IF(AND(NOT(ISBLANK(Протокол!B52)),Протокол!V52=31),1," ")</f>
        <v xml:space="preserve"> </v>
      </c>
    </row>
    <row r="53" spans="1:6" x14ac:dyDescent="0.25">
      <c r="A53" s="4" t="str">
        <f>IF((SUM(Протокол!D53:I53)=6),1," ")</f>
        <v xml:space="preserve"> </v>
      </c>
      <c r="B53" s="4" t="str">
        <f>IF(AND(NOT(ISBLANK(Протокол!B53)),Протокол!V53&lt;=5),1," ")</f>
        <v xml:space="preserve"> </v>
      </c>
      <c r="C53" s="4" t="str">
        <f>IF(NOT(ISBLANK(Протокол!B53)),1," ")</f>
        <v xml:space="preserve"> </v>
      </c>
      <c r="D53" s="4" t="str">
        <f>IF(SUM(Протокол!J53:N53,Протокол!O53:S53)=17,1," ")</f>
        <v xml:space="preserve"> </v>
      </c>
      <c r="E53" s="4" t="str">
        <f>IF(SUM(Протокол!U31:U31)=8,1," ")</f>
        <v xml:space="preserve"> </v>
      </c>
      <c r="F53" s="48" t="str">
        <f>IF(AND(NOT(ISBLANK(Протокол!B53)),Протокол!V53=31),1," ")</f>
        <v xml:space="preserve"> </v>
      </c>
    </row>
    <row r="54" spans="1:6" x14ac:dyDescent="0.25">
      <c r="A54" s="4" t="str">
        <f>IF((SUM(Протокол!D54:I54)=6),1," ")</f>
        <v xml:space="preserve"> </v>
      </c>
      <c r="B54" s="4" t="str">
        <f>IF(AND(NOT(ISBLANK(Протокол!B54)),Протокол!V54&lt;=5),1," ")</f>
        <v xml:space="preserve"> </v>
      </c>
      <c r="C54" s="4" t="str">
        <f>IF(NOT(ISBLANK(Протокол!B54)),1," ")</f>
        <v xml:space="preserve"> </v>
      </c>
      <c r="D54" s="4" t="str">
        <f>IF(SUM(Протокол!J54:N54,Протокол!O54:S54)=17,1," ")</f>
        <v xml:space="preserve"> </v>
      </c>
      <c r="E54" s="4"/>
      <c r="F54" s="48" t="str">
        <f>IF(AND(NOT(ISBLANK(Протокол!B54)),Протокол!V54=31),1," ")</f>
        <v xml:space="preserve"> </v>
      </c>
    </row>
    <row r="55" spans="1:6" x14ac:dyDescent="0.25">
      <c r="A55" s="4" t="str">
        <f>IF((SUM(Протокол!D55:I55)=6),1," ")</f>
        <v xml:space="preserve"> </v>
      </c>
      <c r="B55" s="4" t="str">
        <f>IF(AND(NOT(ISBLANK(Протокол!B55)),Протокол!V55&lt;=5),1," ")</f>
        <v xml:space="preserve"> </v>
      </c>
      <c r="C55" s="4" t="str">
        <f>IF(NOT(ISBLANK(Протокол!B55)),1," ")</f>
        <v xml:space="preserve"> </v>
      </c>
      <c r="D55" s="4" t="str">
        <f>IF(SUM(Протокол!J55:N55,Протокол!O55:S55)=17,1," ")</f>
        <v xml:space="preserve"> </v>
      </c>
      <c r="E55" s="4" t="str">
        <f>IF(SUM(Протокол!U32:U32)=8,1," ")</f>
        <v xml:space="preserve"> </v>
      </c>
      <c r="F55" s="48" t="str">
        <f>IF(AND(NOT(ISBLANK(Протокол!B55)),Протокол!V55=31),1," ")</f>
        <v xml:space="preserve"> </v>
      </c>
    </row>
    <row r="56" spans="1:6" x14ac:dyDescent="0.25">
      <c r="A56" s="4" t="str">
        <f>IF((SUM(Протокол!D56:I56)=6),1," ")</f>
        <v xml:space="preserve"> </v>
      </c>
      <c r="B56" s="4" t="str">
        <f>IF(AND(NOT(ISBLANK(Протокол!B56)),Протокол!V56&lt;=5),1," ")</f>
        <v xml:space="preserve"> </v>
      </c>
      <c r="C56" s="4" t="str">
        <f>IF(NOT(ISBLANK(Протокол!B56)),1," ")</f>
        <v xml:space="preserve"> </v>
      </c>
      <c r="D56" s="4" t="str">
        <f>IF(SUM(Протокол!J56:N56,Протокол!O56:S56)=17,1," ")</f>
        <v xml:space="preserve"> </v>
      </c>
      <c r="E56" s="4"/>
      <c r="F56" s="48" t="str">
        <f>IF(AND(NOT(ISBLANK(Протокол!B56)),Протокол!V56=31),1," ")</f>
        <v xml:space="preserve"> </v>
      </c>
    </row>
    <row r="57" spans="1:6" x14ac:dyDescent="0.25">
      <c r="A57" s="4" t="str">
        <f>IF((SUM(Протокол!D57:I57)=6),1," ")</f>
        <v xml:space="preserve"> </v>
      </c>
      <c r="B57" s="4" t="str">
        <f>IF(AND(NOT(ISBLANK(Протокол!B57)),Протокол!V57&lt;=5),1," ")</f>
        <v xml:space="preserve"> </v>
      </c>
      <c r="C57" s="4" t="str">
        <f>IF(NOT(ISBLANK(Протокол!B57)),1," ")</f>
        <v xml:space="preserve"> </v>
      </c>
      <c r="D57" s="4" t="str">
        <f>IF(SUM(Протокол!J57:N57,Протокол!O57:S57)=17,1," ")</f>
        <v xml:space="preserve"> </v>
      </c>
      <c r="E57" s="4" t="str">
        <f>IF(SUM(Протокол!U33:U33)=8,1," ")</f>
        <v xml:space="preserve"> </v>
      </c>
      <c r="F57" s="48" t="str">
        <f>IF(AND(NOT(ISBLANK(Протокол!B57)),Протокол!V57=31),1," ")</f>
        <v xml:space="preserve"> </v>
      </c>
    </row>
    <row r="58" spans="1:6" x14ac:dyDescent="0.25">
      <c r="A58" s="4" t="str">
        <f>IF((SUM(Протокол!D58:I58)=6),1," ")</f>
        <v xml:space="preserve"> </v>
      </c>
      <c r="B58" s="4" t="str">
        <f>IF(AND(NOT(ISBLANK(Протокол!B58)),Протокол!V58&lt;=5),1," ")</f>
        <v xml:space="preserve"> </v>
      </c>
      <c r="C58" s="4" t="str">
        <f>IF(NOT(ISBLANK(Протокол!B58)),1," ")</f>
        <v xml:space="preserve"> </v>
      </c>
      <c r="D58" s="4" t="str">
        <f>IF(SUM(Протокол!J58:N58,Протокол!O58:S58)=17,1," ")</f>
        <v xml:space="preserve"> </v>
      </c>
      <c r="E58" s="4"/>
      <c r="F58" s="48" t="str">
        <f>IF(AND(NOT(ISBLANK(Протокол!B58)),Протокол!V58=31),1," ")</f>
        <v xml:space="preserve"> </v>
      </c>
    </row>
    <row r="59" spans="1:6" x14ac:dyDescent="0.25">
      <c r="A59" s="4" t="str">
        <f>IF((SUM(Протокол!D59:I59)=6),1," ")</f>
        <v xml:space="preserve"> </v>
      </c>
      <c r="B59" s="4" t="str">
        <f>IF(AND(NOT(ISBLANK(Протокол!B59)),Протокол!V59&lt;=5),1," ")</f>
        <v xml:space="preserve"> </v>
      </c>
      <c r="C59" s="4" t="str">
        <f>IF(NOT(ISBLANK(Протокол!B59)),1," ")</f>
        <v xml:space="preserve"> </v>
      </c>
      <c r="D59" s="4" t="str">
        <f>IF(SUM(Протокол!J59:N59,Протокол!O59:S59)=17,1," ")</f>
        <v xml:space="preserve"> </v>
      </c>
      <c r="E59" s="4" t="str">
        <f>IF(SUM(Протокол!U35:U35)=8,1," ")</f>
        <v xml:space="preserve"> </v>
      </c>
      <c r="F59" s="48" t="str">
        <f>IF(AND(NOT(ISBLANK(Протокол!B59)),Протокол!V59=31),1," ")</f>
        <v xml:space="preserve"> </v>
      </c>
    </row>
    <row r="60" spans="1:6" x14ac:dyDescent="0.25">
      <c r="A60" s="4" t="str">
        <f>IF((SUM(Протокол!D60:I60)=6),1," ")</f>
        <v xml:space="preserve"> </v>
      </c>
      <c r="B60" s="4" t="str">
        <f>IF(AND(NOT(ISBLANK(Протокол!B60)),Протокол!V60&lt;=5),1," ")</f>
        <v xml:space="preserve"> </v>
      </c>
      <c r="C60" s="4" t="str">
        <f>IF(NOT(ISBLANK(Протокол!B60)),1," ")</f>
        <v xml:space="preserve"> </v>
      </c>
      <c r="D60" s="4" t="str">
        <f>IF(SUM(Протокол!J60:N60,Протокол!O60:S60)=17,1," ")</f>
        <v xml:space="preserve"> </v>
      </c>
      <c r="E60" s="4"/>
      <c r="F60" s="48" t="str">
        <f>IF(AND(NOT(ISBLANK(Протокол!B60)),Протокол!V60=31),1," ")</f>
        <v xml:space="preserve"> </v>
      </c>
    </row>
    <row r="61" spans="1:6" x14ac:dyDescent="0.25">
      <c r="A61" s="4" t="str">
        <f>IF((SUM(Протокол!D61:I61)=6),1," ")</f>
        <v xml:space="preserve"> </v>
      </c>
      <c r="B61" s="4" t="str">
        <f>IF(AND(NOT(ISBLANK(Протокол!B61)),Протокол!V61&lt;=5),1," ")</f>
        <v xml:space="preserve"> </v>
      </c>
      <c r="C61" s="4" t="str">
        <f>IF(NOT(ISBLANK(Протокол!B61)),1," ")</f>
        <v xml:space="preserve"> </v>
      </c>
      <c r="D61" s="4" t="str">
        <f>IF(SUM(Протокол!J61:N61,Протокол!O61:S61)=17,1," ")</f>
        <v xml:space="preserve"> </v>
      </c>
      <c r="E61" s="4" t="str">
        <f>IF(SUM(Протокол!U37:U37)=8,1," ")</f>
        <v xml:space="preserve"> </v>
      </c>
      <c r="F61" s="48" t="str">
        <f>IF(AND(NOT(ISBLANK(Протокол!B61)),Протокол!V61=31),1," ")</f>
        <v xml:space="preserve"> </v>
      </c>
    </row>
    <row r="62" spans="1:6" x14ac:dyDescent="0.25">
      <c r="A62" s="4" t="str">
        <f>IF((SUM(Протокол!D62:I62)=6),1," ")</f>
        <v xml:space="preserve"> </v>
      </c>
      <c r="B62" s="4" t="str">
        <f>IF(AND(NOT(ISBLANK(Протокол!B62)),Протокол!V62&lt;=5),1," ")</f>
        <v xml:space="preserve"> </v>
      </c>
      <c r="C62" s="4" t="str">
        <f>IF(NOT(ISBLANK(Протокол!B62)),1," ")</f>
        <v xml:space="preserve"> </v>
      </c>
      <c r="D62" s="4" t="str">
        <f>IF(SUM(Протокол!J62:N62,Протокол!O62:S62)=17,1," ")</f>
        <v xml:space="preserve"> </v>
      </c>
      <c r="E62" s="4"/>
      <c r="F62" s="48" t="str">
        <f>IF(AND(NOT(ISBLANK(Протокол!B62)),Протокол!V62=31),1," ")</f>
        <v xml:space="preserve"> </v>
      </c>
    </row>
    <row r="63" spans="1:6" x14ac:dyDescent="0.25">
      <c r="A63" s="4" t="str">
        <f>IF((SUM(Протокол!D63:I63)=6),1," ")</f>
        <v xml:space="preserve"> </v>
      </c>
      <c r="B63" s="4" t="str">
        <f>IF(AND(NOT(ISBLANK(Протокол!B63)),Протокол!V63&lt;=5),1," ")</f>
        <v xml:space="preserve"> </v>
      </c>
      <c r="C63" s="4" t="str">
        <f>IF(NOT(ISBLANK(Протокол!B63)),1," ")</f>
        <v xml:space="preserve"> </v>
      </c>
      <c r="D63" s="4" t="str">
        <f>IF(SUM(Протокол!J63:N63,Протокол!O63:S63)=17,1," ")</f>
        <v xml:space="preserve"> </v>
      </c>
      <c r="E63" s="4" t="str">
        <f>IF(SUM(Протокол!U39:U39)=8,1," ")</f>
        <v xml:space="preserve"> </v>
      </c>
      <c r="F63" s="48" t="str">
        <f>IF(AND(NOT(ISBLANK(Протокол!B63)),Протокол!V63=31),1," ")</f>
        <v xml:space="preserve"> </v>
      </c>
    </row>
    <row r="64" spans="1:6" x14ac:dyDescent="0.25">
      <c r="A64" s="4" t="str">
        <f>IF((SUM(Протокол!D64:I64)=6),1," ")</f>
        <v xml:space="preserve"> </v>
      </c>
      <c r="B64" s="4" t="str">
        <f>IF(AND(NOT(ISBLANK(Протокол!B64)),Протокол!V64&lt;=5),1," ")</f>
        <v xml:space="preserve"> </v>
      </c>
      <c r="C64" s="4" t="str">
        <f>IF(NOT(ISBLANK(Протокол!B64)),1," ")</f>
        <v xml:space="preserve"> </v>
      </c>
      <c r="D64" s="4" t="str">
        <f>IF(SUM(Протокол!J64:N64,Протокол!O64:S64)=17,1," ")</f>
        <v xml:space="preserve"> </v>
      </c>
      <c r="E64" s="4"/>
      <c r="F64" s="48" t="str">
        <f>IF(AND(NOT(ISBLANK(Протокол!B64)),Протокол!V64=31),1," ")</f>
        <v xml:space="preserve"> </v>
      </c>
    </row>
    <row r="65" spans="1:6" x14ac:dyDescent="0.25">
      <c r="A65" s="4" t="str">
        <f>IF((SUM(Протокол!D65:I65)=6),1," ")</f>
        <v xml:space="preserve"> </v>
      </c>
      <c r="B65" s="4" t="str">
        <f>IF(AND(NOT(ISBLANK(Протокол!B65)),Протокол!V65&lt;=5),1," ")</f>
        <v xml:space="preserve"> </v>
      </c>
      <c r="C65" s="4" t="str">
        <f>IF(NOT(ISBLANK(Протокол!B65)),1," ")</f>
        <v xml:space="preserve"> </v>
      </c>
      <c r="D65" s="4" t="str">
        <f>IF(SUM(Протокол!J65:N65,Протокол!O65:S65)=17,1," ")</f>
        <v xml:space="preserve"> </v>
      </c>
      <c r="E65" s="4" t="str">
        <f>IF(SUM(Протокол!U41:U41)=8,1," ")</f>
        <v xml:space="preserve"> </v>
      </c>
      <c r="F65" s="48" t="str">
        <f>IF(AND(NOT(ISBLANK(Протокол!B65)),Протокол!V65=31),1," ")</f>
        <v xml:space="preserve"> </v>
      </c>
    </row>
    <row r="66" spans="1:6" x14ac:dyDescent="0.25">
      <c r="A66" s="4" t="str">
        <f>IF((SUM(Протокол!D66:I66)=6),1," ")</f>
        <v xml:space="preserve"> </v>
      </c>
      <c r="B66" s="4" t="str">
        <f>IF(AND(NOT(ISBLANK(Протокол!B66)),Протокол!V66&lt;=5),1," ")</f>
        <v xml:space="preserve"> </v>
      </c>
      <c r="C66" s="4" t="str">
        <f>IF(NOT(ISBLANK(Протокол!B66)),1," ")</f>
        <v xml:space="preserve"> </v>
      </c>
      <c r="D66" s="4" t="str">
        <f>IF(SUM(Протокол!J66:N66,Протокол!O66:S66)=17,1," ")</f>
        <v xml:space="preserve"> </v>
      </c>
      <c r="E66" s="4"/>
      <c r="F66" s="48" t="str">
        <f>IF(AND(NOT(ISBLANK(Протокол!B66)),Протокол!V66=31),1," ")</f>
        <v xml:space="preserve"> </v>
      </c>
    </row>
    <row r="67" spans="1:6" x14ac:dyDescent="0.25">
      <c r="A67" s="4" t="str">
        <f>IF((SUM(Протокол!D67:I67)=6),1," ")</f>
        <v xml:space="preserve"> </v>
      </c>
      <c r="B67" s="4" t="str">
        <f>IF(AND(NOT(ISBLANK(Протокол!B67)),Протокол!V67&lt;=5),1," ")</f>
        <v xml:space="preserve"> </v>
      </c>
      <c r="C67" s="4" t="str">
        <f>IF(NOT(ISBLANK(Протокол!B67)),1," ")</f>
        <v xml:space="preserve"> </v>
      </c>
      <c r="D67" s="4" t="str">
        <f>IF(SUM(Протокол!J67:N67,Протокол!O67:S67)=17,1," ")</f>
        <v xml:space="preserve"> </v>
      </c>
      <c r="E67" s="4" t="str">
        <f>IF(SUM(Протокол!U43:U43)=8,1," ")</f>
        <v xml:space="preserve"> </v>
      </c>
      <c r="F67" s="48" t="str">
        <f>IF(AND(NOT(ISBLANK(Протокол!B67)),Протокол!V67=31),1," ")</f>
        <v xml:space="preserve"> </v>
      </c>
    </row>
    <row r="68" spans="1:6" x14ac:dyDescent="0.25">
      <c r="A68" s="4" t="str">
        <f>IF((SUM(Протокол!D68:I68)=6),1," ")</f>
        <v xml:space="preserve"> </v>
      </c>
      <c r="B68" s="4" t="str">
        <f>IF(AND(NOT(ISBLANK(Протокол!B68)),Протокол!V68&lt;=5),1," ")</f>
        <v xml:space="preserve"> </v>
      </c>
      <c r="C68" s="4" t="str">
        <f>IF(NOT(ISBLANK(Протокол!B68)),1," ")</f>
        <v xml:space="preserve"> </v>
      </c>
      <c r="D68" s="4" t="str">
        <f>IF(SUM(Протокол!J68:N68,Протокол!O68:S68)=17,1," ")</f>
        <v xml:space="preserve"> </v>
      </c>
      <c r="E68" s="4"/>
      <c r="F68" s="48" t="str">
        <f>IF(AND(NOT(ISBLANK(Протокол!B68)),Протокол!V68=31),1," ")</f>
        <v xml:space="preserve"> </v>
      </c>
    </row>
    <row r="69" spans="1:6" x14ac:dyDescent="0.25">
      <c r="A69" s="4" t="str">
        <f>IF((SUM(Протокол!D69:I69)=6),1," ")</f>
        <v xml:space="preserve"> </v>
      </c>
      <c r="B69" s="4" t="str">
        <f>IF(AND(NOT(ISBLANK(Протокол!B69)),Протокол!V69&lt;=5),1," ")</f>
        <v xml:space="preserve"> </v>
      </c>
      <c r="C69" s="4" t="str">
        <f>IF(NOT(ISBLANK(Протокол!B69)),1," ")</f>
        <v xml:space="preserve"> </v>
      </c>
      <c r="D69" s="4" t="str">
        <f>IF(SUM(Протокол!J69:N69,Протокол!O69:S69)=17,1," ")</f>
        <v xml:space="preserve"> </v>
      </c>
      <c r="E69" s="4" t="str">
        <f>IF(SUM(Протокол!U45:U45)=8,1," ")</f>
        <v xml:space="preserve"> </v>
      </c>
      <c r="F69" s="48" t="str">
        <f>IF(AND(NOT(ISBLANK(Протокол!B69)),Протокол!V69=31),1," ")</f>
        <v xml:space="preserve"> </v>
      </c>
    </row>
    <row r="70" spans="1:6" x14ac:dyDescent="0.25">
      <c r="A70" s="4" t="str">
        <f>IF((SUM(Протокол!D70:I70)=6),1," ")</f>
        <v xml:space="preserve"> </v>
      </c>
      <c r="B70" s="4" t="str">
        <f>IF(AND(NOT(ISBLANK(Протокол!B70)),Протокол!V70&lt;=5),1," ")</f>
        <v xml:space="preserve"> </v>
      </c>
      <c r="C70" s="4" t="str">
        <f>IF(NOT(ISBLANK(Протокол!B70)),1," ")</f>
        <v xml:space="preserve"> </v>
      </c>
      <c r="D70" s="4" t="str">
        <f>IF(SUM(Протокол!J70:N70,Протокол!O70:S70)=17,1," ")</f>
        <v xml:space="preserve"> </v>
      </c>
      <c r="E70" s="4"/>
      <c r="F70" s="48" t="str">
        <f>IF(AND(NOT(ISBLANK(Протокол!B70)),Протокол!V70=31),1," ")</f>
        <v xml:space="preserve"> </v>
      </c>
    </row>
    <row r="71" spans="1:6" x14ac:dyDescent="0.25">
      <c r="A71" s="4" t="str">
        <f>IF((SUM(Протокол!D71:I71)=6),1," ")</f>
        <v xml:space="preserve"> </v>
      </c>
      <c r="B71" s="4" t="str">
        <f>IF(AND(NOT(ISBLANK(Протокол!B71)),Протокол!V71&lt;=5),1," ")</f>
        <v xml:space="preserve"> </v>
      </c>
      <c r="C71" s="4" t="str">
        <f>IF(NOT(ISBLANK(Протокол!B71)),1," ")</f>
        <v xml:space="preserve"> </v>
      </c>
      <c r="D71" s="4" t="str">
        <f>IF(SUM(Протокол!J71:N71,Протокол!O71:S71)=17,1," ")</f>
        <v xml:space="preserve"> </v>
      </c>
      <c r="E71" s="4" t="str">
        <f>IF(SUM(Протокол!U47:U47)=8,1," ")</f>
        <v xml:space="preserve"> </v>
      </c>
      <c r="F71" s="48" t="str">
        <f>IF(AND(NOT(ISBLANK(Протокол!B71)),Протокол!V71=31),1," ")</f>
        <v xml:space="preserve"> </v>
      </c>
    </row>
    <row r="72" spans="1:6" x14ac:dyDescent="0.25">
      <c r="A72" s="4" t="str">
        <f>IF((SUM(Протокол!D72:I72)=6),1," ")</f>
        <v xml:space="preserve"> </v>
      </c>
      <c r="B72" s="4" t="str">
        <f>IF(AND(NOT(ISBLANK(Протокол!B72)),Протокол!V72&lt;=5),1," ")</f>
        <v xml:space="preserve"> </v>
      </c>
      <c r="C72" s="4" t="str">
        <f>IF(NOT(ISBLANK(Протокол!B72)),1," ")</f>
        <v xml:space="preserve"> </v>
      </c>
      <c r="D72" s="4" t="str">
        <f>IF(SUM(Протокол!J72:N72,Протокол!O72:S72)=17,1," ")</f>
        <v xml:space="preserve"> </v>
      </c>
      <c r="E72" s="4"/>
      <c r="F72" s="48" t="str">
        <f>IF(AND(NOT(ISBLANK(Протокол!B72)),Протокол!V72=31),1," ")</f>
        <v xml:space="preserve"> </v>
      </c>
    </row>
    <row r="73" spans="1:6" x14ac:dyDescent="0.25">
      <c r="A73" s="4" t="str">
        <f>IF((SUM(Протокол!D73:I73)=6),1," ")</f>
        <v xml:space="preserve"> </v>
      </c>
      <c r="B73" s="4" t="str">
        <f>IF(AND(NOT(ISBLANK(Протокол!B73)),Протокол!V73&lt;=5),1," ")</f>
        <v xml:space="preserve"> </v>
      </c>
      <c r="C73" s="4" t="str">
        <f>IF(NOT(ISBLANK(Протокол!B73)),1," ")</f>
        <v xml:space="preserve"> </v>
      </c>
      <c r="D73" s="4" t="str">
        <f>IF(SUM(Протокол!J73:N73,Протокол!O73:S73)=17,1," ")</f>
        <v xml:space="preserve"> </v>
      </c>
      <c r="E73" s="4" t="str">
        <f>IF(SUM(Протокол!U49:U49)=8,1," ")</f>
        <v xml:space="preserve"> </v>
      </c>
      <c r="F73" s="48" t="str">
        <f>IF(AND(NOT(ISBLANK(Протокол!B73)),Протокол!V73=31),1," ")</f>
        <v xml:space="preserve"> </v>
      </c>
    </row>
    <row r="74" spans="1:6" x14ac:dyDescent="0.25">
      <c r="A74" s="4" t="str">
        <f>IF((SUM(Протокол!D74:I74)=6),1," ")</f>
        <v xml:space="preserve"> </v>
      </c>
      <c r="B74" s="4" t="str">
        <f>IF(AND(NOT(ISBLANK(Протокол!B74)),Протокол!V74&lt;=5),1," ")</f>
        <v xml:space="preserve"> </v>
      </c>
      <c r="C74" s="4" t="str">
        <f>IF(NOT(ISBLANK(Протокол!B74)),1," ")</f>
        <v xml:space="preserve"> </v>
      </c>
      <c r="D74" s="4" t="str">
        <f>IF(SUM(Протокол!J74:N74,Протокол!O74:S74)=17,1," ")</f>
        <v xml:space="preserve"> </v>
      </c>
      <c r="E74" s="4"/>
      <c r="F74" s="48" t="str">
        <f>IF(AND(NOT(ISBLANK(Протокол!B74)),Протокол!V74=31),1," ")</f>
        <v xml:space="preserve"> </v>
      </c>
    </row>
    <row r="75" spans="1:6" x14ac:dyDescent="0.25">
      <c r="A75" s="4" t="str">
        <f>IF((SUM(Протокол!D75:I75)=6),1," ")</f>
        <v xml:space="preserve"> </v>
      </c>
      <c r="B75" s="4" t="str">
        <f>IF(AND(NOT(ISBLANK(Протокол!B75)),Протокол!V75&lt;=5),1," ")</f>
        <v xml:space="preserve"> </v>
      </c>
      <c r="C75" s="4" t="str">
        <f>IF(NOT(ISBLANK(Протокол!B75)),1," ")</f>
        <v xml:space="preserve"> </v>
      </c>
      <c r="D75" s="4" t="str">
        <f>IF(SUM(Протокол!J75:N75,Протокол!O75:S75)=17,1," ")</f>
        <v xml:space="preserve"> </v>
      </c>
      <c r="E75" s="4" t="str">
        <f>IF(SUM(Протокол!U51:U51)=8,1," ")</f>
        <v xml:space="preserve"> </v>
      </c>
      <c r="F75" s="48" t="str">
        <f>IF(AND(NOT(ISBLANK(Протокол!B75)),Протокол!V75=31),1," ")</f>
        <v xml:space="preserve"> </v>
      </c>
    </row>
    <row r="76" spans="1:6" x14ac:dyDescent="0.25">
      <c r="A76" s="4" t="str">
        <f>IF((SUM(Протокол!D76:I76)=6),1," ")</f>
        <v xml:space="preserve"> </v>
      </c>
      <c r="B76" s="4" t="str">
        <f>IF(AND(NOT(ISBLANK(Протокол!B76)),Протокол!V76&lt;=5),1," ")</f>
        <v xml:space="preserve"> </v>
      </c>
      <c r="C76" s="4" t="str">
        <f>IF(NOT(ISBLANK(Протокол!B76)),1," ")</f>
        <v xml:space="preserve"> </v>
      </c>
      <c r="D76" s="4" t="str">
        <f>IF(SUM(Протокол!J76:N76,Протокол!O76:S76)=17,1," ")</f>
        <v xml:space="preserve"> </v>
      </c>
      <c r="E76" s="4"/>
      <c r="F76" s="48" t="str">
        <f>IF(AND(NOT(ISBLANK(Протокол!B76)),Протокол!V76=31),1," ")</f>
        <v xml:space="preserve"> </v>
      </c>
    </row>
    <row r="77" spans="1:6" x14ac:dyDescent="0.25">
      <c r="A77" s="4" t="str">
        <f>IF((SUM(Протокол!D77:I77)=6),1," ")</f>
        <v xml:space="preserve"> </v>
      </c>
      <c r="B77" s="4" t="str">
        <f>IF(AND(NOT(ISBLANK(Протокол!B77)),Протокол!V77&lt;=5),1," ")</f>
        <v xml:space="preserve"> </v>
      </c>
      <c r="C77" s="4" t="str">
        <f>IF(NOT(ISBLANK(Протокол!B77)),1," ")</f>
        <v xml:space="preserve"> </v>
      </c>
      <c r="D77" s="4" t="str">
        <f>IF(SUM(Протокол!J77:N77,Протокол!O77:S77)=17,1," ")</f>
        <v xml:space="preserve"> </v>
      </c>
      <c r="E77" s="4" t="str">
        <f>IF(SUM(Протокол!U53:U53)=8,1," ")</f>
        <v xml:space="preserve"> </v>
      </c>
      <c r="F77" s="48" t="str">
        <f>IF(AND(NOT(ISBLANK(Протокол!B77)),Протокол!V77=31),1," ")</f>
        <v xml:space="preserve"> </v>
      </c>
    </row>
    <row r="78" spans="1:6" x14ac:dyDescent="0.25">
      <c r="A78" s="4" t="str">
        <f>IF((SUM(Протокол!D78:I78)=6),1," ")</f>
        <v xml:space="preserve"> </v>
      </c>
      <c r="B78" s="4" t="str">
        <f>IF(AND(NOT(ISBLANK(Протокол!B78)),Протокол!V78&lt;=5),1," ")</f>
        <v xml:space="preserve"> </v>
      </c>
      <c r="C78" s="4" t="str">
        <f>IF(NOT(ISBLANK(Протокол!B78)),1," ")</f>
        <v xml:space="preserve"> </v>
      </c>
      <c r="D78" s="4" t="str">
        <f>IF(SUM(Протокол!J78:N78,Протокол!O78:S78)=17,1," ")</f>
        <v xml:space="preserve"> </v>
      </c>
      <c r="E78" s="4"/>
      <c r="F78" s="48" t="str">
        <f>IF(AND(NOT(ISBLANK(Протокол!B78)),Протокол!V78=31),1," ")</f>
        <v xml:space="preserve"> </v>
      </c>
    </row>
    <row r="79" spans="1:6" x14ac:dyDescent="0.25">
      <c r="A79" s="4" t="str">
        <f>IF((SUM(Протокол!D79:I79)=6),1," ")</f>
        <v xml:space="preserve"> </v>
      </c>
      <c r="B79" s="4" t="str">
        <f>IF(AND(NOT(ISBLANK(Протокол!B79)),Протокол!V79&lt;=5),1," ")</f>
        <v xml:space="preserve"> </v>
      </c>
      <c r="C79" s="4" t="str">
        <f>IF(NOT(ISBLANK(Протокол!B79)),1," ")</f>
        <v xml:space="preserve"> </v>
      </c>
      <c r="D79" s="4" t="str">
        <f>IF(SUM(Протокол!J79:N79,Протокол!O79:S79)=17,1," ")</f>
        <v xml:space="preserve"> </v>
      </c>
      <c r="E79" s="4" t="str">
        <f>IF(SUM(Протокол!U55:U55)=8,1," ")</f>
        <v xml:space="preserve"> </v>
      </c>
      <c r="F79" s="48" t="str">
        <f>IF(AND(NOT(ISBLANK(Протокол!B79)),Протокол!V79=31),1," ")</f>
        <v xml:space="preserve"> </v>
      </c>
    </row>
    <row r="80" spans="1:6" x14ac:dyDescent="0.25">
      <c r="A80" s="4" t="str">
        <f>IF((SUM(Протокол!D80:I80)=6),1," ")</f>
        <v xml:space="preserve"> </v>
      </c>
      <c r="B80" s="4" t="str">
        <f>IF(AND(NOT(ISBLANK(Протокол!B80)),Протокол!V80&lt;=5),1," ")</f>
        <v xml:space="preserve"> </v>
      </c>
      <c r="C80" s="4" t="str">
        <f>IF(NOT(ISBLANK(Протокол!B80)),1," ")</f>
        <v xml:space="preserve"> </v>
      </c>
      <c r="D80" s="4" t="str">
        <f>IF(SUM(Протокол!J80:N80,Протокол!O80:S80)=17,1," ")</f>
        <v xml:space="preserve"> </v>
      </c>
      <c r="E80" s="4"/>
      <c r="F80" s="48" t="str">
        <f>IF(AND(NOT(ISBLANK(Протокол!B80)),Протокол!V80=31),1," ")</f>
        <v xml:space="preserve"> </v>
      </c>
    </row>
    <row r="81" spans="1:6" x14ac:dyDescent="0.25">
      <c r="A81" s="4" t="str">
        <f>IF((SUM(Протокол!D81:I81)=6),1," ")</f>
        <v xml:space="preserve"> </v>
      </c>
      <c r="B81" s="4" t="str">
        <f>IF(AND(NOT(ISBLANK(Протокол!B81)),Протокол!V81&lt;=5),1," ")</f>
        <v xml:space="preserve"> </v>
      </c>
      <c r="C81" s="4" t="str">
        <f>IF(NOT(ISBLANK(Протокол!B81)),1," ")</f>
        <v xml:space="preserve"> </v>
      </c>
      <c r="D81" s="4" t="str">
        <f>IF(SUM(Протокол!J81:N81,Протокол!O81:S81)=17,1," ")</f>
        <v xml:space="preserve"> </v>
      </c>
      <c r="E81" s="4" t="str">
        <f>IF(SUM(Протокол!U57:U57)=8,1," ")</f>
        <v xml:space="preserve"> </v>
      </c>
      <c r="F81" s="48" t="str">
        <f>IF(AND(NOT(ISBLANK(Протокол!B81)),Протокол!V81=31),1," ")</f>
        <v xml:space="preserve"> </v>
      </c>
    </row>
    <row r="82" spans="1:6" x14ac:dyDescent="0.25">
      <c r="A82" s="4" t="str">
        <f>IF((SUM(Протокол!D82:I82)=6),1," ")</f>
        <v xml:space="preserve"> </v>
      </c>
      <c r="B82" s="4" t="str">
        <f>IF(AND(NOT(ISBLANK(Протокол!B82)),Протокол!V82&lt;=5),1," ")</f>
        <v xml:space="preserve"> </v>
      </c>
      <c r="C82" s="4" t="str">
        <f>IF(NOT(ISBLANK(Протокол!B82)),1," ")</f>
        <v xml:space="preserve"> </v>
      </c>
      <c r="D82" s="4" t="str">
        <f>IF(SUM(Протокол!J82:N82,Протокол!O82:S82)=17,1," ")</f>
        <v xml:space="preserve"> </v>
      </c>
      <c r="E82" s="4"/>
      <c r="F82" s="48" t="str">
        <f>IF(AND(NOT(ISBLANK(Протокол!B82)),Протокол!V82=31),1," ")</f>
        <v xml:space="preserve"> </v>
      </c>
    </row>
    <row r="83" spans="1:6" x14ac:dyDescent="0.25">
      <c r="A83" s="4" t="str">
        <f>IF((SUM(Протокол!D83:I83)=6),1," ")</f>
        <v xml:space="preserve"> </v>
      </c>
      <c r="B83" s="4" t="str">
        <f>IF(AND(NOT(ISBLANK(Протокол!B83)),Протокол!V83&lt;=5),1," ")</f>
        <v xml:space="preserve"> </v>
      </c>
      <c r="C83" s="4" t="str">
        <f>IF(NOT(ISBLANK(Протокол!B83)),1," ")</f>
        <v xml:space="preserve"> </v>
      </c>
      <c r="D83" s="4" t="str">
        <f>IF(SUM(Протокол!J83:N83,Протокол!O83:S83)=17,1," ")</f>
        <v xml:space="preserve"> </v>
      </c>
      <c r="E83" s="4" t="str">
        <f>IF(SUM(Протокол!U59:U59)=8,1," ")</f>
        <v xml:space="preserve"> </v>
      </c>
      <c r="F83" s="48" t="str">
        <f>IF(AND(NOT(ISBLANK(Протокол!B83)),Протокол!V83=31),1," ")</f>
        <v xml:space="preserve"> </v>
      </c>
    </row>
    <row r="84" spans="1:6" x14ac:dyDescent="0.25">
      <c r="A84" s="4" t="str">
        <f>IF((SUM(Протокол!D84:I84)=6),1," ")</f>
        <v xml:space="preserve"> </v>
      </c>
      <c r="B84" s="4" t="str">
        <f>IF(AND(NOT(ISBLANK(Протокол!B84)),Протокол!V84&lt;=5),1," ")</f>
        <v xml:space="preserve"> </v>
      </c>
      <c r="C84" s="4" t="str">
        <f>IF(NOT(ISBLANK(Протокол!B84)),1," ")</f>
        <v xml:space="preserve"> </v>
      </c>
      <c r="D84" s="4" t="str">
        <f>IF(SUM(Протокол!J84:N84,Протокол!O84:S84)=17,1," ")</f>
        <v xml:space="preserve"> </v>
      </c>
      <c r="E84" s="4"/>
      <c r="F84" s="48" t="str">
        <f>IF(AND(NOT(ISBLANK(Протокол!B84)),Протокол!V84=31),1," ")</f>
        <v xml:space="preserve"> </v>
      </c>
    </row>
    <row r="85" spans="1:6" x14ac:dyDescent="0.25">
      <c r="A85" s="4" t="str">
        <f>IF((SUM(Протокол!D85:I85)=6),1," ")</f>
        <v xml:space="preserve"> </v>
      </c>
      <c r="B85" s="4" t="str">
        <f>IF(AND(NOT(ISBLANK(Протокол!B85)),Протокол!V85&lt;=5),1," ")</f>
        <v xml:space="preserve"> </v>
      </c>
      <c r="C85" s="4" t="str">
        <f>IF(NOT(ISBLANK(Протокол!B85)),1," ")</f>
        <v xml:space="preserve"> </v>
      </c>
      <c r="D85" s="4" t="str">
        <f>IF(SUM(Протокол!J85:N85,Протокол!O85:S85)=17,1," ")</f>
        <v xml:space="preserve"> </v>
      </c>
      <c r="E85" s="4" t="str">
        <f>IF(SUM(Протокол!U61:U61)=8,1," ")</f>
        <v xml:space="preserve"> </v>
      </c>
      <c r="F85" s="48" t="str">
        <f>IF(AND(NOT(ISBLANK(Протокол!B85)),Протокол!V85=31),1," ")</f>
        <v xml:space="preserve"> </v>
      </c>
    </row>
    <row r="86" spans="1:6" x14ac:dyDescent="0.25">
      <c r="A86" s="4" t="str">
        <f>IF((SUM(Протокол!D86:I86)=6),1," ")</f>
        <v xml:space="preserve"> </v>
      </c>
      <c r="B86" s="4" t="str">
        <f>IF(AND(NOT(ISBLANK(Протокол!B86)),Протокол!V86&lt;=5),1," ")</f>
        <v xml:space="preserve"> </v>
      </c>
      <c r="C86" s="4" t="str">
        <f>IF(NOT(ISBLANK(Протокол!B86)),1," ")</f>
        <v xml:space="preserve"> </v>
      </c>
      <c r="D86" s="4" t="str">
        <f>IF(SUM(Протокол!J86:N86,Протокол!O86:S86)=17,1," ")</f>
        <v xml:space="preserve"> </v>
      </c>
      <c r="E86" s="4"/>
      <c r="F86" s="48" t="str">
        <f>IF(AND(NOT(ISBLANK(Протокол!B86)),Протокол!V86=31),1," ")</f>
        <v xml:space="preserve"> </v>
      </c>
    </row>
    <row r="87" spans="1:6" x14ac:dyDescent="0.25">
      <c r="A87" s="4" t="str">
        <f>IF((SUM(Протокол!D87:I87)=6),1," ")</f>
        <v xml:space="preserve"> </v>
      </c>
      <c r="B87" s="4" t="str">
        <f>IF(AND(NOT(ISBLANK(Протокол!B87)),Протокол!V87&lt;=5),1," ")</f>
        <v xml:space="preserve"> </v>
      </c>
      <c r="C87" s="4" t="str">
        <f>IF(NOT(ISBLANK(Протокол!B87)),1," ")</f>
        <v xml:space="preserve"> </v>
      </c>
      <c r="D87" s="4" t="str">
        <f>IF(SUM(Протокол!J87:N87,Протокол!O87:S87)=17,1," ")</f>
        <v xml:space="preserve"> </v>
      </c>
      <c r="E87" s="4" t="str">
        <f>IF(SUM(Протокол!U63:U63)=8,1," ")</f>
        <v xml:space="preserve"> </v>
      </c>
      <c r="F87" s="48" t="str">
        <f>IF(AND(NOT(ISBLANK(Протокол!B87)),Протокол!V87=31),1," ")</f>
        <v xml:space="preserve"> </v>
      </c>
    </row>
    <row r="88" spans="1:6" x14ac:dyDescent="0.25">
      <c r="A88" s="4" t="str">
        <f>IF((SUM(Протокол!D88:I88)=6),1," ")</f>
        <v xml:space="preserve"> </v>
      </c>
      <c r="B88" s="4" t="str">
        <f>IF(AND(NOT(ISBLANK(Протокол!B88)),Протокол!V88&lt;=5),1," ")</f>
        <v xml:space="preserve"> </v>
      </c>
      <c r="C88" s="4" t="str">
        <f>IF(NOT(ISBLANK(Протокол!B88)),1," ")</f>
        <v xml:space="preserve"> </v>
      </c>
      <c r="D88" s="4" t="str">
        <f>IF(SUM(Протокол!J88:N88,Протокол!O88:S88)=17,1," ")</f>
        <v xml:space="preserve"> </v>
      </c>
      <c r="E88" s="4"/>
      <c r="F88" s="48" t="str">
        <f>IF(AND(NOT(ISBLANK(Протокол!B88)),Протокол!V88=31),1," ")</f>
        <v xml:space="preserve"> </v>
      </c>
    </row>
    <row r="89" spans="1:6" x14ac:dyDescent="0.25">
      <c r="A89" s="4" t="str">
        <f>IF((SUM(Протокол!D89:I89)=6),1," ")</f>
        <v xml:space="preserve"> </v>
      </c>
      <c r="B89" s="4" t="str">
        <f>IF(AND(NOT(ISBLANK(Протокол!B89)),Протокол!V89&lt;=5),1," ")</f>
        <v xml:space="preserve"> </v>
      </c>
      <c r="C89" s="4" t="str">
        <f>IF(NOT(ISBLANK(Протокол!B89)),1," ")</f>
        <v xml:space="preserve"> </v>
      </c>
      <c r="D89" s="4" t="str">
        <f>IF(SUM(Протокол!J89:N89,Протокол!O89:S89)=17,1," ")</f>
        <v xml:space="preserve"> </v>
      </c>
      <c r="E89" s="4" t="str">
        <f>IF(SUM(Протокол!U65:U65)=8,1," ")</f>
        <v xml:space="preserve"> </v>
      </c>
      <c r="F89" s="48" t="str">
        <f>IF(AND(NOT(ISBLANK(Протокол!B89)),Протокол!V89=31),1," ")</f>
        <v xml:space="preserve"> </v>
      </c>
    </row>
    <row r="90" spans="1:6" x14ac:dyDescent="0.25">
      <c r="A90" s="4" t="str">
        <f>IF((SUM(Протокол!D90:I90)=6),1," ")</f>
        <v xml:space="preserve"> </v>
      </c>
      <c r="B90" s="4" t="str">
        <f>IF(AND(NOT(ISBLANK(Протокол!B90)),Протокол!V90&lt;=5),1," ")</f>
        <v xml:space="preserve"> </v>
      </c>
      <c r="C90" s="4" t="str">
        <f>IF(NOT(ISBLANK(Протокол!B90)),1," ")</f>
        <v xml:space="preserve"> </v>
      </c>
      <c r="D90" s="4" t="str">
        <f>IF(SUM(Протокол!J90:N90,Протокол!O90:S90)=17,1," ")</f>
        <v xml:space="preserve"> </v>
      </c>
      <c r="E90" s="4"/>
      <c r="F90" s="48" t="str">
        <f>IF(AND(NOT(ISBLANK(Протокол!B90)),Протокол!V90=31),1," ")</f>
        <v xml:space="preserve"> </v>
      </c>
    </row>
    <row r="91" spans="1:6" x14ac:dyDescent="0.25">
      <c r="A91" s="4" t="str">
        <f>IF((SUM(Протокол!D91:I91)=6),1," ")</f>
        <v xml:space="preserve"> </v>
      </c>
      <c r="B91" s="4" t="str">
        <f>IF(AND(NOT(ISBLANK(Протокол!B91)),Протокол!V91&lt;=5),1," ")</f>
        <v xml:space="preserve"> </v>
      </c>
      <c r="C91" s="4" t="str">
        <f>IF(NOT(ISBLANK(Протокол!B91)),1," ")</f>
        <v xml:space="preserve"> </v>
      </c>
      <c r="D91" s="4" t="str">
        <f>IF(SUM(Протокол!J91:N91,Протокол!O91:S91)=17,1," ")</f>
        <v xml:space="preserve"> </v>
      </c>
      <c r="E91" s="4" t="str">
        <f>IF(SUM(Протокол!U67:U67)=8,1," ")</f>
        <v xml:space="preserve"> </v>
      </c>
      <c r="F91" s="48" t="str">
        <f>IF(AND(NOT(ISBLANK(Протокол!B91)),Протокол!V91=31),1," ")</f>
        <v xml:space="preserve"> </v>
      </c>
    </row>
    <row r="92" spans="1:6" x14ac:dyDescent="0.25">
      <c r="A92" s="4" t="str">
        <f>IF((SUM(Протокол!D92:I92)=6),1," ")</f>
        <v xml:space="preserve"> </v>
      </c>
      <c r="B92" s="4" t="str">
        <f>IF(AND(NOT(ISBLANK(Протокол!B92)),Протокол!V92&lt;=5),1," ")</f>
        <v xml:space="preserve"> </v>
      </c>
      <c r="C92" s="4" t="str">
        <f>IF(NOT(ISBLANK(Протокол!B92)),1," ")</f>
        <v xml:space="preserve"> </v>
      </c>
      <c r="D92" s="4" t="str">
        <f>IF(SUM(Протокол!J92:N92,Протокол!O92:S92)=17,1," ")</f>
        <v xml:space="preserve"> </v>
      </c>
      <c r="E92" s="4"/>
      <c r="F92" s="48" t="str">
        <f>IF(AND(NOT(ISBLANK(Протокол!B92)),Протокол!V92=31),1," ")</f>
        <v xml:space="preserve"> </v>
      </c>
    </row>
    <row r="93" spans="1:6" x14ac:dyDescent="0.25">
      <c r="A93" s="4" t="str">
        <f>IF((SUM(Протокол!D93:I93)=6),1," ")</f>
        <v xml:space="preserve"> </v>
      </c>
      <c r="B93" s="4" t="str">
        <f>IF(AND(NOT(ISBLANK(Протокол!B93)),Протокол!V93&lt;=5),1," ")</f>
        <v xml:space="preserve"> </v>
      </c>
      <c r="C93" s="4" t="str">
        <f>IF(NOT(ISBLANK(Протокол!B93)),1," ")</f>
        <v xml:space="preserve"> </v>
      </c>
      <c r="D93" s="4" t="str">
        <f>IF(SUM(Протокол!J93:N93,Протокол!O93:S93)=17,1," ")</f>
        <v xml:space="preserve"> </v>
      </c>
      <c r="E93" s="4" t="str">
        <f>IF(SUM(Протокол!U69:U69)=8,1," ")</f>
        <v xml:space="preserve"> </v>
      </c>
      <c r="F93" s="48" t="str">
        <f>IF(AND(NOT(ISBLANK(Протокол!B93)),Протокол!V93=31),1," ")</f>
        <v xml:space="preserve"> </v>
      </c>
    </row>
    <row r="94" spans="1:6" x14ac:dyDescent="0.25">
      <c r="A94" s="4" t="str">
        <f>IF((SUM(Протокол!D94:I94)=6),1," ")</f>
        <v xml:space="preserve"> </v>
      </c>
      <c r="B94" s="4" t="str">
        <f>IF(AND(NOT(ISBLANK(Протокол!B94)),Протокол!V94&lt;=5),1," ")</f>
        <v xml:space="preserve"> </v>
      </c>
      <c r="C94" s="4" t="str">
        <f>IF(NOT(ISBLANK(Протокол!B94)),1," ")</f>
        <v xml:space="preserve"> </v>
      </c>
      <c r="D94" s="4" t="str">
        <f>IF(SUM(Протокол!J94:N94,Протокол!O94:S94)=17,1," ")</f>
        <v xml:space="preserve"> </v>
      </c>
      <c r="E94" s="4"/>
      <c r="F94" s="48" t="str">
        <f>IF(AND(NOT(ISBLANK(Протокол!B94)),Протокол!V94=31),1," ")</f>
        <v xml:space="preserve"> </v>
      </c>
    </row>
    <row r="95" spans="1:6" x14ac:dyDescent="0.25">
      <c r="A95" s="4" t="str">
        <f>IF((SUM(Протокол!D95:I95)=6),1," ")</f>
        <v xml:space="preserve"> </v>
      </c>
      <c r="B95" s="4" t="str">
        <f>IF(AND(NOT(ISBLANK(Протокол!B95)),Протокол!V95&lt;=5),1," ")</f>
        <v xml:space="preserve"> </v>
      </c>
      <c r="C95" s="4" t="str">
        <f>IF(NOT(ISBLANK(Протокол!B95)),1," ")</f>
        <v xml:space="preserve"> </v>
      </c>
      <c r="D95" s="4" t="str">
        <f>IF(SUM(Протокол!J95:N95,Протокол!O95:S95)=17,1," ")</f>
        <v xml:space="preserve"> </v>
      </c>
      <c r="E95" s="4" t="str">
        <f>IF(SUM(Протокол!U71:U71)=8,1," ")</f>
        <v xml:space="preserve"> </v>
      </c>
      <c r="F95" s="48" t="str">
        <f>IF(AND(NOT(ISBLANK(Протокол!B95)),Протокол!V95=31),1," ")</f>
        <v xml:space="preserve"> </v>
      </c>
    </row>
    <row r="96" spans="1:6" x14ac:dyDescent="0.25">
      <c r="A96" s="4" t="str">
        <f>IF((SUM(Протокол!D96:I96)=6),1," ")</f>
        <v xml:space="preserve"> </v>
      </c>
      <c r="B96" s="4" t="str">
        <f>IF(AND(NOT(ISBLANK(Протокол!B96)),Протокол!V96&lt;=5),1," ")</f>
        <v xml:space="preserve"> </v>
      </c>
      <c r="C96" s="4" t="str">
        <f>IF(NOT(ISBLANK(Протокол!B96)),1," ")</f>
        <v xml:space="preserve"> </v>
      </c>
      <c r="D96" s="4" t="str">
        <f>IF(SUM(Протокол!J96:N96,Протокол!O96:S96)=17,1," ")</f>
        <v xml:space="preserve"> </v>
      </c>
      <c r="E96" s="4"/>
      <c r="F96" s="48" t="str">
        <f>IF(AND(NOT(ISBLANK(Протокол!B96)),Протокол!V96=31),1," ")</f>
        <v xml:space="preserve"> </v>
      </c>
    </row>
    <row r="97" spans="1:6" x14ac:dyDescent="0.25">
      <c r="A97" s="4" t="str">
        <f>IF((SUM(Протокол!D97:I97)=6),1," ")</f>
        <v xml:space="preserve"> </v>
      </c>
      <c r="B97" s="4" t="str">
        <f>IF(AND(NOT(ISBLANK(Протокол!B97)),Протокол!V97&lt;=5),1," ")</f>
        <v xml:space="preserve"> </v>
      </c>
      <c r="C97" s="4" t="str">
        <f>IF(NOT(ISBLANK(Протокол!B97)),1," ")</f>
        <v xml:space="preserve"> </v>
      </c>
      <c r="D97" s="4" t="str">
        <f>IF(SUM(Протокол!J97:N97,Протокол!O97:S97)=17,1," ")</f>
        <v xml:space="preserve"> </v>
      </c>
      <c r="E97" s="4" t="str">
        <f>IF(SUM(Протокол!U73:U73)=8,1," ")</f>
        <v xml:space="preserve"> </v>
      </c>
      <c r="F97" s="48" t="str">
        <f>IF(AND(NOT(ISBLANK(Протокол!B97)),Протокол!V97=31),1," ")</f>
        <v xml:space="preserve"> </v>
      </c>
    </row>
    <row r="98" spans="1:6" x14ac:dyDescent="0.25">
      <c r="A98" s="4" t="str">
        <f>IF((SUM(Протокол!D98:I98)=6),1," ")</f>
        <v xml:space="preserve"> </v>
      </c>
      <c r="B98" s="4" t="str">
        <f>IF(AND(NOT(ISBLANK(Протокол!B98)),Протокол!V98&lt;=5),1," ")</f>
        <v xml:space="preserve"> </v>
      </c>
      <c r="C98" s="4" t="str">
        <f>IF(NOT(ISBLANK(Протокол!B98)),1," ")</f>
        <v xml:space="preserve"> </v>
      </c>
      <c r="D98" s="4" t="str">
        <f>IF(SUM(Протокол!J98:N98,Протокол!O98:S98)=17,1," ")</f>
        <v xml:space="preserve"> </v>
      </c>
      <c r="E98" s="4"/>
      <c r="F98" s="48" t="str">
        <f>IF(AND(NOT(ISBLANK(Протокол!B98)),Протокол!V98=31),1," ")</f>
        <v xml:space="preserve"> </v>
      </c>
    </row>
    <row r="99" spans="1:6" x14ac:dyDescent="0.25">
      <c r="A99" s="4" t="str">
        <f>IF((SUM(Протокол!D99:I99)=6),1," ")</f>
        <v xml:space="preserve"> </v>
      </c>
      <c r="B99" s="4" t="str">
        <f>IF(AND(NOT(ISBLANK(Протокол!B99)),Протокол!V99&lt;=5),1," ")</f>
        <v xml:space="preserve"> </v>
      </c>
      <c r="C99" s="4" t="str">
        <f>IF(NOT(ISBLANK(Протокол!B99)),1," ")</f>
        <v xml:space="preserve"> </v>
      </c>
      <c r="D99" s="4" t="str">
        <f>IF(SUM(Протокол!J99:N99,Протокол!O99:S99)=17,1," ")</f>
        <v xml:space="preserve"> </v>
      </c>
      <c r="E99" s="4" t="str">
        <f>IF(SUM(Протокол!U75:U75)=8,1," ")</f>
        <v xml:space="preserve"> </v>
      </c>
      <c r="F99" s="48" t="str">
        <f>IF(AND(NOT(ISBLANK(Протокол!B99)),Протокол!V99=31),1," ")</f>
        <v xml:space="preserve"> </v>
      </c>
    </row>
    <row r="100" spans="1:6" x14ac:dyDescent="0.25">
      <c r="A100" s="4" t="str">
        <f>IF((SUM(Протокол!D100:I100)=6),1," ")</f>
        <v xml:space="preserve"> </v>
      </c>
      <c r="B100" s="4" t="str">
        <f>IF(AND(NOT(ISBLANK(Протокол!B100)),Протокол!V100&lt;=5),1," ")</f>
        <v xml:space="preserve"> </v>
      </c>
      <c r="C100" s="4" t="str">
        <f>IF(NOT(ISBLANK(Протокол!B100)),1," ")</f>
        <v xml:space="preserve"> </v>
      </c>
      <c r="D100" s="4" t="str">
        <f>IF(SUM(Протокол!J100:N100,Протокол!O100:S100)=17,1," ")</f>
        <v xml:space="preserve"> </v>
      </c>
      <c r="E100" s="4"/>
      <c r="F100" s="48" t="str">
        <f>IF(AND(NOT(ISBLANK(Протокол!B100)),Протокол!V100=31),1," ")</f>
        <v xml:space="preserve"> </v>
      </c>
    </row>
    <row r="101" spans="1:6" x14ac:dyDescent="0.25">
      <c r="A101" s="4" t="str">
        <f>IF((SUM(Протокол!D101:I101)=6),1," ")</f>
        <v xml:space="preserve"> </v>
      </c>
      <c r="B101" s="4" t="str">
        <f>IF(AND(NOT(ISBLANK(Протокол!B101)),Протокол!V101&lt;=5),1," ")</f>
        <v xml:space="preserve"> </v>
      </c>
      <c r="C101" s="4" t="str">
        <f>IF(NOT(ISBLANK(Протокол!B101)),1," ")</f>
        <v xml:space="preserve"> </v>
      </c>
      <c r="D101" s="4" t="str">
        <f>IF(SUM(Протокол!J101:N101,Протокол!O101:S101)=17,1," ")</f>
        <v xml:space="preserve"> </v>
      </c>
      <c r="E101" s="4" t="str">
        <f>IF(SUM(Протокол!U77:U77)=8,1," ")</f>
        <v xml:space="preserve"> </v>
      </c>
      <c r="F101" s="48" t="str">
        <f>IF(AND(NOT(ISBLANK(Протокол!B101)),Протокол!V101=31),1," ")</f>
        <v xml:space="preserve"> </v>
      </c>
    </row>
    <row r="102" spans="1:6" x14ac:dyDescent="0.25">
      <c r="A102" s="4" t="str">
        <f>IF((SUM(Протокол!D102:I102)=6),1," ")</f>
        <v xml:space="preserve"> </v>
      </c>
      <c r="B102" s="4" t="str">
        <f>IF(AND(NOT(ISBLANK(Протокол!B102)),Протокол!V102&lt;=5),1," ")</f>
        <v xml:space="preserve"> </v>
      </c>
      <c r="C102" s="4" t="str">
        <f>IF(NOT(ISBLANK(Протокол!B102)),1," ")</f>
        <v xml:space="preserve"> </v>
      </c>
      <c r="D102" s="4" t="str">
        <f>IF(SUM(Протокол!J102:N102,Протокол!O102:S102)=17,1," ")</f>
        <v xml:space="preserve"> </v>
      </c>
      <c r="E102" s="4"/>
      <c r="F102" s="48" t="str">
        <f>IF(AND(NOT(ISBLANK(Протокол!B102)),Протокол!V102=31),1," ")</f>
        <v xml:space="preserve"> </v>
      </c>
    </row>
    <row r="103" spans="1:6" x14ac:dyDescent="0.25">
      <c r="A103" s="4" t="str">
        <f>IF((SUM(Протокол!D103:I103)=6),1," ")</f>
        <v xml:space="preserve"> </v>
      </c>
      <c r="B103" s="4" t="str">
        <f>IF(AND(NOT(ISBLANK(Протокол!B103)),Протокол!V103&lt;=5),1," ")</f>
        <v xml:space="preserve"> </v>
      </c>
      <c r="C103" s="4" t="str">
        <f>IF(NOT(ISBLANK(Протокол!B103)),1," ")</f>
        <v xml:space="preserve"> </v>
      </c>
      <c r="D103" s="4" t="str">
        <f>IF(SUM(Протокол!J103:N103,Протокол!O103:S103)=17,1," ")</f>
        <v xml:space="preserve"> </v>
      </c>
      <c r="E103" s="4" t="str">
        <f>IF(SUM(Протокол!U79:U79)=8,1," ")</f>
        <v xml:space="preserve"> </v>
      </c>
      <c r="F103" s="48" t="str">
        <f>IF(AND(NOT(ISBLANK(Протокол!B103)),Протокол!V103=31),1," ")</f>
        <v xml:space="preserve"> </v>
      </c>
    </row>
    <row r="104" spans="1:6" x14ac:dyDescent="0.25">
      <c r="A104" s="4" t="str">
        <f>IF((SUM(Протокол!D104:I104)=6),1," ")</f>
        <v xml:space="preserve"> </v>
      </c>
      <c r="B104" s="4" t="str">
        <f>IF(AND(NOT(ISBLANK(Протокол!B104)),Протокол!V104&lt;=5),1," ")</f>
        <v xml:space="preserve"> </v>
      </c>
      <c r="C104" s="4" t="str">
        <f>IF(NOT(ISBLANK(Протокол!B104)),1," ")</f>
        <v xml:space="preserve"> </v>
      </c>
      <c r="D104" s="4" t="str">
        <f>IF(SUM(Протокол!J104:N104,Протокол!O104:S104)=17,1," ")</f>
        <v xml:space="preserve"> </v>
      </c>
      <c r="E104" s="4"/>
      <c r="F104" s="48" t="str">
        <f>IF(AND(NOT(ISBLANK(Протокол!B104)),Протокол!V104=31),1," ")</f>
        <v xml:space="preserve"> </v>
      </c>
    </row>
    <row r="105" spans="1:6" x14ac:dyDescent="0.25">
      <c r="A105" s="4" t="str">
        <f>IF((SUM(Протокол!D105:I105)=6),1," ")</f>
        <v xml:space="preserve"> </v>
      </c>
      <c r="B105" s="4" t="str">
        <f>IF(AND(NOT(ISBLANK(Протокол!B105)),Протокол!V105&lt;=5),1," ")</f>
        <v xml:space="preserve"> </v>
      </c>
      <c r="C105" s="4" t="str">
        <f>IF(NOT(ISBLANK(Протокол!B105)),1," ")</f>
        <v xml:space="preserve"> </v>
      </c>
      <c r="D105" s="4" t="str">
        <f>IF(SUM(Протокол!J105:N105,Протокол!O105:S105)=17,1," ")</f>
        <v xml:space="preserve"> </v>
      </c>
      <c r="E105" s="4" t="str">
        <f>IF(SUM(Протокол!U81:U81)=8,1," ")</f>
        <v xml:space="preserve"> </v>
      </c>
      <c r="F105" s="48" t="str">
        <f>IF(AND(NOT(ISBLANK(Протокол!B105)),Протокол!V105=31),1," ")</f>
        <v xml:space="preserve"> </v>
      </c>
    </row>
    <row r="106" spans="1:6" x14ac:dyDescent="0.25">
      <c r="A106" s="4" t="str">
        <f>IF((SUM(Протокол!D106:I106)=6),1," ")</f>
        <v xml:space="preserve"> </v>
      </c>
      <c r="B106" s="4" t="str">
        <f>IF(AND(NOT(ISBLANK(Протокол!B106)),Протокол!V106&lt;=5),1," ")</f>
        <v xml:space="preserve"> </v>
      </c>
      <c r="C106" s="4" t="str">
        <f>IF(NOT(ISBLANK(Протокол!B106)),1," ")</f>
        <v xml:space="preserve"> </v>
      </c>
      <c r="D106" s="4" t="str">
        <f>IF(SUM(Протокол!J106:N106,Протокол!O106:S106)=17,1," ")</f>
        <v xml:space="preserve"> </v>
      </c>
      <c r="E106" s="4"/>
      <c r="F106" s="48" t="str">
        <f>IF(AND(NOT(ISBLANK(Протокол!B106)),Протокол!V106=31),1," ")</f>
        <v xml:space="preserve"> </v>
      </c>
    </row>
    <row r="107" spans="1:6" x14ac:dyDescent="0.25">
      <c r="A107" s="4" t="str">
        <f>IF((SUM(Протокол!D107:I107)=6),1," ")</f>
        <v xml:space="preserve"> </v>
      </c>
      <c r="B107" s="4" t="str">
        <f>IF(AND(NOT(ISBLANK(Протокол!B107)),Протокол!V107&lt;=5),1," ")</f>
        <v xml:space="preserve"> </v>
      </c>
      <c r="C107" s="4" t="str">
        <f>IF(NOT(ISBLANK(Протокол!B107)),1," ")</f>
        <v xml:space="preserve"> </v>
      </c>
      <c r="D107" s="4" t="str">
        <f>IF(SUM(Протокол!J107:N107,Протокол!O107:S107)=17,1," ")</f>
        <v xml:space="preserve"> </v>
      </c>
      <c r="E107" s="4" t="str">
        <f>IF(SUM(Протокол!U83:U83)=8,1," ")</f>
        <v xml:space="preserve"> </v>
      </c>
      <c r="F107" s="48" t="str">
        <f>IF(AND(NOT(ISBLANK(Протокол!B107)),Протокол!V107=31),1," ")</f>
        <v xml:space="preserve"> </v>
      </c>
    </row>
    <row r="108" spans="1:6" x14ac:dyDescent="0.25">
      <c r="A108" s="4" t="str">
        <f>IF((SUM(Протокол!D108:I108)=6),1," ")</f>
        <v xml:space="preserve"> </v>
      </c>
      <c r="B108" s="4" t="str">
        <f>IF(AND(NOT(ISBLANK(Протокол!B108)),Протокол!V108&lt;=5),1," ")</f>
        <v xml:space="preserve"> </v>
      </c>
      <c r="C108" s="4" t="str">
        <f>IF(NOT(ISBLANK(Протокол!B108)),1," ")</f>
        <v xml:space="preserve"> </v>
      </c>
      <c r="D108" s="4" t="str">
        <f>IF(SUM(Протокол!J108:N108,Протокол!O108:S108)=17,1," ")</f>
        <v xml:space="preserve"> </v>
      </c>
      <c r="E108" s="4"/>
      <c r="F108" s="48" t="str">
        <f>IF(AND(NOT(ISBLANK(Протокол!B108)),Протокол!V108=31),1," ")</f>
        <v xml:space="preserve"> </v>
      </c>
    </row>
    <row r="109" spans="1:6" x14ac:dyDescent="0.25">
      <c r="A109" s="4" t="str">
        <f>IF((SUM(Протокол!D109:I109)=6),1," ")</f>
        <v xml:space="preserve"> </v>
      </c>
      <c r="B109" s="4" t="str">
        <f>IF(AND(NOT(ISBLANK(Протокол!B109)),Протокол!V109&lt;=5),1," ")</f>
        <v xml:space="preserve"> </v>
      </c>
      <c r="C109" s="4" t="str">
        <f>IF(NOT(ISBLANK(Протокол!B109)),1," ")</f>
        <v xml:space="preserve"> </v>
      </c>
      <c r="D109" s="4" t="str">
        <f>IF(SUM(Протокол!J109:N109,Протокол!O109:S109)=17,1," ")</f>
        <v xml:space="preserve"> </v>
      </c>
      <c r="E109" s="4" t="str">
        <f>IF(SUM(Протокол!U85:U85)=8,1," ")</f>
        <v xml:space="preserve"> </v>
      </c>
      <c r="F109" s="48" t="str">
        <f>IF(AND(NOT(ISBLANK(Протокол!B109)),Протокол!V109=31),1," ")</f>
        <v xml:space="preserve"> </v>
      </c>
    </row>
    <row r="110" spans="1:6" x14ac:dyDescent="0.25">
      <c r="A110" s="4" t="str">
        <f>IF((SUM(Протокол!D110:I110)=6),1," ")</f>
        <v xml:space="preserve"> </v>
      </c>
      <c r="B110" s="4" t="str">
        <f>IF(AND(NOT(ISBLANK(Протокол!B110)),Протокол!V110&lt;=5),1," ")</f>
        <v xml:space="preserve"> </v>
      </c>
      <c r="C110" s="4" t="str">
        <f>IF(NOT(ISBLANK(Протокол!B110)),1," ")</f>
        <v xml:space="preserve"> </v>
      </c>
      <c r="D110" s="4" t="str">
        <f>IF(SUM(Протокол!J110:N110,Протокол!O110:S110)=17,1," ")</f>
        <v xml:space="preserve"> </v>
      </c>
      <c r="E110" s="4"/>
      <c r="F110" s="48" t="str">
        <f>IF(AND(NOT(ISBLANK(Протокол!B110)),Протокол!V110=31),1," ")</f>
        <v xml:space="preserve"> </v>
      </c>
    </row>
    <row r="111" spans="1:6" x14ac:dyDescent="0.25">
      <c r="A111" s="4" t="str">
        <f>IF((SUM(Протокол!D111:I111)=6),1," ")</f>
        <v xml:space="preserve"> </v>
      </c>
      <c r="B111" s="4" t="str">
        <f>IF(AND(NOT(ISBLANK(Протокол!B111)),Протокол!V111&lt;=5),1," ")</f>
        <v xml:space="preserve"> </v>
      </c>
      <c r="C111" s="4" t="str">
        <f>IF(NOT(ISBLANK(Протокол!B111)),1," ")</f>
        <v xml:space="preserve"> </v>
      </c>
      <c r="D111" s="4" t="str">
        <f>IF(SUM(Протокол!J111:N111,Протокол!O111:S111)=17,1," ")</f>
        <v xml:space="preserve"> </v>
      </c>
      <c r="E111" s="4" t="str">
        <f>IF(SUM(Протокол!U87:U87)=8,1," ")</f>
        <v xml:space="preserve"> </v>
      </c>
      <c r="F111" s="48" t="str">
        <f>IF(AND(NOT(ISBLANK(Протокол!B111)),Протокол!V111=31),1," ")</f>
        <v xml:space="preserve"> </v>
      </c>
    </row>
    <row r="112" spans="1:6" x14ac:dyDescent="0.25">
      <c r="A112" s="4" t="str">
        <f>IF((SUM(Протокол!D112:I112)=6),1," ")</f>
        <v xml:space="preserve"> </v>
      </c>
      <c r="B112" s="4" t="str">
        <f>IF(AND(NOT(ISBLANK(Протокол!B112)),Протокол!V112&lt;=5),1," ")</f>
        <v xml:space="preserve"> </v>
      </c>
      <c r="C112" s="4" t="str">
        <f>IF(NOT(ISBLANK(Протокол!B112)),1," ")</f>
        <v xml:space="preserve"> </v>
      </c>
      <c r="D112" s="4" t="str">
        <f>IF(SUM(Протокол!J112:N112,Протокол!O112:S112)=17,1," ")</f>
        <v xml:space="preserve"> </v>
      </c>
      <c r="E112" s="4"/>
      <c r="F112" s="48" t="str">
        <f>IF(AND(NOT(ISBLANK(Протокол!B112)),Протокол!V112=31),1," ")</f>
        <v xml:space="preserve"> </v>
      </c>
    </row>
    <row r="113" spans="1:6" x14ac:dyDescent="0.25">
      <c r="A113" s="4" t="str">
        <f>IF((SUM(Протокол!D113:I113)=6),1," ")</f>
        <v xml:space="preserve"> </v>
      </c>
      <c r="B113" s="4" t="str">
        <f>IF(AND(NOT(ISBLANK(Протокол!B113)),Протокол!V113&lt;=5),1," ")</f>
        <v xml:space="preserve"> </v>
      </c>
      <c r="C113" s="4" t="str">
        <f>IF(NOT(ISBLANK(Протокол!B113)),1," ")</f>
        <v xml:space="preserve"> </v>
      </c>
      <c r="D113" s="4" t="str">
        <f>IF(SUM(Протокол!J113:N113,Протокол!O113:S113)=17,1," ")</f>
        <v xml:space="preserve"> </v>
      </c>
      <c r="E113" s="4" t="str">
        <f>IF(SUM(Протокол!U89:U89)=8,1," ")</f>
        <v xml:space="preserve"> </v>
      </c>
      <c r="F113" s="48" t="str">
        <f>IF(AND(NOT(ISBLANK(Протокол!B113)),Протокол!V113=31),1," ")</f>
        <v xml:space="preserve"> </v>
      </c>
    </row>
    <row r="114" spans="1:6" x14ac:dyDescent="0.25">
      <c r="A114" s="4" t="str">
        <f>IF((SUM(Протокол!D114:I114)=6),1," ")</f>
        <v xml:space="preserve"> </v>
      </c>
      <c r="B114" s="4" t="str">
        <f>IF(AND(NOT(ISBLANK(Протокол!B114)),Протокол!V114&lt;=5),1," ")</f>
        <v xml:space="preserve"> </v>
      </c>
      <c r="C114" s="4" t="str">
        <f>IF(NOT(ISBLANK(Протокол!B114)),1," ")</f>
        <v xml:space="preserve"> </v>
      </c>
      <c r="D114" s="4" t="str">
        <f>IF(SUM(Протокол!J114:N114,Протокол!O114:S114)=17,1," ")</f>
        <v xml:space="preserve"> </v>
      </c>
      <c r="E114" s="4"/>
      <c r="F114" s="48" t="str">
        <f>IF(AND(NOT(ISBLANK(Протокол!B114)),Протокол!V114=31),1," ")</f>
        <v xml:space="preserve"> </v>
      </c>
    </row>
    <row r="115" spans="1:6" x14ac:dyDescent="0.25">
      <c r="A115" s="4" t="str">
        <f>IF((SUM(Протокол!D115:I115)=6),1," ")</f>
        <v xml:space="preserve"> </v>
      </c>
      <c r="B115" s="4" t="str">
        <f>IF(AND(NOT(ISBLANK(Протокол!B115)),Протокол!V115&lt;=5),1," ")</f>
        <v xml:space="preserve"> </v>
      </c>
      <c r="C115" s="4" t="str">
        <f>IF(NOT(ISBLANK(Протокол!B115)),1," ")</f>
        <v xml:space="preserve"> </v>
      </c>
      <c r="D115" s="4" t="str">
        <f>IF(SUM(Протокол!J115:N115,Протокол!O115:S115)=17,1," ")</f>
        <v xml:space="preserve"> </v>
      </c>
      <c r="E115" s="4" t="str">
        <f>IF(SUM(Протокол!U91:U91)=8,1," ")</f>
        <v xml:space="preserve"> </v>
      </c>
      <c r="F115" s="48" t="str">
        <f>IF(AND(NOT(ISBLANK(Протокол!B115)),Протокол!V115=31),1," ")</f>
        <v xml:space="preserve"> </v>
      </c>
    </row>
    <row r="116" spans="1:6" x14ac:dyDescent="0.25">
      <c r="A116" s="4" t="str">
        <f>IF((SUM(Протокол!D116:I116)=6),1," ")</f>
        <v xml:space="preserve"> </v>
      </c>
      <c r="B116" s="4" t="str">
        <f>IF(AND(NOT(ISBLANK(Протокол!B116)),Протокол!V116&lt;=5),1," ")</f>
        <v xml:space="preserve"> </v>
      </c>
      <c r="C116" s="4" t="str">
        <f>IF(NOT(ISBLANK(Протокол!B116)),1," ")</f>
        <v xml:space="preserve"> </v>
      </c>
      <c r="D116" s="4" t="str">
        <f>IF(SUM(Протокол!J116:N116,Протокол!O116:S116)=17,1," ")</f>
        <v xml:space="preserve"> </v>
      </c>
      <c r="E116" s="4"/>
      <c r="F116" s="48" t="str">
        <f>IF(AND(NOT(ISBLANK(Протокол!B116)),Протокол!V116=31),1," ")</f>
        <v xml:space="preserve"> </v>
      </c>
    </row>
    <row r="117" spans="1:6" x14ac:dyDescent="0.25">
      <c r="A117" s="4" t="str">
        <f>IF((SUM(Протокол!D117:I117)=6),1," ")</f>
        <v xml:space="preserve"> </v>
      </c>
      <c r="B117" s="4" t="str">
        <f>IF(AND(NOT(ISBLANK(Протокол!B117)),Протокол!V117&lt;=5),1," ")</f>
        <v xml:space="preserve"> </v>
      </c>
      <c r="C117" s="4" t="str">
        <f>IF(NOT(ISBLANK(Протокол!B117)),1," ")</f>
        <v xml:space="preserve"> </v>
      </c>
      <c r="D117" s="4" t="str">
        <f>IF(SUM(Протокол!J117:N117,Протокол!O117:S117)=17,1," ")</f>
        <v xml:space="preserve"> </v>
      </c>
      <c r="E117" s="4" t="str">
        <f>IF(SUM(Протокол!U93:U93)=8,1," ")</f>
        <v xml:space="preserve"> </v>
      </c>
      <c r="F117" s="48" t="str">
        <f>IF(AND(NOT(ISBLANK(Протокол!B117)),Протокол!V117=31),1," ")</f>
        <v xml:space="preserve"> </v>
      </c>
    </row>
    <row r="118" spans="1:6" x14ac:dyDescent="0.25">
      <c r="A118" s="4" t="str">
        <f>IF((SUM(Протокол!D118:I118)=6),1," ")</f>
        <v xml:space="preserve"> </v>
      </c>
      <c r="B118" s="4" t="str">
        <f>IF(AND(NOT(ISBLANK(Протокол!B118)),Протокол!V118&lt;=5),1," ")</f>
        <v xml:space="preserve"> </v>
      </c>
      <c r="C118" s="4" t="str">
        <f>IF(NOT(ISBLANK(Протокол!B118)),1," ")</f>
        <v xml:space="preserve"> </v>
      </c>
      <c r="D118" s="4" t="str">
        <f>IF(SUM(Протокол!J118:N118,Протокол!O118:S118)=17,1," ")</f>
        <v xml:space="preserve"> </v>
      </c>
      <c r="E118" s="4"/>
      <c r="F118" s="48" t="str">
        <f>IF(AND(NOT(ISBLANK(Протокол!B118)),Протокол!V118=31),1," ")</f>
        <v xml:space="preserve"> </v>
      </c>
    </row>
    <row r="119" spans="1:6" x14ac:dyDescent="0.25">
      <c r="A119" s="4" t="str">
        <f>IF((SUM(Протокол!D119:I119)=6),1," ")</f>
        <v xml:space="preserve"> </v>
      </c>
      <c r="B119" s="4" t="str">
        <f>IF(AND(NOT(ISBLANK(Протокол!B119)),Протокол!V119&lt;=5),1," ")</f>
        <v xml:space="preserve"> </v>
      </c>
      <c r="C119" s="4" t="str">
        <f>IF(NOT(ISBLANK(Протокол!B119)),1," ")</f>
        <v xml:space="preserve"> </v>
      </c>
      <c r="D119" s="4" t="str">
        <f>IF(SUM(Протокол!J119:N119,Протокол!O119:S119)=17,1," ")</f>
        <v xml:space="preserve"> </v>
      </c>
      <c r="E119" s="4" t="str">
        <f>IF(SUM(Протокол!U95:U95)=8,1," ")</f>
        <v xml:space="preserve"> </v>
      </c>
      <c r="F119" s="48" t="str">
        <f>IF(AND(NOT(ISBLANK(Протокол!B119)),Протокол!V119=31),1," ")</f>
        <v xml:space="preserve"> </v>
      </c>
    </row>
    <row r="120" spans="1:6" x14ac:dyDescent="0.25">
      <c r="A120" s="4" t="str">
        <f>IF((SUM(Протокол!D120:I120)=6),1," ")</f>
        <v xml:space="preserve"> </v>
      </c>
      <c r="B120" s="4" t="str">
        <f>IF(AND(NOT(ISBLANK(Протокол!B120)),Протокол!V120&lt;=5),1," ")</f>
        <v xml:space="preserve"> </v>
      </c>
      <c r="C120" s="4" t="str">
        <f>IF(NOT(ISBLANK(Протокол!B120)),1," ")</f>
        <v xml:space="preserve"> </v>
      </c>
      <c r="D120" s="4" t="str">
        <f>IF(SUM(Протокол!J120:N120,Протокол!O120:S120)=17,1," ")</f>
        <v xml:space="preserve"> </v>
      </c>
      <c r="E120" s="4"/>
      <c r="F120" s="48" t="str">
        <f>IF(AND(NOT(ISBLANK(Протокол!B120)),Протокол!V120=31),1," ")</f>
        <v xml:space="preserve"> </v>
      </c>
    </row>
    <row r="121" spans="1:6" x14ac:dyDescent="0.25">
      <c r="A121" s="4" t="str">
        <f>IF((SUM(Протокол!D121:I121)=6),1," ")</f>
        <v xml:space="preserve"> </v>
      </c>
      <c r="B121" s="4" t="str">
        <f>IF(AND(NOT(ISBLANK(Протокол!B121)),Протокол!V121&lt;=5),1," ")</f>
        <v xml:space="preserve"> </v>
      </c>
      <c r="C121" s="4" t="str">
        <f>IF(NOT(ISBLANK(Протокол!B121)),1," ")</f>
        <v xml:space="preserve"> </v>
      </c>
      <c r="D121" s="4" t="str">
        <f>IF(SUM(Протокол!J121:N121,Протокол!O121:S121)=17,1," ")</f>
        <v xml:space="preserve"> </v>
      </c>
      <c r="E121" s="4" t="str">
        <f>IF(SUM(Протокол!U97:U97)=8,1," ")</f>
        <v xml:space="preserve"> </v>
      </c>
      <c r="F121" s="48" t="str">
        <f>IF(AND(NOT(ISBLANK(Протокол!B121)),Протокол!V121=31),1," ")</f>
        <v xml:space="preserve"> </v>
      </c>
    </row>
    <row r="122" spans="1:6" x14ac:dyDescent="0.25">
      <c r="A122" s="4" t="str">
        <f>IF((SUM(Протокол!D122:I122)=6),1," ")</f>
        <v xml:space="preserve"> </v>
      </c>
      <c r="B122" s="4" t="str">
        <f>IF(AND(NOT(ISBLANK(Протокол!B122)),Протокол!V122&lt;=5),1," ")</f>
        <v xml:space="preserve"> </v>
      </c>
      <c r="C122" s="4" t="str">
        <f>IF(NOT(ISBLANK(Протокол!B122)),1," ")</f>
        <v xml:space="preserve"> </v>
      </c>
      <c r="D122" s="4" t="str">
        <f>IF(SUM(Протокол!J122:N122,Протокол!O122:S122)=17,1," ")</f>
        <v xml:space="preserve"> </v>
      </c>
      <c r="E122" s="4"/>
      <c r="F122" s="48" t="str">
        <f>IF(AND(NOT(ISBLANK(Протокол!B122)),Протокол!V122=31),1," ")</f>
        <v xml:space="preserve"> </v>
      </c>
    </row>
    <row r="123" spans="1:6" x14ac:dyDescent="0.25">
      <c r="A123" s="4" t="str">
        <f>IF((SUM(Протокол!D123:I123)=6),1," ")</f>
        <v xml:space="preserve"> </v>
      </c>
      <c r="B123" s="4" t="str">
        <f>IF(AND(NOT(ISBLANK(Протокол!B123)),Протокол!V123&lt;=5),1," ")</f>
        <v xml:space="preserve"> </v>
      </c>
      <c r="C123" s="4" t="str">
        <f>IF(NOT(ISBLANK(Протокол!B123)),1," ")</f>
        <v xml:space="preserve"> </v>
      </c>
      <c r="D123" s="4" t="str">
        <f>IF(SUM(Протокол!J123:N123,Протокол!O123:S123)=17,1," ")</f>
        <v xml:space="preserve"> </v>
      </c>
      <c r="E123" s="4" t="str">
        <f>IF(SUM(Протокол!U99:U99)=8,1," ")</f>
        <v xml:space="preserve"> </v>
      </c>
      <c r="F123" s="48" t="str">
        <f>IF(AND(NOT(ISBLANK(Протокол!B123)),Протокол!V123=31),1," ")</f>
        <v xml:space="preserve"> </v>
      </c>
    </row>
    <row r="124" spans="1:6" x14ac:dyDescent="0.25">
      <c r="A124" s="4" t="str">
        <f>IF((SUM(Протокол!D124:I124)=6),1," ")</f>
        <v xml:space="preserve"> </v>
      </c>
      <c r="B124" s="4" t="str">
        <f>IF(AND(NOT(ISBLANK(Протокол!B124)),Протокол!V124&lt;=5),1," ")</f>
        <v xml:space="preserve"> </v>
      </c>
      <c r="C124" s="4" t="str">
        <f>IF(NOT(ISBLANK(Протокол!B124)),1," ")</f>
        <v xml:space="preserve"> </v>
      </c>
      <c r="D124" s="4" t="str">
        <f>IF(SUM(Протокол!J124:N124,Протокол!O124:S124)=17,1," ")</f>
        <v xml:space="preserve"> </v>
      </c>
      <c r="E124" s="4"/>
      <c r="F124" s="48" t="str">
        <f>IF(AND(NOT(ISBLANK(Протокол!B124)),Протокол!V124=31),1," ")</f>
        <v xml:space="preserve"> </v>
      </c>
    </row>
    <row r="125" spans="1:6" x14ac:dyDescent="0.25">
      <c r="A125" s="4" t="str">
        <f>IF((SUM(Протокол!D125:I125)=6),1," ")</f>
        <v xml:space="preserve"> </v>
      </c>
      <c r="B125" s="4" t="str">
        <f>IF(AND(NOT(ISBLANK(Протокол!B125)),Протокол!V125&lt;=5),1," ")</f>
        <v xml:space="preserve"> </v>
      </c>
      <c r="C125" s="4" t="str">
        <f>IF(NOT(ISBLANK(Протокол!B125)),1," ")</f>
        <v xml:space="preserve"> </v>
      </c>
      <c r="D125" s="4" t="str">
        <f>IF(SUM(Протокол!J125:N125,Протокол!O125:S125)=17,1," ")</f>
        <v xml:space="preserve"> </v>
      </c>
      <c r="E125" s="4" t="str">
        <f>IF(SUM(Протокол!U101:U101)=8,1," ")</f>
        <v xml:space="preserve"> </v>
      </c>
      <c r="F125" s="48" t="str">
        <f>IF(AND(NOT(ISBLANK(Протокол!B125)),Протокол!V125=31),1," ")</f>
        <v xml:space="preserve"> </v>
      </c>
    </row>
    <row r="126" spans="1:6" x14ac:dyDescent="0.25">
      <c r="A126" s="4" t="str">
        <f>IF((SUM(Протокол!D126:I126)=6),1," ")</f>
        <v xml:space="preserve"> </v>
      </c>
      <c r="B126" s="4" t="str">
        <f>IF(AND(NOT(ISBLANK(Протокол!B126)),Протокол!V126&lt;=5),1," ")</f>
        <v xml:space="preserve"> </v>
      </c>
      <c r="C126" s="4" t="str">
        <f>IF(NOT(ISBLANK(Протокол!B126)),1," ")</f>
        <v xml:space="preserve"> </v>
      </c>
      <c r="D126" s="4" t="str">
        <f>IF(SUM(Протокол!J126:N126,Протокол!O126:S126)=17,1," ")</f>
        <v xml:space="preserve"> </v>
      </c>
      <c r="E126" s="4"/>
      <c r="F126" s="48" t="str">
        <f>IF(AND(NOT(ISBLANK(Протокол!B126)),Протокол!V126=31),1," ")</f>
        <v xml:space="preserve"> </v>
      </c>
    </row>
    <row r="127" spans="1:6" x14ac:dyDescent="0.25">
      <c r="A127" s="4" t="str">
        <f>IF((SUM(Протокол!D127:I127)=6),1," ")</f>
        <v xml:space="preserve"> </v>
      </c>
      <c r="B127" s="4" t="str">
        <f>IF(AND(NOT(ISBLANK(Протокол!B127)),Протокол!V127&lt;=5),1," ")</f>
        <v xml:space="preserve"> </v>
      </c>
      <c r="C127" s="4" t="str">
        <f>IF(NOT(ISBLANK(Протокол!B127)),1," ")</f>
        <v xml:space="preserve"> </v>
      </c>
      <c r="D127" s="4" t="str">
        <f>IF(SUM(Протокол!J127:N127,Протокол!O127:S127)=17,1," ")</f>
        <v xml:space="preserve"> </v>
      </c>
      <c r="E127" s="4" t="str">
        <f>IF(SUM(Протокол!U103:U103)=8,1," ")</f>
        <v xml:space="preserve"> </v>
      </c>
      <c r="F127" s="48" t="str">
        <f>IF(AND(NOT(ISBLANK(Протокол!B127)),Протокол!V127=31),1," ")</f>
        <v xml:space="preserve"> </v>
      </c>
    </row>
    <row r="128" spans="1:6" x14ac:dyDescent="0.25">
      <c r="A128" s="4" t="str">
        <f>IF((SUM(Протокол!D128:I128)=6),1," ")</f>
        <v xml:space="preserve"> </v>
      </c>
      <c r="B128" s="4" t="str">
        <f>IF(AND(NOT(ISBLANK(Протокол!B128)),Протокол!V128&lt;=5),1," ")</f>
        <v xml:space="preserve"> </v>
      </c>
      <c r="C128" s="4" t="str">
        <f>IF(NOT(ISBLANK(Протокол!B128)),1," ")</f>
        <v xml:space="preserve"> </v>
      </c>
      <c r="D128" s="4" t="str">
        <f>IF(SUM(Протокол!J128:N128,Протокол!O128:S128)=17,1," ")</f>
        <v xml:space="preserve"> </v>
      </c>
      <c r="E128" s="4"/>
      <c r="F128" s="48" t="str">
        <f>IF(AND(NOT(ISBLANK(Протокол!B128)),Протокол!V128=31),1," ")</f>
        <v xml:space="preserve"> </v>
      </c>
    </row>
    <row r="129" spans="1:6" x14ac:dyDescent="0.25">
      <c r="A129" s="4" t="str">
        <f>IF((SUM(Протокол!D129:I129)=6),1," ")</f>
        <v xml:space="preserve"> </v>
      </c>
      <c r="B129" s="4" t="str">
        <f>IF(AND(NOT(ISBLANK(Протокол!B129)),Протокол!V129&lt;=5),1," ")</f>
        <v xml:space="preserve"> </v>
      </c>
      <c r="C129" s="4" t="str">
        <f>IF(NOT(ISBLANK(Протокол!B129)),1," ")</f>
        <v xml:space="preserve"> </v>
      </c>
      <c r="D129" s="4" t="str">
        <f>IF(SUM(Протокол!J129:N129,Протокол!O129:S129)=17,1," ")</f>
        <v xml:space="preserve"> </v>
      </c>
      <c r="E129" s="4" t="str">
        <f>IF(SUM(Протокол!U105:U105)=8,1," ")</f>
        <v xml:space="preserve"> </v>
      </c>
      <c r="F129" s="48" t="str">
        <f>IF(AND(NOT(ISBLANK(Протокол!B129)),Протокол!V129=31),1," ")</f>
        <v xml:space="preserve"> </v>
      </c>
    </row>
    <row r="130" spans="1:6" x14ac:dyDescent="0.25">
      <c r="A130" s="4" t="str">
        <f>IF((SUM(Протокол!D130:I130)=6),1," ")</f>
        <v xml:space="preserve"> </v>
      </c>
      <c r="B130" s="4" t="str">
        <f>IF(AND(NOT(ISBLANK(Протокол!B130)),Протокол!V130&lt;=5),1," ")</f>
        <v xml:space="preserve"> </v>
      </c>
      <c r="C130" s="4" t="str">
        <f>IF(NOT(ISBLANK(Протокол!B130)),1," ")</f>
        <v xml:space="preserve"> </v>
      </c>
      <c r="D130" s="4" t="str">
        <f>IF(SUM(Протокол!J130:N130,Протокол!O130:S130)=17,1," ")</f>
        <v xml:space="preserve"> </v>
      </c>
      <c r="E130" s="4"/>
      <c r="F130" s="48" t="str">
        <f>IF(AND(NOT(ISBLANK(Протокол!B130)),Протокол!V130=31),1," ")</f>
        <v xml:space="preserve"> </v>
      </c>
    </row>
    <row r="131" spans="1:6" x14ac:dyDescent="0.25">
      <c r="A131" s="4" t="str">
        <f>IF((SUM(Протокол!D131:I131)=6),1," ")</f>
        <v xml:space="preserve"> </v>
      </c>
      <c r="B131" s="4" t="str">
        <f>IF(AND(NOT(ISBLANK(Протокол!B131)),Протокол!V131&lt;=5),1," ")</f>
        <v xml:space="preserve"> </v>
      </c>
      <c r="C131" s="4" t="str">
        <f>IF(NOT(ISBLANK(Протокол!B131)),1," ")</f>
        <v xml:space="preserve"> </v>
      </c>
      <c r="D131" s="4" t="str">
        <f>IF(SUM(Протокол!J131:N131,Протокол!O131:S131)=17,1," ")</f>
        <v xml:space="preserve"> </v>
      </c>
      <c r="E131" s="4" t="str">
        <f>IF(SUM(Протокол!U107:U107)=8,1," ")</f>
        <v xml:space="preserve"> </v>
      </c>
      <c r="F131" s="48" t="str">
        <f>IF(AND(NOT(ISBLANK(Протокол!B131)),Протокол!V131=31),1," ")</f>
        <v xml:space="preserve"> </v>
      </c>
    </row>
    <row r="132" spans="1:6" x14ac:dyDescent="0.25">
      <c r="A132" s="4" t="str">
        <f>IF((SUM(Протокол!D132:I132)=6),1," ")</f>
        <v xml:space="preserve"> </v>
      </c>
      <c r="B132" s="4" t="str">
        <f>IF(AND(NOT(ISBLANK(Протокол!B132)),Протокол!V132&lt;=5),1," ")</f>
        <v xml:space="preserve"> </v>
      </c>
      <c r="C132" s="4" t="str">
        <f>IF(NOT(ISBLANK(Протокол!B132)),1," ")</f>
        <v xml:space="preserve"> </v>
      </c>
      <c r="D132" s="4" t="str">
        <f>IF(SUM(Протокол!J132:N132,Протокол!O132:S132)=17,1," ")</f>
        <v xml:space="preserve"> </v>
      </c>
      <c r="E132" s="4"/>
      <c r="F132" s="48" t="str">
        <f>IF(AND(NOT(ISBLANK(Протокол!B132)),Протокол!V132=31),1," ")</f>
        <v xml:space="preserve"> </v>
      </c>
    </row>
    <row r="133" spans="1:6" x14ac:dyDescent="0.25">
      <c r="A133" s="4" t="str">
        <f>IF((SUM(Протокол!D133:I133)=6),1," ")</f>
        <v xml:space="preserve"> </v>
      </c>
      <c r="B133" s="4" t="str">
        <f>IF(AND(NOT(ISBLANK(Протокол!B133)),Протокол!V133&lt;=5),1," ")</f>
        <v xml:space="preserve"> </v>
      </c>
      <c r="C133" s="4" t="str">
        <f>IF(NOT(ISBLANK(Протокол!B133)),1," ")</f>
        <v xml:space="preserve"> </v>
      </c>
      <c r="D133" s="4" t="str">
        <f>IF(SUM(Протокол!J133:N133,Протокол!O133:S133)=17,1," ")</f>
        <v xml:space="preserve"> </v>
      </c>
      <c r="E133" s="4" t="str">
        <f>IF(SUM(Протокол!U109:U109)=8,1," ")</f>
        <v xml:space="preserve"> </v>
      </c>
      <c r="F133" s="48" t="str">
        <f>IF(AND(NOT(ISBLANK(Протокол!B133)),Протокол!V133=31),1," ")</f>
        <v xml:space="preserve"> </v>
      </c>
    </row>
    <row r="134" spans="1:6" x14ac:dyDescent="0.25">
      <c r="A134" s="4" t="str">
        <f>IF((SUM(Протокол!D134:I134)=6),1," ")</f>
        <v xml:space="preserve"> </v>
      </c>
      <c r="B134" s="4" t="str">
        <f>IF(AND(NOT(ISBLANK(Протокол!B134)),Протокол!V134&lt;=5),1," ")</f>
        <v xml:space="preserve"> </v>
      </c>
      <c r="C134" s="4" t="str">
        <f>IF(NOT(ISBLANK(Протокол!B134)),1," ")</f>
        <v xml:space="preserve"> </v>
      </c>
      <c r="D134" s="4" t="str">
        <f>IF(SUM(Протокол!J134:N134,Протокол!O134:S134)=17,1," ")</f>
        <v xml:space="preserve"> </v>
      </c>
      <c r="E134" s="4"/>
      <c r="F134" s="48" t="str">
        <f>IF(AND(NOT(ISBLANK(Протокол!B134)),Протокол!V134=31),1," ")</f>
        <v xml:space="preserve"> </v>
      </c>
    </row>
    <row r="135" spans="1:6" x14ac:dyDescent="0.25">
      <c r="A135" s="4" t="str">
        <f>IF((SUM(Протокол!D135:I135)=6),1," ")</f>
        <v xml:space="preserve"> </v>
      </c>
      <c r="B135" s="4" t="str">
        <f>IF(AND(NOT(ISBLANK(Протокол!B135)),Протокол!V135&lt;=5),1," ")</f>
        <v xml:space="preserve"> </v>
      </c>
      <c r="C135" s="4" t="str">
        <f>IF(NOT(ISBLANK(Протокол!B135)),1," ")</f>
        <v xml:space="preserve"> </v>
      </c>
      <c r="D135" s="4" t="str">
        <f>IF(SUM(Протокол!J135:N135,Протокол!O135:S135)=17,1," ")</f>
        <v xml:space="preserve"> </v>
      </c>
      <c r="E135" s="4" t="str">
        <f>IF(SUM(Протокол!U111:U111)=8,1," ")</f>
        <v xml:space="preserve"> </v>
      </c>
      <c r="F135" s="48" t="str">
        <f>IF(AND(NOT(ISBLANK(Протокол!B135)),Протокол!V135=31),1," ")</f>
        <v xml:space="preserve"> </v>
      </c>
    </row>
    <row r="136" spans="1:6" x14ac:dyDescent="0.25">
      <c r="A136" s="4" t="str">
        <f>IF((SUM(Протокол!D136:I136)=6),1," ")</f>
        <v xml:space="preserve"> </v>
      </c>
      <c r="B136" s="4" t="str">
        <f>IF(AND(NOT(ISBLANK(Протокол!B136)),Протокол!V136&lt;=5),1," ")</f>
        <v xml:space="preserve"> </v>
      </c>
      <c r="C136" s="4" t="str">
        <f>IF(NOT(ISBLANK(Протокол!B136)),1," ")</f>
        <v xml:space="preserve"> </v>
      </c>
      <c r="D136" s="4" t="str">
        <f>IF(SUM(Протокол!J136:N136,Протокол!O136:S136)=17,1," ")</f>
        <v xml:space="preserve"> </v>
      </c>
      <c r="E136" s="4"/>
      <c r="F136" s="48" t="str">
        <f>IF(AND(NOT(ISBLANK(Протокол!B136)),Протокол!V136=31),1," ")</f>
        <v xml:space="preserve"> </v>
      </c>
    </row>
    <row r="137" spans="1:6" x14ac:dyDescent="0.25">
      <c r="A137" s="4" t="str">
        <f>IF((SUM(Протокол!D137:I137)=6),1," ")</f>
        <v xml:space="preserve"> </v>
      </c>
      <c r="B137" s="4" t="str">
        <f>IF(AND(NOT(ISBLANK(Протокол!B137)),Протокол!V137&lt;=5),1," ")</f>
        <v xml:space="preserve"> </v>
      </c>
      <c r="C137" s="4" t="str">
        <f>IF(NOT(ISBLANK(Протокол!B137)),1," ")</f>
        <v xml:space="preserve"> </v>
      </c>
      <c r="D137" s="4" t="str">
        <f>IF(SUM(Протокол!J137:N137,Протокол!O137:S137)=17,1," ")</f>
        <v xml:space="preserve"> </v>
      </c>
      <c r="E137" s="4" t="str">
        <f>IF(SUM(Протокол!U113:U113)=8,1," ")</f>
        <v xml:space="preserve"> </v>
      </c>
      <c r="F137" s="48" t="str">
        <f>IF(AND(NOT(ISBLANK(Протокол!B137)),Протокол!V137=31),1," ")</f>
        <v xml:space="preserve"> </v>
      </c>
    </row>
    <row r="138" spans="1:6" x14ac:dyDescent="0.25">
      <c r="A138" s="4" t="str">
        <f>IF((SUM(Протокол!D138:I138)=6),1," ")</f>
        <v xml:space="preserve"> </v>
      </c>
      <c r="B138" s="4" t="str">
        <f>IF(AND(NOT(ISBLANK(Протокол!B138)),Протокол!V138&lt;=5),1," ")</f>
        <v xml:space="preserve"> </v>
      </c>
      <c r="C138" s="4" t="str">
        <f>IF(NOT(ISBLANK(Протокол!B138)),1," ")</f>
        <v xml:space="preserve"> </v>
      </c>
      <c r="D138" s="4" t="str">
        <f>IF(SUM(Протокол!J138:N138,Протокол!O138:S138)=17,1," ")</f>
        <v xml:space="preserve"> </v>
      </c>
      <c r="E138" s="4"/>
      <c r="F138" s="48" t="str">
        <f>IF(AND(NOT(ISBLANK(Протокол!B138)),Протокол!V138=31),1," ")</f>
        <v xml:space="preserve"> </v>
      </c>
    </row>
    <row r="139" spans="1:6" x14ac:dyDescent="0.25">
      <c r="A139" s="4" t="str">
        <f>IF((SUM(Протокол!D139:I139)=6),1," ")</f>
        <v xml:space="preserve"> </v>
      </c>
      <c r="B139" s="4" t="str">
        <f>IF(AND(NOT(ISBLANK(Протокол!B139)),Протокол!V139&lt;=5),1," ")</f>
        <v xml:space="preserve"> </v>
      </c>
      <c r="C139" s="4" t="str">
        <f>IF(NOT(ISBLANK(Протокол!B139)),1," ")</f>
        <v xml:space="preserve"> </v>
      </c>
      <c r="D139" s="4" t="str">
        <f>IF(SUM(Протокол!J139:N139,Протокол!O139:S139)=17,1," ")</f>
        <v xml:space="preserve"> </v>
      </c>
      <c r="E139" s="4" t="str">
        <f>IF(SUM(Протокол!U115:U115)=8,1," ")</f>
        <v xml:space="preserve"> </v>
      </c>
      <c r="F139" s="48" t="str">
        <f>IF(AND(NOT(ISBLANK(Протокол!B139)),Протокол!V139=31),1," ")</f>
        <v xml:space="preserve"> </v>
      </c>
    </row>
    <row r="140" spans="1:6" x14ac:dyDescent="0.25">
      <c r="A140" s="4" t="str">
        <f>IF((SUM(Протокол!D140:I140)=6),1," ")</f>
        <v xml:space="preserve"> </v>
      </c>
      <c r="B140" s="4" t="str">
        <f>IF(AND(NOT(ISBLANK(Протокол!B140)),Протокол!V140&lt;=5),1," ")</f>
        <v xml:space="preserve"> </v>
      </c>
      <c r="C140" s="4" t="str">
        <f>IF(NOT(ISBLANK(Протокол!B140)),1," ")</f>
        <v xml:space="preserve"> </v>
      </c>
      <c r="D140" s="4" t="str">
        <f>IF(SUM(Протокол!J140:N140,Протокол!O140:S140)=17,1," ")</f>
        <v xml:space="preserve"> </v>
      </c>
      <c r="E140" s="4"/>
      <c r="F140" s="48" t="str">
        <f>IF(AND(NOT(ISBLANK(Протокол!B140)),Протокол!V140=31),1," ")</f>
        <v xml:space="preserve"> </v>
      </c>
    </row>
    <row r="141" spans="1:6" x14ac:dyDescent="0.25">
      <c r="A141" s="4" t="str">
        <f>IF((SUM(Протокол!D141:I141)=6),1," ")</f>
        <v xml:space="preserve"> </v>
      </c>
      <c r="B141" s="4" t="str">
        <f>IF(AND(NOT(ISBLANK(Протокол!B141)),Протокол!V141&lt;=5),1," ")</f>
        <v xml:space="preserve"> </v>
      </c>
      <c r="C141" s="4" t="str">
        <f>IF(NOT(ISBLANK(Протокол!B141)),1," ")</f>
        <v xml:space="preserve"> </v>
      </c>
      <c r="D141" s="4" t="str">
        <f>IF(SUM(Протокол!J141:N141,Протокол!O141:S141)=17,1," ")</f>
        <v xml:space="preserve"> </v>
      </c>
      <c r="E141" s="4" t="str">
        <f>IF(SUM(Протокол!U117:U117)=8,1," ")</f>
        <v xml:space="preserve"> </v>
      </c>
      <c r="F141" s="48" t="str">
        <f>IF(AND(NOT(ISBLANK(Протокол!B141)),Протокол!V141=31),1," ")</f>
        <v xml:space="preserve"> </v>
      </c>
    </row>
    <row r="142" spans="1:6" x14ac:dyDescent="0.25">
      <c r="A142" s="4" t="str">
        <f>IF((SUM(Протокол!D142:I142)=6),1," ")</f>
        <v xml:space="preserve"> </v>
      </c>
      <c r="B142" s="4" t="str">
        <f>IF(AND(NOT(ISBLANK(Протокол!B142)),Протокол!V142&lt;=5),1," ")</f>
        <v xml:space="preserve"> </v>
      </c>
      <c r="C142" s="4" t="str">
        <f>IF(NOT(ISBLANK(Протокол!B142)),1," ")</f>
        <v xml:space="preserve"> </v>
      </c>
      <c r="D142" s="4" t="str">
        <f>IF(SUM(Протокол!J142:N142,Протокол!O142:S142)=17,1," ")</f>
        <v xml:space="preserve"> </v>
      </c>
      <c r="E142" s="4"/>
      <c r="F142" s="48" t="str">
        <f>IF(AND(NOT(ISBLANK(Протокол!B142)),Протокол!V142=31),1," ")</f>
        <v xml:space="preserve"> </v>
      </c>
    </row>
    <row r="143" spans="1:6" x14ac:dyDescent="0.25">
      <c r="A143" s="4" t="str">
        <f>IF((SUM(Протокол!D143:I143)=6),1," ")</f>
        <v xml:space="preserve"> </v>
      </c>
      <c r="B143" s="4" t="str">
        <f>IF(AND(NOT(ISBLANK(Протокол!B143)),Протокол!V143&lt;=5),1," ")</f>
        <v xml:space="preserve"> </v>
      </c>
      <c r="C143" s="4" t="str">
        <f>IF(NOT(ISBLANK(Протокол!B143)),1," ")</f>
        <v xml:space="preserve"> </v>
      </c>
      <c r="D143" s="4" t="str">
        <f>IF(SUM(Протокол!J143:N143,Протокол!O143:S143)=17,1," ")</f>
        <v xml:space="preserve"> </v>
      </c>
      <c r="E143" s="4" t="str">
        <f>IF(SUM(Протокол!U119:U119)=8,1," ")</f>
        <v xml:space="preserve"> </v>
      </c>
      <c r="F143" s="48" t="str">
        <f>IF(AND(NOT(ISBLANK(Протокол!B143)),Протокол!V143=31),1," ")</f>
        <v xml:space="preserve"> </v>
      </c>
    </row>
    <row r="144" spans="1:6" x14ac:dyDescent="0.25">
      <c r="A144" s="4" t="str">
        <f>IF((SUM(Протокол!D144:I144)=6),1," ")</f>
        <v xml:space="preserve"> </v>
      </c>
      <c r="B144" s="4" t="str">
        <f>IF(AND(NOT(ISBLANK(Протокол!B144)),Протокол!V144&lt;=5),1," ")</f>
        <v xml:space="preserve"> </v>
      </c>
      <c r="C144" s="4" t="str">
        <f>IF(NOT(ISBLANK(Протокол!B144)),1," ")</f>
        <v xml:space="preserve"> </v>
      </c>
      <c r="D144" s="4" t="str">
        <f>IF(SUM(Протокол!J144:N144,Протокол!O144:S144)=17,1," ")</f>
        <v xml:space="preserve"> </v>
      </c>
      <c r="E144" s="4"/>
      <c r="F144" s="48" t="str">
        <f>IF(AND(NOT(ISBLANK(Протокол!B144)),Протокол!V144=31),1," ")</f>
        <v xml:space="preserve"> </v>
      </c>
    </row>
    <row r="145" spans="1:6" x14ac:dyDescent="0.25">
      <c r="A145" s="4" t="str">
        <f>IF((SUM(Протокол!D145:I145)=6),1," ")</f>
        <v xml:space="preserve"> </v>
      </c>
      <c r="B145" s="4" t="str">
        <f>IF(AND(NOT(ISBLANK(Протокол!B145)),Протокол!V145&lt;=5),1," ")</f>
        <v xml:space="preserve"> </v>
      </c>
      <c r="C145" s="4" t="str">
        <f>IF(NOT(ISBLANK(Протокол!B145)),1," ")</f>
        <v xml:space="preserve"> </v>
      </c>
      <c r="D145" s="4" t="str">
        <f>IF(SUM(Протокол!J145:N145,Протокол!O145:S145)=17,1," ")</f>
        <v xml:space="preserve"> </v>
      </c>
      <c r="E145" s="4" t="str">
        <f>IF(SUM(Протокол!U121:U121)=8,1," ")</f>
        <v xml:space="preserve"> </v>
      </c>
      <c r="F145" s="48" t="str">
        <f>IF(AND(NOT(ISBLANK(Протокол!B145)),Протокол!V145=31),1," ")</f>
        <v xml:space="preserve"> </v>
      </c>
    </row>
    <row r="146" spans="1:6" x14ac:dyDescent="0.25">
      <c r="A146" s="4" t="str">
        <f>IF((SUM(Протокол!D146:I146)=6),1," ")</f>
        <v xml:space="preserve"> </v>
      </c>
      <c r="B146" s="4" t="str">
        <f>IF(AND(NOT(ISBLANK(Протокол!B146)),Протокол!V146&lt;=5),1," ")</f>
        <v xml:space="preserve"> </v>
      </c>
      <c r="C146" s="4" t="str">
        <f>IF(NOT(ISBLANK(Протокол!B146)),1," ")</f>
        <v xml:space="preserve"> </v>
      </c>
      <c r="D146" s="4" t="str">
        <f>IF(SUM(Протокол!J146:N146,Протокол!O146:S146)=17,1," ")</f>
        <v xml:space="preserve"> </v>
      </c>
      <c r="E146" s="4"/>
      <c r="F146" s="48" t="str">
        <f>IF(AND(NOT(ISBLANK(Протокол!B146)),Протокол!V146=31),1," ")</f>
        <v xml:space="preserve"> </v>
      </c>
    </row>
    <row r="147" spans="1:6" x14ac:dyDescent="0.25">
      <c r="A147" s="4" t="str">
        <f>IF((SUM(Протокол!D147:I147)=6),1," ")</f>
        <v xml:space="preserve"> </v>
      </c>
      <c r="B147" s="4" t="str">
        <f>IF(AND(NOT(ISBLANK(Протокол!B147)),Протокол!V147&lt;=5),1," ")</f>
        <v xml:space="preserve"> </v>
      </c>
      <c r="C147" s="4" t="str">
        <f>IF(NOT(ISBLANK(Протокол!B147)),1," ")</f>
        <v xml:space="preserve"> </v>
      </c>
      <c r="D147" s="4" t="str">
        <f>IF(SUM(Протокол!J147:N147,Протокол!O147:S147)=17,1," ")</f>
        <v xml:space="preserve"> </v>
      </c>
      <c r="E147" s="4" t="str">
        <f>IF(SUM(Протокол!U123:U123)=8,1," ")</f>
        <v xml:space="preserve"> </v>
      </c>
      <c r="F147" s="48" t="str">
        <f>IF(AND(NOT(ISBLANK(Протокол!B147)),Протокол!V147=31),1," ")</f>
        <v xml:space="preserve"> </v>
      </c>
    </row>
    <row r="148" spans="1:6" x14ac:dyDescent="0.25">
      <c r="A148" s="4" t="str">
        <f>IF((SUM(Протокол!D148:I148)=6),1," ")</f>
        <v xml:space="preserve"> </v>
      </c>
      <c r="B148" s="4" t="str">
        <f>IF(AND(NOT(ISBLANK(Протокол!B148)),Протокол!V148&lt;=5),1," ")</f>
        <v xml:space="preserve"> </v>
      </c>
      <c r="C148" s="4" t="str">
        <f>IF(NOT(ISBLANK(Протокол!B148)),1," ")</f>
        <v xml:space="preserve"> </v>
      </c>
      <c r="D148" s="4" t="str">
        <f>IF(SUM(Протокол!J148:N148,Протокол!O148:S148)=17,1," ")</f>
        <v xml:space="preserve"> </v>
      </c>
      <c r="E148" s="4"/>
      <c r="F148" s="48" t="str">
        <f>IF(AND(NOT(ISBLANK(Протокол!B148)),Протокол!V148=31),1," ")</f>
        <v xml:space="preserve"> </v>
      </c>
    </row>
    <row r="149" spans="1:6" x14ac:dyDescent="0.25">
      <c r="A149" s="4" t="str">
        <f>IF((SUM(Протокол!D149:I149)=6),1," ")</f>
        <v xml:space="preserve"> </v>
      </c>
      <c r="B149" s="4" t="str">
        <f>IF(AND(NOT(ISBLANK(Протокол!B149)),Протокол!V149&lt;=5),1," ")</f>
        <v xml:space="preserve"> </v>
      </c>
      <c r="C149" s="4" t="str">
        <f>IF(NOT(ISBLANK(Протокол!B149)),1," ")</f>
        <v xml:space="preserve"> </v>
      </c>
      <c r="D149" s="4" t="str">
        <f>IF(SUM(Протокол!J149:N149,Протокол!O149:S149)=17,1," ")</f>
        <v xml:space="preserve"> </v>
      </c>
      <c r="E149" s="4" t="str">
        <f>IF(SUM(Протокол!U125:U125)=8,1," ")</f>
        <v xml:space="preserve"> </v>
      </c>
      <c r="F149" s="48" t="str">
        <f>IF(AND(NOT(ISBLANK(Протокол!B149)),Протокол!V149=31),1," ")</f>
        <v xml:space="preserve"> </v>
      </c>
    </row>
    <row r="150" spans="1:6" x14ac:dyDescent="0.25">
      <c r="A150" s="4" t="str">
        <f>IF((SUM(Протокол!D150:I150)=6),1," ")</f>
        <v xml:space="preserve"> </v>
      </c>
      <c r="B150" s="4" t="str">
        <f>IF(AND(NOT(ISBLANK(Протокол!B150)),Протокол!V150&lt;=5),1," ")</f>
        <v xml:space="preserve"> </v>
      </c>
      <c r="C150" s="4" t="str">
        <f>IF(NOT(ISBLANK(Протокол!B150)),1," ")</f>
        <v xml:space="preserve"> </v>
      </c>
      <c r="D150" s="4" t="str">
        <f>IF(SUM(Протокол!J150:N150,Протокол!O150:S150)=17,1," ")</f>
        <v xml:space="preserve"> </v>
      </c>
      <c r="E150" s="4"/>
      <c r="F150" s="48" t="str">
        <f>IF(AND(NOT(ISBLANK(Протокол!B150)),Протокол!V150=31),1," ")</f>
        <v xml:space="preserve"> </v>
      </c>
    </row>
    <row r="151" spans="1:6" x14ac:dyDescent="0.25">
      <c r="A151" s="4" t="str">
        <f>IF((SUM(Протокол!D151:I151)=6),1," ")</f>
        <v xml:space="preserve"> </v>
      </c>
      <c r="B151" s="4" t="str">
        <f>IF(AND(NOT(ISBLANK(Протокол!B151)),Протокол!V151&lt;=5),1," ")</f>
        <v xml:space="preserve"> </v>
      </c>
      <c r="C151" s="4" t="str">
        <f>IF(NOT(ISBLANK(Протокол!B151)),1," ")</f>
        <v xml:space="preserve"> </v>
      </c>
      <c r="D151" s="4" t="str">
        <f>IF(SUM(Протокол!J151:N151,Протокол!O151:S151)=17,1," ")</f>
        <v xml:space="preserve"> </v>
      </c>
      <c r="E151" s="4" t="str">
        <f>IF(SUM(Протокол!U127:U127)=8,1," ")</f>
        <v xml:space="preserve"> </v>
      </c>
      <c r="F151" s="48" t="str">
        <f>IF(AND(NOT(ISBLANK(Протокол!B151)),Протокол!V151=31),1," ")</f>
        <v xml:space="preserve"> </v>
      </c>
    </row>
    <row r="152" spans="1:6" x14ac:dyDescent="0.25">
      <c r="A152" s="4" t="str">
        <f>IF((SUM(Протокол!D152:I152)=6),1," ")</f>
        <v xml:space="preserve"> </v>
      </c>
      <c r="B152" s="4" t="str">
        <f>IF(AND(NOT(ISBLANK(Протокол!B152)),Протокол!V152&lt;=5),1," ")</f>
        <v xml:space="preserve"> </v>
      </c>
      <c r="C152" s="4" t="str">
        <f>IF(NOT(ISBLANK(Протокол!B152)),1," ")</f>
        <v xml:space="preserve"> </v>
      </c>
      <c r="D152" s="4" t="str">
        <f>IF(SUM(Протокол!J152:N152,Протокол!O152:S152)=17,1," ")</f>
        <v xml:space="preserve"> </v>
      </c>
      <c r="E152" s="4"/>
      <c r="F152" s="48" t="str">
        <f>IF(AND(NOT(ISBLANK(Протокол!B152)),Протокол!V152=31),1," ")</f>
        <v xml:space="preserve"> </v>
      </c>
    </row>
    <row r="153" spans="1:6" x14ac:dyDescent="0.25">
      <c r="A153" s="4" t="str">
        <f>IF((SUM(Протокол!D153:I153)=6),1," ")</f>
        <v xml:space="preserve"> </v>
      </c>
      <c r="B153" s="4" t="str">
        <f>IF(AND(NOT(ISBLANK(Протокол!B153)),Протокол!V153&lt;=5),1," ")</f>
        <v xml:space="preserve"> </v>
      </c>
      <c r="C153" s="4" t="str">
        <f>IF(NOT(ISBLANK(Протокол!B153)),1," ")</f>
        <v xml:space="preserve"> </v>
      </c>
      <c r="D153" s="4" t="str">
        <f>IF(SUM(Протокол!J153:N153,Протокол!O153:S153)=17,1," ")</f>
        <v xml:space="preserve"> </v>
      </c>
      <c r="E153" s="4" t="str">
        <f>IF(SUM(Протокол!U129:U129)=8,1," ")</f>
        <v xml:space="preserve"> </v>
      </c>
      <c r="F153" s="48" t="str">
        <f>IF(AND(NOT(ISBLANK(Протокол!B153)),Протокол!V153=31),1," ")</f>
        <v xml:space="preserve"> </v>
      </c>
    </row>
    <row r="154" spans="1:6" x14ac:dyDescent="0.25">
      <c r="A154" s="4" t="str">
        <f>IF((SUM(Протокол!D154:I154)=6),1," ")</f>
        <v xml:space="preserve"> </v>
      </c>
      <c r="B154" s="4" t="str">
        <f>IF(AND(NOT(ISBLANK(Протокол!B154)),Протокол!V154&lt;=5),1," ")</f>
        <v xml:space="preserve"> </v>
      </c>
      <c r="C154" s="4" t="str">
        <f>IF(NOT(ISBLANK(Протокол!B154)),1," ")</f>
        <v xml:space="preserve"> </v>
      </c>
      <c r="D154" s="4" t="str">
        <f>IF(SUM(Протокол!J154:N154,Протокол!O154:S154)=17,1," ")</f>
        <v xml:space="preserve"> </v>
      </c>
      <c r="E154" s="4"/>
      <c r="F154" s="48" t="str">
        <f>IF(AND(NOT(ISBLANK(Протокол!B154)),Протокол!V154=31),1," ")</f>
        <v xml:space="preserve"> </v>
      </c>
    </row>
    <row r="155" spans="1:6" x14ac:dyDescent="0.25">
      <c r="A155" s="4" t="str">
        <f>IF((SUM(Протокол!D155:I155)=6),1," ")</f>
        <v xml:space="preserve"> </v>
      </c>
      <c r="B155" s="4" t="str">
        <f>IF(AND(NOT(ISBLANK(Протокол!B155)),Протокол!V155&lt;=5),1," ")</f>
        <v xml:space="preserve"> </v>
      </c>
      <c r="C155" s="4" t="str">
        <f>IF(NOT(ISBLANK(Протокол!B155)),1," ")</f>
        <v xml:space="preserve"> </v>
      </c>
      <c r="D155" s="4" t="str">
        <f>IF(SUM(Протокол!J155:N155,Протокол!O155:S155)=17,1," ")</f>
        <v xml:space="preserve"> </v>
      </c>
      <c r="E155" s="4" t="str">
        <f>IF(SUM(Протокол!U131:U131)=8,1," ")</f>
        <v xml:space="preserve"> </v>
      </c>
      <c r="F155" s="48" t="str">
        <f>IF(AND(NOT(ISBLANK(Протокол!B155)),Протокол!V155=31),1," ")</f>
        <v xml:space="preserve"> </v>
      </c>
    </row>
    <row r="156" spans="1:6" x14ac:dyDescent="0.25">
      <c r="A156" s="4" t="str">
        <f>IF((SUM(Протокол!D156:I156)=6),1," ")</f>
        <v xml:space="preserve"> </v>
      </c>
      <c r="B156" s="4" t="str">
        <f>IF(AND(NOT(ISBLANK(Протокол!B156)),Протокол!V156&lt;=5),1," ")</f>
        <v xml:space="preserve"> </v>
      </c>
      <c r="C156" s="4" t="str">
        <f>IF(NOT(ISBLANK(Протокол!B156)),1," ")</f>
        <v xml:space="preserve"> </v>
      </c>
      <c r="D156" s="4" t="str">
        <f>IF(SUM(Протокол!J156:N156,Протокол!O156:S156)=17,1," ")</f>
        <v xml:space="preserve"> </v>
      </c>
      <c r="E156" s="4"/>
      <c r="F156" s="48" t="str">
        <f>IF(AND(NOT(ISBLANK(Протокол!B156)),Протокол!V156=31),1," ")</f>
        <v xml:space="preserve"> </v>
      </c>
    </row>
    <row r="157" spans="1:6" x14ac:dyDescent="0.25">
      <c r="A157" s="4" t="str">
        <f>IF((SUM(Протокол!D157:I157)=6),1," ")</f>
        <v xml:space="preserve"> </v>
      </c>
      <c r="B157" s="4" t="str">
        <f>IF(AND(NOT(ISBLANK(Протокол!B157)),Протокол!V157&lt;=5),1," ")</f>
        <v xml:space="preserve"> </v>
      </c>
      <c r="C157" s="4" t="str">
        <f>IF(NOT(ISBLANK(Протокол!B157)),1," ")</f>
        <v xml:space="preserve"> </v>
      </c>
      <c r="D157" s="4" t="str">
        <f>IF(SUM(Протокол!J157:N157,Протокол!O157:S157)=17,1," ")</f>
        <v xml:space="preserve"> </v>
      </c>
      <c r="E157" s="4" t="str">
        <f>IF(SUM(Протокол!U133:U133)=8,1," ")</f>
        <v xml:space="preserve"> </v>
      </c>
      <c r="F157" s="48" t="str">
        <f>IF(AND(NOT(ISBLANK(Протокол!B157)),Протокол!V157=31),1," ")</f>
        <v xml:space="preserve"> </v>
      </c>
    </row>
    <row r="158" spans="1:6" x14ac:dyDescent="0.25">
      <c r="A158" s="4" t="str">
        <f>IF((SUM(Протокол!D158:I158)=6),1," ")</f>
        <v xml:space="preserve"> </v>
      </c>
      <c r="B158" s="4" t="str">
        <f>IF(AND(NOT(ISBLANK(Протокол!B158)),Протокол!V158&lt;=5),1," ")</f>
        <v xml:space="preserve"> </v>
      </c>
      <c r="C158" s="4" t="str">
        <f>IF(NOT(ISBLANK(Протокол!B158)),1," ")</f>
        <v xml:space="preserve"> </v>
      </c>
      <c r="D158" s="4" t="str">
        <f>IF(SUM(Протокол!J158:N158,Протокол!O158:S158)=17,1," ")</f>
        <v xml:space="preserve"> </v>
      </c>
      <c r="E158" s="4"/>
      <c r="F158" s="48" t="str">
        <f>IF(AND(NOT(ISBLANK(Протокол!B158)),Протокол!V158=31),1," ")</f>
        <v xml:space="preserve"> </v>
      </c>
    </row>
    <row r="159" spans="1:6" x14ac:dyDescent="0.25">
      <c r="A159" s="4" t="str">
        <f>IF((SUM(Протокол!D159:I159)=6),1," ")</f>
        <v xml:space="preserve"> </v>
      </c>
      <c r="B159" s="4" t="str">
        <f>IF(AND(NOT(ISBLANK(Протокол!B159)),Протокол!V159&lt;=5),1," ")</f>
        <v xml:space="preserve"> </v>
      </c>
      <c r="C159" s="4" t="str">
        <f>IF(NOT(ISBLANK(Протокол!B159)),1," ")</f>
        <v xml:space="preserve"> </v>
      </c>
      <c r="D159" s="4" t="str">
        <f>IF(SUM(Протокол!J159:N159,Протокол!O159:S159)=17,1," ")</f>
        <v xml:space="preserve"> </v>
      </c>
      <c r="E159" s="4" t="str">
        <f>IF(SUM(Протокол!U135:U135)=8,1," ")</f>
        <v xml:space="preserve"> </v>
      </c>
      <c r="F159" s="48" t="str">
        <f>IF(AND(NOT(ISBLANK(Протокол!B159)),Протокол!V159=31),1," ")</f>
        <v xml:space="preserve"> </v>
      </c>
    </row>
    <row r="160" spans="1:6" x14ac:dyDescent="0.25">
      <c r="A160" s="4" t="str">
        <f>IF((SUM(Протокол!D160:I160)=6),1," ")</f>
        <v xml:space="preserve"> </v>
      </c>
      <c r="B160" s="4" t="str">
        <f>IF(AND(NOT(ISBLANK(Протокол!B160)),Протокол!V160&lt;=5),1," ")</f>
        <v xml:space="preserve"> </v>
      </c>
      <c r="C160" s="4" t="str">
        <f>IF(NOT(ISBLANK(Протокол!B160)),1," ")</f>
        <v xml:space="preserve"> </v>
      </c>
      <c r="D160" s="4" t="str">
        <f>IF(SUM(Протокол!J160:N160,Протокол!O160:S160)=17,1," ")</f>
        <v xml:space="preserve"> </v>
      </c>
      <c r="E160" s="4"/>
      <c r="F160" s="48" t="str">
        <f>IF(AND(NOT(ISBLANK(Протокол!B160)),Протокол!V160=31),1," ")</f>
        <v xml:space="preserve"> </v>
      </c>
    </row>
    <row r="161" spans="1:6" x14ac:dyDescent="0.25">
      <c r="A161" s="4" t="str">
        <f>IF((SUM(Протокол!D161:I161)=6),1," ")</f>
        <v xml:space="preserve"> </v>
      </c>
      <c r="B161" s="4" t="str">
        <f>IF(AND(NOT(ISBLANK(Протокол!B161)),Протокол!V161&lt;=5),1," ")</f>
        <v xml:space="preserve"> </v>
      </c>
      <c r="C161" s="4" t="str">
        <f>IF(NOT(ISBLANK(Протокол!B161)),1," ")</f>
        <v xml:space="preserve"> </v>
      </c>
      <c r="D161" s="4" t="str">
        <f>IF(SUM(Протокол!J161:N161,Протокол!O161:S161)=17,1," ")</f>
        <v xml:space="preserve"> </v>
      </c>
      <c r="E161" s="4" t="str">
        <f>IF(SUM(Протокол!U137:U137)=8,1," ")</f>
        <v xml:space="preserve"> </v>
      </c>
      <c r="F161" s="48" t="str">
        <f>IF(AND(NOT(ISBLANK(Протокол!B161)),Протокол!V161=31),1," ")</f>
        <v xml:space="preserve"> </v>
      </c>
    </row>
    <row r="162" spans="1:6" x14ac:dyDescent="0.25">
      <c r="A162" s="4" t="str">
        <f>IF((SUM(Протокол!D162:I162)=6),1," ")</f>
        <v xml:space="preserve"> </v>
      </c>
      <c r="B162" s="4" t="str">
        <f>IF(AND(NOT(ISBLANK(Протокол!B162)),Протокол!V162&lt;=5),1," ")</f>
        <v xml:space="preserve"> </v>
      </c>
      <c r="C162" s="4" t="str">
        <f>IF(NOT(ISBLANK(Протокол!B162)),1," ")</f>
        <v xml:space="preserve"> </v>
      </c>
      <c r="D162" s="4" t="str">
        <f>IF(SUM(Протокол!J162:N162,Протокол!O162:S162)=17,1," ")</f>
        <v xml:space="preserve"> </v>
      </c>
      <c r="E162" s="4"/>
      <c r="F162" s="48" t="str">
        <f>IF(AND(NOT(ISBLANK(Протокол!B162)),Протокол!V162=31),1," ")</f>
        <v xml:space="preserve"> </v>
      </c>
    </row>
    <row r="163" spans="1:6" x14ac:dyDescent="0.25">
      <c r="A163" s="4" t="str">
        <f>IF((SUM(Протокол!D163:I163)=6),1," ")</f>
        <v xml:space="preserve"> </v>
      </c>
      <c r="B163" s="4" t="str">
        <f>IF(AND(NOT(ISBLANK(Протокол!B163)),Протокол!V163&lt;=5),1," ")</f>
        <v xml:space="preserve"> </v>
      </c>
      <c r="C163" s="4" t="str">
        <f>IF(NOT(ISBLANK(Протокол!B163)),1," ")</f>
        <v xml:space="preserve"> </v>
      </c>
      <c r="D163" s="4" t="str">
        <f>IF(SUM(Протокол!J163:N163,Протокол!O163:S163)=17,1," ")</f>
        <v xml:space="preserve"> </v>
      </c>
      <c r="E163" s="4" t="str">
        <f>IF(SUM(Протокол!U139:U139)=8,1," ")</f>
        <v xml:space="preserve"> </v>
      </c>
      <c r="F163" s="48" t="str">
        <f>IF(AND(NOT(ISBLANK(Протокол!B163)),Протокол!V163=31),1," ")</f>
        <v xml:space="preserve"> </v>
      </c>
    </row>
    <row r="164" spans="1:6" x14ac:dyDescent="0.25">
      <c r="A164" s="4" t="str">
        <f>IF((SUM(Протокол!D164:I164)=6),1," ")</f>
        <v xml:space="preserve"> </v>
      </c>
      <c r="B164" s="4" t="str">
        <f>IF(AND(NOT(ISBLANK(Протокол!B164)),Протокол!V164&lt;=5),1," ")</f>
        <v xml:space="preserve"> </v>
      </c>
      <c r="C164" s="4" t="str">
        <f>IF(NOT(ISBLANK(Протокол!B164)),1," ")</f>
        <v xml:space="preserve"> </v>
      </c>
      <c r="D164" s="4" t="str">
        <f>IF(SUM(Протокол!J164:N164,Протокол!O164:S164)=17,1," ")</f>
        <v xml:space="preserve"> </v>
      </c>
      <c r="E164" s="4"/>
      <c r="F164" s="48" t="str">
        <f>IF(AND(NOT(ISBLANK(Протокол!B164)),Протокол!V164=31),1," ")</f>
        <v xml:space="preserve"> </v>
      </c>
    </row>
    <row r="165" spans="1:6" x14ac:dyDescent="0.25">
      <c r="A165" s="4" t="str">
        <f>IF((SUM(Протокол!D165:I165)=6),1," ")</f>
        <v xml:space="preserve"> </v>
      </c>
      <c r="B165" s="4" t="str">
        <f>IF(AND(NOT(ISBLANK(Протокол!B165)),Протокол!V165&lt;=5),1," ")</f>
        <v xml:space="preserve"> </v>
      </c>
      <c r="C165" s="4" t="str">
        <f>IF(NOT(ISBLANK(Протокол!B165)),1," ")</f>
        <v xml:space="preserve"> </v>
      </c>
      <c r="D165" s="4" t="str">
        <f>IF(SUM(Протокол!J165:N165,Протокол!O165:S165)=17,1," ")</f>
        <v xml:space="preserve"> </v>
      </c>
      <c r="E165" s="4" t="str">
        <f>IF(SUM(Протокол!U141:U141)=8,1," ")</f>
        <v xml:space="preserve"> </v>
      </c>
      <c r="F165" s="48" t="str">
        <f>IF(AND(NOT(ISBLANK(Протокол!B165)),Протокол!V165=31),1," ")</f>
        <v xml:space="preserve"> </v>
      </c>
    </row>
    <row r="166" spans="1:6" x14ac:dyDescent="0.25">
      <c r="A166" s="4" t="str">
        <f>IF((SUM(Протокол!D166:I166)=6),1," ")</f>
        <v xml:space="preserve"> </v>
      </c>
      <c r="B166" s="4" t="str">
        <f>IF(AND(NOT(ISBLANK(Протокол!B166)),Протокол!V166&lt;=5),1," ")</f>
        <v xml:space="preserve"> </v>
      </c>
      <c r="C166" s="4" t="str">
        <f>IF(NOT(ISBLANK(Протокол!B166)),1," ")</f>
        <v xml:space="preserve"> </v>
      </c>
      <c r="D166" s="4" t="str">
        <f>IF(SUM(Протокол!J166:N166,Протокол!O166:S166)=17,1," ")</f>
        <v xml:space="preserve"> </v>
      </c>
      <c r="E166" s="4"/>
      <c r="F166" s="48" t="str">
        <f>IF(AND(NOT(ISBLANK(Протокол!B166)),Протокол!V166=31),1," ")</f>
        <v xml:space="preserve"> </v>
      </c>
    </row>
    <row r="167" spans="1:6" x14ac:dyDescent="0.25">
      <c r="A167" s="4" t="str">
        <f>IF((SUM(Протокол!D167:I167)=6),1," ")</f>
        <v xml:space="preserve"> </v>
      </c>
      <c r="B167" s="4" t="str">
        <f>IF(AND(NOT(ISBLANK(Протокол!B167)),Протокол!V167&lt;=5),1," ")</f>
        <v xml:space="preserve"> </v>
      </c>
      <c r="C167" s="4" t="str">
        <f>IF(NOT(ISBLANK(Протокол!B167)),1," ")</f>
        <v xml:space="preserve"> </v>
      </c>
      <c r="D167" s="4" t="str">
        <f>IF(SUM(Протокол!J167:N167,Протокол!O167:S167)=17,1," ")</f>
        <v xml:space="preserve"> </v>
      </c>
      <c r="E167" s="4" t="str">
        <f>IF(SUM(Протокол!U143:U143)=8,1," ")</f>
        <v xml:space="preserve"> </v>
      </c>
      <c r="F167" s="48" t="str">
        <f>IF(AND(NOT(ISBLANK(Протокол!B167)),Протокол!V167=31),1," ")</f>
        <v xml:space="preserve"> </v>
      </c>
    </row>
    <row r="168" spans="1:6" x14ac:dyDescent="0.25">
      <c r="A168" s="4" t="str">
        <f>IF((SUM(Протокол!D168:I168)=6),1," ")</f>
        <v xml:space="preserve"> </v>
      </c>
      <c r="B168" s="4" t="str">
        <f>IF(AND(NOT(ISBLANK(Протокол!B168)),Протокол!V168&lt;=5),1," ")</f>
        <v xml:space="preserve"> </v>
      </c>
      <c r="C168" s="4" t="str">
        <f>IF(NOT(ISBLANK(Протокол!B168)),1," ")</f>
        <v xml:space="preserve"> </v>
      </c>
      <c r="D168" s="4" t="str">
        <f>IF(SUM(Протокол!J168:N168,Протокол!O168:S168)=17,1," ")</f>
        <v xml:space="preserve"> </v>
      </c>
      <c r="E168" s="4"/>
      <c r="F168" s="48" t="str">
        <f>IF(AND(NOT(ISBLANK(Протокол!B168)),Протокол!V168=31),1," ")</f>
        <v xml:space="preserve"> </v>
      </c>
    </row>
    <row r="169" spans="1:6" x14ac:dyDescent="0.25">
      <c r="A169" s="4" t="str">
        <f>IF((SUM(Протокол!D169:I169)=6),1," ")</f>
        <v xml:space="preserve"> </v>
      </c>
      <c r="B169" s="4" t="str">
        <f>IF(AND(NOT(ISBLANK(Протокол!B169)),Протокол!V169&lt;=5),1," ")</f>
        <v xml:space="preserve"> </v>
      </c>
      <c r="C169" s="4" t="str">
        <f>IF(NOT(ISBLANK(Протокол!B169)),1," ")</f>
        <v xml:space="preserve"> </v>
      </c>
      <c r="D169" s="4" t="str">
        <f>IF(SUM(Протокол!J169:N169,Протокол!O169:S169)=17,1," ")</f>
        <v xml:space="preserve"> </v>
      </c>
      <c r="E169" s="4" t="str">
        <f>IF(SUM(Протокол!U145:U145)=8,1," ")</f>
        <v xml:space="preserve"> </v>
      </c>
      <c r="F169" s="48" t="str">
        <f>IF(AND(NOT(ISBLANK(Протокол!B169)),Протокол!V169=31),1," ")</f>
        <v xml:space="preserve"> </v>
      </c>
    </row>
    <row r="170" spans="1:6" x14ac:dyDescent="0.25">
      <c r="A170" s="4" t="str">
        <f>IF((SUM(Протокол!D170:I170)=6),1," ")</f>
        <v xml:space="preserve"> </v>
      </c>
      <c r="B170" s="4" t="str">
        <f>IF(AND(NOT(ISBLANK(Протокол!B170)),Протокол!V170&lt;=5),1," ")</f>
        <v xml:space="preserve"> </v>
      </c>
      <c r="C170" s="4" t="str">
        <f>IF(NOT(ISBLANK(Протокол!B170)),1," ")</f>
        <v xml:space="preserve"> </v>
      </c>
      <c r="D170" s="4" t="str">
        <f>IF(SUM(Протокол!J170:N170,Протокол!O170:S170)=17,1," ")</f>
        <v xml:space="preserve"> </v>
      </c>
      <c r="E170" s="4"/>
      <c r="F170" s="48" t="str">
        <f>IF(AND(NOT(ISBLANK(Протокол!B170)),Протокол!V170=31),1," ")</f>
        <v xml:space="preserve"> </v>
      </c>
    </row>
    <row r="171" spans="1:6" x14ac:dyDescent="0.25">
      <c r="A171" s="4" t="str">
        <f>IF((SUM(Протокол!D171:I171)=6),1," ")</f>
        <v xml:space="preserve"> </v>
      </c>
      <c r="B171" s="4" t="str">
        <f>IF(AND(NOT(ISBLANK(Протокол!B171)),Протокол!V171&lt;=5),1," ")</f>
        <v xml:space="preserve"> </v>
      </c>
      <c r="C171" s="4" t="str">
        <f>IF(NOT(ISBLANK(Протокол!B171)),1," ")</f>
        <v xml:space="preserve"> </v>
      </c>
      <c r="D171" s="4" t="str">
        <f>IF(SUM(Протокол!J171:N171,Протокол!O171:S171)=17,1," ")</f>
        <v xml:space="preserve"> </v>
      </c>
      <c r="E171" s="4" t="str">
        <f>IF(SUM(Протокол!U147:U147)=8,1," ")</f>
        <v xml:space="preserve"> </v>
      </c>
      <c r="F171" s="48" t="str">
        <f>IF(AND(NOT(ISBLANK(Протокол!B171)),Протокол!V171=31),1," ")</f>
        <v xml:space="preserve"> </v>
      </c>
    </row>
    <row r="172" spans="1:6" x14ac:dyDescent="0.25">
      <c r="A172" s="4" t="str">
        <f>IF((SUM(Протокол!D172:I172)=6),1," ")</f>
        <v xml:space="preserve"> </v>
      </c>
      <c r="B172" s="4" t="str">
        <f>IF(AND(NOT(ISBLANK(Протокол!B172)),Протокол!V172&lt;=5),1," ")</f>
        <v xml:space="preserve"> </v>
      </c>
      <c r="C172" s="4" t="str">
        <f>IF(NOT(ISBLANK(Протокол!B172)),1," ")</f>
        <v xml:space="preserve"> </v>
      </c>
      <c r="D172" s="4" t="str">
        <f>IF(SUM(Протокол!J172:N172,Протокол!O172:S172)=17,1," ")</f>
        <v xml:space="preserve"> </v>
      </c>
      <c r="E172" s="4"/>
      <c r="F172" s="48" t="str">
        <f>IF(AND(NOT(ISBLANK(Протокол!B172)),Протокол!V172=31),1," ")</f>
        <v xml:space="preserve"> </v>
      </c>
    </row>
    <row r="173" spans="1:6" x14ac:dyDescent="0.25">
      <c r="A173" s="4" t="str">
        <f>IF((SUM(Протокол!D173:I173)=6),1," ")</f>
        <v xml:space="preserve"> </v>
      </c>
      <c r="B173" s="4" t="str">
        <f>IF(AND(NOT(ISBLANK(Протокол!B173)),Протокол!V173&lt;=5),1," ")</f>
        <v xml:space="preserve"> </v>
      </c>
      <c r="C173" s="4" t="str">
        <f>IF(NOT(ISBLANK(Протокол!B173)),1," ")</f>
        <v xml:space="preserve"> </v>
      </c>
      <c r="D173" s="4" t="str">
        <f>IF(SUM(Протокол!J173:N173,Протокол!O173:S173)=17,1," ")</f>
        <v xml:space="preserve"> </v>
      </c>
      <c r="E173" s="4" t="str">
        <f>IF(SUM(Протокол!U149:U149)=8,1," ")</f>
        <v xml:space="preserve"> </v>
      </c>
      <c r="F173" s="48" t="str">
        <f>IF(AND(NOT(ISBLANK(Протокол!B173)),Протокол!V173=31),1," ")</f>
        <v xml:space="preserve"> </v>
      </c>
    </row>
    <row r="174" spans="1:6" x14ac:dyDescent="0.25">
      <c r="A174" s="4" t="str">
        <f>IF((SUM(Протокол!D174:I174)=6),1," ")</f>
        <v xml:space="preserve"> </v>
      </c>
      <c r="B174" s="4" t="str">
        <f>IF(AND(NOT(ISBLANK(Протокол!B174)),Протокол!V174&lt;=5),1," ")</f>
        <v xml:space="preserve"> </v>
      </c>
      <c r="C174" s="4" t="str">
        <f>IF(NOT(ISBLANK(Протокол!B174)),1," ")</f>
        <v xml:space="preserve"> </v>
      </c>
      <c r="D174" s="4" t="str">
        <f>IF(SUM(Протокол!J174:N174,Протокол!O174:S174)=17,1," ")</f>
        <v xml:space="preserve"> </v>
      </c>
      <c r="E174" s="4"/>
      <c r="F174" s="48" t="str">
        <f>IF(AND(NOT(ISBLANK(Протокол!B174)),Протокол!V174=31),1," ")</f>
        <v xml:space="preserve"> </v>
      </c>
    </row>
    <row r="175" spans="1:6" x14ac:dyDescent="0.25">
      <c r="A175" s="4" t="str">
        <f>IF((SUM(Протокол!D175:I175)=6),1," ")</f>
        <v xml:space="preserve"> </v>
      </c>
      <c r="B175" s="4" t="str">
        <f>IF(AND(NOT(ISBLANK(Протокол!B175)),Протокол!V175&lt;=5),1," ")</f>
        <v xml:space="preserve"> </v>
      </c>
      <c r="C175" s="4" t="str">
        <f>IF(NOT(ISBLANK(Протокол!B175)),1," ")</f>
        <v xml:space="preserve"> </v>
      </c>
      <c r="D175" s="4" t="str">
        <f>IF(SUM(Протокол!J175:N175,Протокол!O175:S175)=17,1," ")</f>
        <v xml:space="preserve"> </v>
      </c>
      <c r="E175" s="4" t="str">
        <f>IF(SUM(Протокол!U151:U151)=8,1," ")</f>
        <v xml:space="preserve"> </v>
      </c>
      <c r="F175" s="48" t="str">
        <f>IF(AND(NOT(ISBLANK(Протокол!B175)),Протокол!V175=31),1," ")</f>
        <v xml:space="preserve"> </v>
      </c>
    </row>
    <row r="176" spans="1:6" x14ac:dyDescent="0.25">
      <c r="A176" s="4" t="str">
        <f>IF((SUM(Протокол!D176:I176)=6),1," ")</f>
        <v xml:space="preserve"> </v>
      </c>
      <c r="B176" s="4" t="str">
        <f>IF(AND(NOT(ISBLANK(Протокол!B176)),Протокол!V176&lt;=5),1," ")</f>
        <v xml:space="preserve"> </v>
      </c>
      <c r="C176" s="4" t="str">
        <f>IF(NOT(ISBLANK(Протокол!B176)),1," ")</f>
        <v xml:space="preserve"> </v>
      </c>
      <c r="D176" s="4" t="str">
        <f>IF(SUM(Протокол!J176:N176,Протокол!O176:S176)=17,1," ")</f>
        <v xml:space="preserve"> </v>
      </c>
      <c r="E176" s="4"/>
      <c r="F176" s="48" t="str">
        <f>IF(AND(NOT(ISBLANK(Протокол!B176)),Протокол!V176=31),1," ")</f>
        <v xml:space="preserve"> </v>
      </c>
    </row>
    <row r="177" spans="1:6" x14ac:dyDescent="0.25">
      <c r="A177" s="4" t="str">
        <f>IF((SUM(Протокол!D177:I177)=6),1," ")</f>
        <v xml:space="preserve"> </v>
      </c>
      <c r="B177" s="4" t="str">
        <f>IF(AND(NOT(ISBLANK(Протокол!B177)),Протокол!V177&lt;=5),1," ")</f>
        <v xml:space="preserve"> </v>
      </c>
      <c r="C177" s="4" t="str">
        <f>IF(NOT(ISBLANK(Протокол!B177)),1," ")</f>
        <v xml:space="preserve"> </v>
      </c>
      <c r="D177" s="4" t="str">
        <f>IF(SUM(Протокол!J177:N177,Протокол!O177:S177)=17,1," ")</f>
        <v xml:space="preserve"> </v>
      </c>
      <c r="E177" s="4" t="str">
        <f>IF(SUM(Протокол!U153:U153)=8,1," ")</f>
        <v xml:space="preserve"> </v>
      </c>
      <c r="F177" s="48" t="str">
        <f>IF(AND(NOT(ISBLANK(Протокол!B177)),Протокол!V177=31),1," ")</f>
        <v xml:space="preserve"> </v>
      </c>
    </row>
    <row r="178" spans="1:6" x14ac:dyDescent="0.25">
      <c r="A178" s="4" t="str">
        <f>IF((SUM(Протокол!D178:I178)=6),1," ")</f>
        <v xml:space="preserve"> </v>
      </c>
      <c r="B178" s="4" t="str">
        <f>IF(AND(NOT(ISBLANK(Протокол!B178)),Протокол!V178&lt;=5),1," ")</f>
        <v xml:space="preserve"> </v>
      </c>
      <c r="C178" s="4" t="str">
        <f>IF(NOT(ISBLANK(Протокол!B178)),1," ")</f>
        <v xml:space="preserve"> </v>
      </c>
      <c r="D178" s="4" t="str">
        <f>IF(SUM(Протокол!J178:N178,Протокол!O178:S178)=17,1," ")</f>
        <v xml:space="preserve"> </v>
      </c>
      <c r="E178" s="4"/>
      <c r="F178" s="48" t="str">
        <f>IF(AND(NOT(ISBLANK(Протокол!B178)),Протокол!V178=31),1," ")</f>
        <v xml:space="preserve"> </v>
      </c>
    </row>
    <row r="179" spans="1:6" x14ac:dyDescent="0.25">
      <c r="A179" s="4" t="str">
        <f>IF((SUM(Протокол!D179:I179)=6),1," ")</f>
        <v xml:space="preserve"> </v>
      </c>
      <c r="B179" s="4" t="str">
        <f>IF(AND(NOT(ISBLANK(Протокол!B179)),Протокол!V179&lt;=5),1," ")</f>
        <v xml:space="preserve"> </v>
      </c>
      <c r="C179" s="4" t="str">
        <f>IF(NOT(ISBLANK(Протокол!B179)),1," ")</f>
        <v xml:space="preserve"> </v>
      </c>
      <c r="D179" s="4" t="str">
        <f>IF(SUM(Протокол!J179:N179,Протокол!O179:S179)=17,1," ")</f>
        <v xml:space="preserve"> </v>
      </c>
      <c r="E179" s="4" t="str">
        <f>IF(SUM(Протокол!U155:U155)=8,1," ")</f>
        <v xml:space="preserve"> </v>
      </c>
      <c r="F179" s="48" t="str">
        <f>IF(AND(NOT(ISBLANK(Протокол!B179)),Протокол!V179=31),1," ")</f>
        <v xml:space="preserve"> </v>
      </c>
    </row>
    <row r="180" spans="1:6" x14ac:dyDescent="0.25">
      <c r="A180" s="4" t="str">
        <f>IF((SUM(Протокол!D180:I180)=6),1," ")</f>
        <v xml:space="preserve"> </v>
      </c>
      <c r="B180" s="4" t="str">
        <f>IF(AND(NOT(ISBLANK(Протокол!B180)),Протокол!V180&lt;=5),1," ")</f>
        <v xml:space="preserve"> </v>
      </c>
      <c r="C180" s="4" t="str">
        <f>IF(NOT(ISBLANK(Протокол!B180)),1," ")</f>
        <v xml:space="preserve"> </v>
      </c>
      <c r="D180" s="4" t="str">
        <f>IF(SUM(Протокол!J180:N180,Протокол!O180:S180)=17,1," ")</f>
        <v xml:space="preserve"> </v>
      </c>
      <c r="E180" s="4"/>
      <c r="F180" s="48" t="str">
        <f>IF(AND(NOT(ISBLANK(Протокол!B180)),Протокол!V180=31),1," ")</f>
        <v xml:space="preserve"> </v>
      </c>
    </row>
    <row r="181" spans="1:6" x14ac:dyDescent="0.25">
      <c r="A181" s="4" t="str">
        <f>IF((SUM(Протокол!D181:I181)=6),1," ")</f>
        <v xml:space="preserve"> </v>
      </c>
      <c r="B181" s="4" t="str">
        <f>IF(AND(NOT(ISBLANK(Протокол!B181)),Протокол!V181&lt;=5),1," ")</f>
        <v xml:space="preserve"> </v>
      </c>
      <c r="C181" s="4" t="str">
        <f>IF(NOT(ISBLANK(Протокол!B181)),1," ")</f>
        <v xml:space="preserve"> </v>
      </c>
      <c r="D181" s="4" t="str">
        <f>IF(SUM(Протокол!J181:N181,Протокол!O181:S181)=17,1," ")</f>
        <v xml:space="preserve"> </v>
      </c>
      <c r="E181" s="4" t="str">
        <f>IF(SUM(Протокол!U157:U157)=8,1," ")</f>
        <v xml:space="preserve"> </v>
      </c>
      <c r="F181" s="48" t="str">
        <f>IF(AND(NOT(ISBLANK(Протокол!B181)),Протокол!V181=31),1," ")</f>
        <v xml:space="preserve"> </v>
      </c>
    </row>
    <row r="182" spans="1:6" x14ac:dyDescent="0.25">
      <c r="A182" s="4" t="str">
        <f>IF((SUM(Протокол!D182:I182)=6),1," ")</f>
        <v xml:space="preserve"> </v>
      </c>
      <c r="B182" s="4" t="str">
        <f>IF(AND(NOT(ISBLANK(Протокол!B182)),Протокол!V182&lt;=5),1," ")</f>
        <v xml:space="preserve"> </v>
      </c>
      <c r="C182" s="4" t="str">
        <f>IF(NOT(ISBLANK(Протокол!B182)),1," ")</f>
        <v xml:space="preserve"> </v>
      </c>
      <c r="D182" s="4" t="str">
        <f>IF(SUM(Протокол!J182:N182,Протокол!O182:S182)=17,1," ")</f>
        <v xml:space="preserve"> </v>
      </c>
      <c r="E182" s="4"/>
      <c r="F182" s="48" t="str">
        <f>IF(AND(NOT(ISBLANK(Протокол!B182)),Протокол!V182=31),1," ")</f>
        <v xml:space="preserve"> </v>
      </c>
    </row>
    <row r="183" spans="1:6" x14ac:dyDescent="0.25">
      <c r="A183" s="4" t="str">
        <f>IF((SUM(Протокол!D183:I183)=6),1," ")</f>
        <v xml:space="preserve"> </v>
      </c>
      <c r="B183" s="4" t="str">
        <f>IF(AND(NOT(ISBLANK(Протокол!B183)),Протокол!V183&lt;=5),1," ")</f>
        <v xml:space="preserve"> </v>
      </c>
      <c r="C183" s="4" t="str">
        <f>IF(NOT(ISBLANK(Протокол!B183)),1," ")</f>
        <v xml:space="preserve"> </v>
      </c>
      <c r="D183" s="4" t="str">
        <f>IF(SUM(Протокол!J183:N183,Протокол!O183:S183)=17,1," ")</f>
        <v xml:space="preserve"> </v>
      </c>
      <c r="E183" s="4" t="str">
        <f>IF(SUM(Протокол!U159:U159)=8,1," ")</f>
        <v xml:space="preserve"> </v>
      </c>
      <c r="F183" s="48" t="str">
        <f>IF(AND(NOT(ISBLANK(Протокол!B183)),Протокол!V183=31),1," ")</f>
        <v xml:space="preserve"> </v>
      </c>
    </row>
    <row r="184" spans="1:6" x14ac:dyDescent="0.25">
      <c r="A184" s="4" t="str">
        <f>IF((SUM(Протокол!D184:I184)=6),1," ")</f>
        <v xml:space="preserve"> </v>
      </c>
      <c r="B184" s="4" t="str">
        <f>IF(AND(NOT(ISBLANK(Протокол!B184)),Протокол!V184&lt;=5),1," ")</f>
        <v xml:space="preserve"> </v>
      </c>
      <c r="C184" s="4" t="str">
        <f>IF(NOT(ISBLANK(Протокол!B184)),1," ")</f>
        <v xml:space="preserve"> </v>
      </c>
      <c r="D184" s="4" t="str">
        <f>IF(SUM(Протокол!J184:N184,Протокол!O184:S184)=17,1," ")</f>
        <v xml:space="preserve"> </v>
      </c>
      <c r="E184" s="4"/>
      <c r="F184" s="48" t="str">
        <f>IF(AND(NOT(ISBLANK(Протокол!B184)),Протокол!V184=31),1," ")</f>
        <v xml:space="preserve"> </v>
      </c>
    </row>
    <row r="185" spans="1:6" x14ac:dyDescent="0.25">
      <c r="A185" s="4" t="str">
        <f>IF((SUM(Протокол!D185:I185)=6),1," ")</f>
        <v xml:space="preserve"> </v>
      </c>
      <c r="B185" s="4" t="str">
        <f>IF(AND(NOT(ISBLANK(Протокол!B185)),Протокол!V185&lt;=5),1," ")</f>
        <v xml:space="preserve"> </v>
      </c>
      <c r="C185" s="4" t="str">
        <f>IF(NOT(ISBLANK(Протокол!B185)),1," ")</f>
        <v xml:space="preserve"> </v>
      </c>
      <c r="D185" s="4" t="str">
        <f>IF(SUM(Протокол!J185:N185,Протокол!O185:S185)=17,1," ")</f>
        <v xml:space="preserve"> </v>
      </c>
      <c r="E185" s="4" t="str">
        <f>IF(SUM(Протокол!U161:U161)=8,1," ")</f>
        <v xml:space="preserve"> </v>
      </c>
      <c r="F185" s="48" t="str">
        <f>IF(AND(NOT(ISBLANK(Протокол!B185)),Протокол!V185=31),1," ")</f>
        <v xml:space="preserve"> </v>
      </c>
    </row>
    <row r="186" spans="1:6" x14ac:dyDescent="0.25">
      <c r="A186" s="4" t="str">
        <f>IF((SUM(Протокол!D186:I186)=6),1," ")</f>
        <v xml:space="preserve"> </v>
      </c>
      <c r="B186" s="4" t="str">
        <f>IF(AND(NOT(ISBLANK(Протокол!B186)),Протокол!V186&lt;=5),1," ")</f>
        <v xml:space="preserve"> </v>
      </c>
      <c r="C186" s="4" t="str">
        <f>IF(NOT(ISBLANK(Протокол!B186)),1," ")</f>
        <v xml:space="preserve"> </v>
      </c>
      <c r="D186" s="4" t="str">
        <f>IF(SUM(Протокол!J186:N186,Протокол!O186:S186)=17,1," ")</f>
        <v xml:space="preserve"> </v>
      </c>
      <c r="E186" s="4"/>
      <c r="F186" s="48" t="str">
        <f>IF(AND(NOT(ISBLANK(Протокол!B186)),Протокол!V186=31),1," ")</f>
        <v xml:space="preserve"> </v>
      </c>
    </row>
    <row r="187" spans="1:6" x14ac:dyDescent="0.25">
      <c r="A187" s="4" t="str">
        <f>IF((SUM(Протокол!D187:I187)=6),1," ")</f>
        <v xml:space="preserve"> </v>
      </c>
      <c r="B187" s="4" t="str">
        <f>IF(AND(NOT(ISBLANK(Протокол!B187)),Протокол!V187&lt;=5),1," ")</f>
        <v xml:space="preserve"> </v>
      </c>
      <c r="C187" s="4" t="str">
        <f>IF(NOT(ISBLANK(Протокол!B187)),1," ")</f>
        <v xml:space="preserve"> </v>
      </c>
      <c r="D187" s="4" t="str">
        <f>IF(SUM(Протокол!J187:N187,Протокол!O187:S187)=17,1," ")</f>
        <v xml:space="preserve"> </v>
      </c>
      <c r="E187" s="4" t="str">
        <f>IF(SUM(Протокол!U163:U163)=8,1," ")</f>
        <v xml:space="preserve"> </v>
      </c>
      <c r="F187" s="48" t="str">
        <f>IF(AND(NOT(ISBLANK(Протокол!B187)),Протокол!V187=31),1," ")</f>
        <v xml:space="preserve"> </v>
      </c>
    </row>
    <row r="188" spans="1:6" x14ac:dyDescent="0.25">
      <c r="A188" s="4" t="str">
        <f>IF((SUM(Протокол!D188:I188)=6),1," ")</f>
        <v xml:space="preserve"> </v>
      </c>
      <c r="B188" s="4" t="str">
        <f>IF(AND(NOT(ISBLANK(Протокол!B188)),Протокол!V188&lt;=5),1," ")</f>
        <v xml:space="preserve"> </v>
      </c>
      <c r="C188" s="4" t="str">
        <f>IF(NOT(ISBLANK(Протокол!B188)),1," ")</f>
        <v xml:space="preserve"> </v>
      </c>
      <c r="D188" s="4" t="str">
        <f>IF(SUM(Протокол!J188:N188,Протокол!O188:S188)=17,1," ")</f>
        <v xml:space="preserve"> </v>
      </c>
      <c r="E188" s="4"/>
      <c r="F188" s="48" t="str">
        <f>IF(AND(NOT(ISBLANK(Протокол!B188)),Протокол!V188=31),1," ")</f>
        <v xml:space="preserve"> </v>
      </c>
    </row>
    <row r="189" spans="1:6" x14ac:dyDescent="0.25">
      <c r="A189" s="4" t="str">
        <f>IF((SUM(Протокол!D189:I189)=6),1," ")</f>
        <v xml:space="preserve"> </v>
      </c>
      <c r="B189" s="4" t="str">
        <f>IF(AND(NOT(ISBLANK(Протокол!B189)),Протокол!V189&lt;=5),1," ")</f>
        <v xml:space="preserve"> </v>
      </c>
      <c r="C189" s="4" t="str">
        <f>IF(NOT(ISBLANK(Протокол!B189)),1," ")</f>
        <v xml:space="preserve"> </v>
      </c>
      <c r="D189" s="4" t="str">
        <f>IF(SUM(Протокол!J189:N189,Протокол!O189:S189)=17,1," ")</f>
        <v xml:space="preserve"> </v>
      </c>
      <c r="E189" s="4" t="str">
        <f>IF(SUM(Протокол!U165:U165)=8,1," ")</f>
        <v xml:space="preserve"> </v>
      </c>
      <c r="F189" s="48" t="str">
        <f>IF(AND(NOT(ISBLANK(Протокол!B189)),Протокол!V189=31),1," ")</f>
        <v xml:space="preserve"> </v>
      </c>
    </row>
    <row r="190" spans="1:6" x14ac:dyDescent="0.25">
      <c r="A190" s="4" t="str">
        <f>IF((SUM(Протокол!D190:I190)=6),1," ")</f>
        <v xml:space="preserve"> </v>
      </c>
      <c r="B190" s="4" t="str">
        <f>IF(AND(NOT(ISBLANK(Протокол!B190)),Протокол!V190&lt;=5),1," ")</f>
        <v xml:space="preserve"> </v>
      </c>
      <c r="C190" s="4" t="str">
        <f>IF(NOT(ISBLANK(Протокол!B190)),1," ")</f>
        <v xml:space="preserve"> </v>
      </c>
      <c r="D190" s="4" t="str">
        <f>IF(SUM(Протокол!J190:N190,Протокол!O190:S190)=17,1," ")</f>
        <v xml:space="preserve"> </v>
      </c>
      <c r="E190" s="4"/>
      <c r="F190" s="48" t="str">
        <f>IF(AND(NOT(ISBLANK(Протокол!B190)),Протокол!V190=31),1," ")</f>
        <v xml:space="preserve"> </v>
      </c>
    </row>
    <row r="191" spans="1:6" x14ac:dyDescent="0.25">
      <c r="A191" s="4" t="str">
        <f>IF((SUM(Протокол!D191:I191)=6),1," ")</f>
        <v xml:space="preserve"> </v>
      </c>
      <c r="B191" s="4" t="str">
        <f>IF(AND(NOT(ISBLANK(Протокол!B191)),Протокол!V191&lt;=5),1," ")</f>
        <v xml:space="preserve"> </v>
      </c>
      <c r="C191" s="4" t="str">
        <f>IF(NOT(ISBLANK(Протокол!B191)),1," ")</f>
        <v xml:space="preserve"> </v>
      </c>
      <c r="D191" s="4" t="str">
        <f>IF(SUM(Протокол!J191:N191,Протокол!O191:S191)=17,1," ")</f>
        <v xml:space="preserve"> </v>
      </c>
      <c r="E191" s="4" t="str">
        <f>IF(SUM(Протокол!U167:U167)=8,1," ")</f>
        <v xml:space="preserve"> </v>
      </c>
      <c r="F191" s="48" t="str">
        <f>IF(AND(NOT(ISBLANK(Протокол!B191)),Протокол!V191=31),1," ")</f>
        <v xml:space="preserve"> </v>
      </c>
    </row>
    <row r="192" spans="1:6" x14ac:dyDescent="0.25">
      <c r="A192" s="4" t="str">
        <f>IF((SUM(Протокол!D192:I192)=6),1," ")</f>
        <v xml:space="preserve"> </v>
      </c>
      <c r="B192" s="4" t="str">
        <f>IF(AND(NOT(ISBLANK(Протокол!B192)),Протокол!V192&lt;=5),1," ")</f>
        <v xml:space="preserve"> </v>
      </c>
      <c r="C192" s="4" t="str">
        <f>IF(NOT(ISBLANK(Протокол!B192)),1," ")</f>
        <v xml:space="preserve"> </v>
      </c>
      <c r="D192" s="4" t="str">
        <f>IF(SUM(Протокол!J192:N192,Протокол!O192:S192)=17,1," ")</f>
        <v xml:space="preserve"> </v>
      </c>
      <c r="E192" s="4"/>
      <c r="F192" s="48" t="str">
        <f>IF(AND(NOT(ISBLANK(Протокол!B192)),Протокол!V192=31),1," ")</f>
        <v xml:space="preserve"> </v>
      </c>
    </row>
    <row r="193" spans="1:6" x14ac:dyDescent="0.25">
      <c r="A193" s="4" t="str">
        <f>IF((SUM(Протокол!D193:I193)=6),1," ")</f>
        <v xml:space="preserve"> </v>
      </c>
      <c r="B193" s="4" t="str">
        <f>IF(AND(NOT(ISBLANK(Протокол!B193)),Протокол!V193&lt;=5),1," ")</f>
        <v xml:space="preserve"> </v>
      </c>
      <c r="C193" s="4" t="str">
        <f>IF(NOT(ISBLANK(Протокол!B193)),1," ")</f>
        <v xml:space="preserve"> </v>
      </c>
      <c r="D193" s="4" t="str">
        <f>IF(SUM(Протокол!J193:N193,Протокол!O193:S193)=17,1," ")</f>
        <v xml:space="preserve"> </v>
      </c>
      <c r="E193" s="4" t="str">
        <f>IF(SUM(Протокол!U169:U169)=8,1," ")</f>
        <v xml:space="preserve"> </v>
      </c>
      <c r="F193" s="48" t="str">
        <f>IF(AND(NOT(ISBLANK(Протокол!B193)),Протокол!V193=31),1," ")</f>
        <v xml:space="preserve"> </v>
      </c>
    </row>
    <row r="194" spans="1:6" x14ac:dyDescent="0.25">
      <c r="A194" s="4" t="str">
        <f>IF((SUM(Протокол!D194:I194)=6),1," ")</f>
        <v xml:space="preserve"> </v>
      </c>
      <c r="B194" s="4" t="str">
        <f>IF(AND(NOT(ISBLANK(Протокол!B194)),Протокол!V194&lt;=5),1," ")</f>
        <v xml:space="preserve"> </v>
      </c>
      <c r="C194" s="4" t="str">
        <f>IF(NOT(ISBLANK(Протокол!B194)),1," ")</f>
        <v xml:space="preserve"> </v>
      </c>
      <c r="D194" s="4" t="str">
        <f>IF(SUM(Протокол!J194:N194,Протокол!O194:S194)=17,1," ")</f>
        <v xml:space="preserve"> </v>
      </c>
      <c r="E194" s="4"/>
      <c r="F194" s="48" t="str">
        <f>IF(AND(NOT(ISBLANK(Протокол!B194)),Протокол!V194=31),1," ")</f>
        <v xml:space="preserve"> </v>
      </c>
    </row>
    <row r="195" spans="1:6" x14ac:dyDescent="0.25">
      <c r="A195" s="4" t="str">
        <f>IF((SUM(Протокол!D195:I195)=6),1," ")</f>
        <v xml:space="preserve"> </v>
      </c>
      <c r="B195" s="4" t="str">
        <f>IF(AND(NOT(ISBLANK(Протокол!B195)),Протокол!V195&lt;=5),1," ")</f>
        <v xml:space="preserve"> </v>
      </c>
      <c r="C195" s="4" t="str">
        <f>IF(NOT(ISBLANK(Протокол!B195)),1," ")</f>
        <v xml:space="preserve"> </v>
      </c>
      <c r="D195" s="4" t="str">
        <f>IF(SUM(Протокол!J195:N195,Протокол!O195:S195)=17,1," ")</f>
        <v xml:space="preserve"> </v>
      </c>
      <c r="E195" s="4" t="str">
        <f>IF(SUM(Протокол!U171:U171)=8,1," ")</f>
        <v xml:space="preserve"> </v>
      </c>
      <c r="F195" s="48" t="str">
        <f>IF(AND(NOT(ISBLANK(Протокол!B195)),Протокол!V195=31),1," ")</f>
        <v xml:space="preserve"> </v>
      </c>
    </row>
    <row r="196" spans="1:6" x14ac:dyDescent="0.25">
      <c r="A196" s="4" t="str">
        <f>IF((SUM(Протокол!D196:I196)=6),1," ")</f>
        <v xml:space="preserve"> </v>
      </c>
      <c r="B196" s="4" t="str">
        <f>IF(AND(NOT(ISBLANK(Протокол!B196)),Протокол!V196&lt;=5),1," ")</f>
        <v xml:space="preserve"> </v>
      </c>
      <c r="C196" s="4" t="str">
        <f>IF(NOT(ISBLANK(Протокол!B196)),1," ")</f>
        <v xml:space="preserve"> </v>
      </c>
      <c r="D196" s="4" t="str">
        <f>IF(SUM(Протокол!J196:N196,Протокол!O196:S196)=17,1," ")</f>
        <v xml:space="preserve"> </v>
      </c>
      <c r="E196" s="4"/>
      <c r="F196" s="48" t="str">
        <f>IF(AND(NOT(ISBLANK(Протокол!B196)),Протокол!V196=31),1," ")</f>
        <v xml:space="preserve"> </v>
      </c>
    </row>
    <row r="197" spans="1:6" x14ac:dyDescent="0.25">
      <c r="A197" s="4" t="str">
        <f>IF((SUM(Протокол!D197:I197)=6),1," ")</f>
        <v xml:space="preserve"> </v>
      </c>
      <c r="B197" s="4" t="str">
        <f>IF(AND(NOT(ISBLANK(Протокол!B197)),Протокол!V197&lt;=5),1," ")</f>
        <v xml:space="preserve"> </v>
      </c>
      <c r="C197" s="4" t="str">
        <f>IF(NOT(ISBLANK(Протокол!B197)),1," ")</f>
        <v xml:space="preserve"> </v>
      </c>
      <c r="D197" s="4" t="str">
        <f>IF(SUM(Протокол!J197:N197,Протокол!O197:S197)=17,1," ")</f>
        <v xml:space="preserve"> </v>
      </c>
      <c r="E197" s="4" t="str">
        <f>IF(SUM(Протокол!U173:U173)=8,1," ")</f>
        <v xml:space="preserve"> </v>
      </c>
      <c r="F197" s="48" t="str">
        <f>IF(AND(NOT(ISBLANK(Протокол!B197)),Протокол!V197=31),1," ")</f>
        <v xml:space="preserve"> </v>
      </c>
    </row>
    <row r="198" spans="1:6" x14ac:dyDescent="0.25">
      <c r="A198" s="4" t="str">
        <f>IF((SUM(Протокол!D198:I198)=6),1," ")</f>
        <v xml:space="preserve"> </v>
      </c>
      <c r="B198" s="4" t="str">
        <f>IF(AND(NOT(ISBLANK(Протокол!B198)),Протокол!V198&lt;=5),1," ")</f>
        <v xml:space="preserve"> </v>
      </c>
      <c r="C198" s="4" t="str">
        <f>IF(NOT(ISBLANK(Протокол!B198)),1," ")</f>
        <v xml:space="preserve"> </v>
      </c>
      <c r="D198" s="4" t="str">
        <f>IF(SUM(Протокол!J198:N198,Протокол!O198:S198)=17,1," ")</f>
        <v xml:space="preserve"> </v>
      </c>
      <c r="E198" s="4"/>
      <c r="F198" s="48" t="str">
        <f>IF(AND(NOT(ISBLANK(Протокол!B198)),Протокол!V198=31),1," ")</f>
        <v xml:space="preserve"> </v>
      </c>
    </row>
    <row r="199" spans="1:6" x14ac:dyDescent="0.25">
      <c r="A199" s="4" t="str">
        <f>IF((SUM(Протокол!D199:I199)=6),1," ")</f>
        <v xml:space="preserve"> </v>
      </c>
      <c r="B199" s="4" t="str">
        <f>IF(AND(NOT(ISBLANK(Протокол!B199)),Протокол!V199&lt;=5),1," ")</f>
        <v xml:space="preserve"> </v>
      </c>
      <c r="C199" s="4" t="str">
        <f>IF(NOT(ISBLANK(Протокол!B199)),1," ")</f>
        <v xml:space="preserve"> </v>
      </c>
      <c r="D199" s="4" t="str">
        <f>IF(SUM(Протокол!J199:N199,Протокол!O199:S199)=17,1," ")</f>
        <v xml:space="preserve"> </v>
      </c>
      <c r="E199" s="4" t="str">
        <f>IF(SUM(Протокол!U175:U175)=8,1," ")</f>
        <v xml:space="preserve"> </v>
      </c>
      <c r="F199" s="48" t="str">
        <f>IF(AND(NOT(ISBLANK(Протокол!B199)),Протокол!V199=31),1," ")</f>
        <v xml:space="preserve"> </v>
      </c>
    </row>
    <row r="200" spans="1:6" x14ac:dyDescent="0.25">
      <c r="A200" s="4" t="str">
        <f>IF((SUM(Протокол!D200:I200)=6),1," ")</f>
        <v xml:space="preserve"> </v>
      </c>
      <c r="B200" s="4" t="str">
        <f>IF(AND(NOT(ISBLANK(Протокол!B200)),Протокол!V200&lt;=5),1," ")</f>
        <v xml:space="preserve"> </v>
      </c>
      <c r="C200" s="4" t="str">
        <f>IF(NOT(ISBLANK(Протокол!B200)),1," ")</f>
        <v xml:space="preserve"> </v>
      </c>
      <c r="D200" s="4" t="str">
        <f>IF(SUM(Протокол!J200:N200,Протокол!O200:S200)=17,1," ")</f>
        <v xml:space="preserve"> </v>
      </c>
      <c r="E200" s="4"/>
      <c r="F200" s="48" t="str">
        <f>IF(AND(NOT(ISBLANK(Протокол!B200)),Протокол!V200=31),1," ")</f>
        <v xml:space="preserve"> </v>
      </c>
    </row>
    <row r="201" spans="1:6" x14ac:dyDescent="0.25">
      <c r="A201" s="4" t="str">
        <f>IF((SUM(Протокол!D201:I201)=6),1," ")</f>
        <v xml:space="preserve"> </v>
      </c>
      <c r="B201" s="4" t="str">
        <f>IF(AND(NOT(ISBLANK(Протокол!B201)),Протокол!V201&lt;=5),1," ")</f>
        <v xml:space="preserve"> </v>
      </c>
      <c r="C201" s="4" t="str">
        <f>IF(NOT(ISBLANK(Протокол!B201)),1," ")</f>
        <v xml:space="preserve"> </v>
      </c>
      <c r="D201" s="4" t="str">
        <f>IF(SUM(Протокол!J201:N201,Протокол!O201:S201)=17,1," ")</f>
        <v xml:space="preserve"> </v>
      </c>
      <c r="E201" s="4" t="str">
        <f>IF(SUM(Протокол!U177:U177)=8,1," ")</f>
        <v xml:space="preserve"> </v>
      </c>
      <c r="F201" s="48" t="str">
        <f>IF(AND(NOT(ISBLANK(Протокол!B201)),Протокол!V201=31),1," ")</f>
        <v xml:space="preserve"> </v>
      </c>
    </row>
    <row r="202" spans="1:6" x14ac:dyDescent="0.25">
      <c r="A202" s="4" t="str">
        <f>IF((SUM(Протокол!D202:I202)=6),1," ")</f>
        <v xml:space="preserve"> </v>
      </c>
      <c r="B202" s="4" t="str">
        <f>IF(AND(NOT(ISBLANK(Протокол!B202)),Протокол!V202&lt;=5),1," ")</f>
        <v xml:space="preserve"> </v>
      </c>
      <c r="C202" s="4" t="str">
        <f>IF(NOT(ISBLANK(Протокол!B202)),1," ")</f>
        <v xml:space="preserve"> </v>
      </c>
      <c r="D202" s="4" t="str">
        <f>IF(SUM(Протокол!J202:N202,Протокол!O202:S202)=17,1," ")</f>
        <v xml:space="preserve"> </v>
      </c>
      <c r="E202" s="4"/>
      <c r="F202" s="48" t="str">
        <f>IF(AND(NOT(ISBLANK(Протокол!B202)),Протокол!V202=31),1," ")</f>
        <v xml:space="preserve"> </v>
      </c>
    </row>
    <row r="203" spans="1:6" x14ac:dyDescent="0.25">
      <c r="A203" s="4" t="str">
        <f>IF((SUM(Протокол!D203:I203)=6),1," ")</f>
        <v xml:space="preserve"> </v>
      </c>
      <c r="B203" s="4" t="str">
        <f>IF(AND(NOT(ISBLANK(Протокол!B203)),Протокол!V203&lt;=5),1," ")</f>
        <v xml:space="preserve"> </v>
      </c>
      <c r="C203" s="4" t="str">
        <f>IF(NOT(ISBLANK(Протокол!B203)),1," ")</f>
        <v xml:space="preserve"> </v>
      </c>
      <c r="D203" s="4" t="str">
        <f>IF(SUM(Протокол!J203:N203,Протокол!O203:S203)=17,1," ")</f>
        <v xml:space="preserve"> </v>
      </c>
      <c r="E203" s="4" t="str">
        <f>IF(SUM(Протокол!U179:U179)=8,1," ")</f>
        <v xml:space="preserve"> </v>
      </c>
      <c r="F203" s="48" t="str">
        <f>IF(AND(NOT(ISBLANK(Протокол!B203)),Протокол!V203=31),1," ")</f>
        <v xml:space="preserve"> </v>
      </c>
    </row>
    <row r="204" spans="1:6" x14ac:dyDescent="0.25">
      <c r="A204" s="4" t="str">
        <f>IF((SUM(Протокол!D204:I204)=6),1," ")</f>
        <v xml:space="preserve"> </v>
      </c>
      <c r="B204" s="4" t="str">
        <f>IF(AND(NOT(ISBLANK(Протокол!B204)),Протокол!V204&lt;=5),1," ")</f>
        <v xml:space="preserve"> </v>
      </c>
      <c r="C204" s="4" t="str">
        <f>IF(NOT(ISBLANK(Протокол!B204)),1," ")</f>
        <v xml:space="preserve"> </v>
      </c>
      <c r="D204" s="4" t="str">
        <f>IF(SUM(Протокол!J204:N204,Протокол!O204:S204)=17,1," ")</f>
        <v xml:space="preserve"> </v>
      </c>
      <c r="E204" s="4"/>
      <c r="F204" s="48" t="str">
        <f>IF(AND(NOT(ISBLANK(Протокол!B204)),Протокол!V204=31),1," ")</f>
        <v xml:space="preserve"> </v>
      </c>
    </row>
    <row r="205" spans="1:6" x14ac:dyDescent="0.25">
      <c r="A205" s="4" t="str">
        <f>IF((SUM(Протокол!D205:I205)=6),1," ")</f>
        <v xml:space="preserve"> </v>
      </c>
      <c r="B205" s="4" t="str">
        <f>IF(AND(NOT(ISBLANK(Протокол!B205)),Протокол!V205&lt;=5),1," ")</f>
        <v xml:space="preserve"> </v>
      </c>
      <c r="C205" s="4" t="str">
        <f>IF(NOT(ISBLANK(Протокол!B205)),1," ")</f>
        <v xml:space="preserve"> </v>
      </c>
      <c r="D205" s="4" t="str">
        <f>IF(SUM(Протокол!J205:N205,Протокол!O205:S205)=17,1," ")</f>
        <v xml:space="preserve"> </v>
      </c>
      <c r="E205" s="4" t="str">
        <f>IF(SUM(Протокол!U181:U181)=8,1," ")</f>
        <v xml:space="preserve"> </v>
      </c>
      <c r="F205" s="48" t="str">
        <f>IF(AND(NOT(ISBLANK(Протокол!B205)),Протокол!V205=31),1," ")</f>
        <v xml:space="preserve"> </v>
      </c>
    </row>
    <row r="206" spans="1:6" x14ac:dyDescent="0.25">
      <c r="A206" s="4" t="str">
        <f>IF((SUM(Протокол!D206:I206)=6),1," ")</f>
        <v xml:space="preserve"> </v>
      </c>
      <c r="B206" s="4" t="str">
        <f>IF(AND(NOT(ISBLANK(Протокол!B206)),Протокол!V206&lt;=5),1," ")</f>
        <v xml:space="preserve"> </v>
      </c>
      <c r="C206" s="4" t="str">
        <f>IF(NOT(ISBLANK(Протокол!B206)),1," ")</f>
        <v xml:space="preserve"> </v>
      </c>
      <c r="D206" s="4" t="str">
        <f>IF(SUM(Протокол!J206:N206,Протокол!O206:S206)=17,1," ")</f>
        <v xml:space="preserve"> </v>
      </c>
      <c r="E206" s="4"/>
      <c r="F206" s="48" t="str">
        <f>IF(AND(NOT(ISBLANK(Протокол!B206)),Протокол!V206=31),1," ")</f>
        <v xml:space="preserve"> </v>
      </c>
    </row>
    <row r="207" spans="1:6" x14ac:dyDescent="0.25">
      <c r="A207" s="4" t="str">
        <f>IF((SUM(Протокол!D207:I207)=6),1," ")</f>
        <v xml:space="preserve"> </v>
      </c>
      <c r="B207" s="4" t="str">
        <f>IF(AND(NOT(ISBLANK(Протокол!B207)),Протокол!V207&lt;=5),1," ")</f>
        <v xml:space="preserve"> </v>
      </c>
      <c r="C207" s="4" t="str">
        <f>IF(NOT(ISBLANK(Протокол!B207)),1," ")</f>
        <v xml:space="preserve"> </v>
      </c>
      <c r="D207" s="4" t="str">
        <f>IF(SUM(Протокол!J207:N207,Протокол!O207:S207)=17,1," ")</f>
        <v xml:space="preserve"> </v>
      </c>
      <c r="E207" s="4" t="str">
        <f>IF(SUM(Протокол!U183:U183)=8,1," ")</f>
        <v xml:space="preserve"> </v>
      </c>
      <c r="F207" s="48" t="str">
        <f>IF(AND(NOT(ISBLANK(Протокол!B207)),Протокол!V207=31),1," ")</f>
        <v xml:space="preserve"> </v>
      </c>
    </row>
    <row r="208" spans="1:6" x14ac:dyDescent="0.25">
      <c r="A208" s="4" t="str">
        <f>IF((SUM(Протокол!D208:I208)=6),1," ")</f>
        <v xml:space="preserve"> </v>
      </c>
      <c r="B208" s="4" t="str">
        <f>IF(AND(NOT(ISBLANK(Протокол!B208)),Протокол!V208&lt;=5),1," ")</f>
        <v xml:space="preserve"> </v>
      </c>
      <c r="C208" s="4" t="str">
        <f>IF(NOT(ISBLANK(Протокол!B208)),1," ")</f>
        <v xml:space="preserve"> </v>
      </c>
      <c r="D208" s="4" t="str">
        <f>IF(SUM(Протокол!J208:N208,Протокол!O208:S208)=17,1," ")</f>
        <v xml:space="preserve"> </v>
      </c>
      <c r="E208" s="4"/>
      <c r="F208" s="48" t="str">
        <f>IF(AND(NOT(ISBLANK(Протокол!B208)),Протокол!V208=31),1," ")</f>
        <v xml:space="preserve"> </v>
      </c>
    </row>
    <row r="209" spans="1:6" x14ac:dyDescent="0.25">
      <c r="A209" s="4" t="str">
        <f>IF((SUM(Протокол!D209:I209)=6),1," ")</f>
        <v xml:space="preserve"> </v>
      </c>
      <c r="B209" s="4" t="str">
        <f>IF(AND(NOT(ISBLANK(Протокол!B209)),Протокол!V209&lt;=5),1," ")</f>
        <v xml:space="preserve"> </v>
      </c>
      <c r="C209" s="4" t="str">
        <f>IF(NOT(ISBLANK(Протокол!B209)),1," ")</f>
        <v xml:space="preserve"> </v>
      </c>
      <c r="D209" s="4" t="str">
        <f>IF(SUM(Протокол!J209:N209,Протокол!O209:S209)=17,1," ")</f>
        <v xml:space="preserve"> </v>
      </c>
      <c r="E209" s="4" t="str">
        <f>IF(SUM(Протокол!U185:U185)=8,1," ")</f>
        <v xml:space="preserve"> </v>
      </c>
      <c r="F209" s="48" t="str">
        <f>IF(AND(NOT(ISBLANK(Протокол!B209)),Протокол!V209=31),1," ")</f>
        <v xml:space="preserve"> </v>
      </c>
    </row>
    <row r="210" spans="1:6" x14ac:dyDescent="0.25">
      <c r="A210" s="4" t="str">
        <f>IF((SUM(Протокол!D210:I210)=6),1," ")</f>
        <v xml:space="preserve"> </v>
      </c>
      <c r="B210" s="4" t="str">
        <f>IF(AND(NOT(ISBLANK(Протокол!B210)),Протокол!V210&lt;=5),1," ")</f>
        <v xml:space="preserve"> </v>
      </c>
      <c r="C210" s="4" t="str">
        <f>IF(NOT(ISBLANK(Протокол!B210)),1," ")</f>
        <v xml:space="preserve"> </v>
      </c>
      <c r="D210" s="4" t="str">
        <f>IF(SUM(Протокол!J210:N210,Протокол!O210:S210)=17,1," ")</f>
        <v xml:space="preserve"> </v>
      </c>
      <c r="E210" s="4"/>
      <c r="F210" s="48" t="str">
        <f>IF(AND(NOT(ISBLANK(Протокол!B210)),Протокол!V210=31),1," ")</f>
        <v xml:space="preserve"> </v>
      </c>
    </row>
    <row r="211" spans="1:6" x14ac:dyDescent="0.25">
      <c r="A211" s="4" t="str">
        <f>IF((SUM(Протокол!D211:I211)=6),1," ")</f>
        <v xml:space="preserve"> </v>
      </c>
      <c r="B211" s="4" t="str">
        <f>IF(AND(NOT(ISBLANK(Протокол!B211)),Протокол!V211&lt;=5),1," ")</f>
        <v xml:space="preserve"> </v>
      </c>
      <c r="C211" s="4" t="str">
        <f>IF(NOT(ISBLANK(Протокол!B211)),1," ")</f>
        <v xml:space="preserve"> </v>
      </c>
      <c r="D211" s="4" t="str">
        <f>IF(SUM(Протокол!J211:N211,Протокол!O211:S211)=17,1," ")</f>
        <v xml:space="preserve"> </v>
      </c>
      <c r="E211" s="4" t="str">
        <f>IF(SUM(Протокол!U187:U187)=8,1," ")</f>
        <v xml:space="preserve"> </v>
      </c>
      <c r="F211" s="48" t="str">
        <f>IF(AND(NOT(ISBLANK(Протокол!B211)),Протокол!V211=31),1," ")</f>
        <v xml:space="preserve"> </v>
      </c>
    </row>
    <row r="212" spans="1:6" x14ac:dyDescent="0.25">
      <c r="A212" s="4" t="str">
        <f>IF((SUM(Протокол!D212:I212)=6),1," ")</f>
        <v xml:space="preserve"> </v>
      </c>
      <c r="B212" s="4" t="str">
        <f>IF(AND(NOT(ISBLANK(Протокол!B212)),Протокол!V212&lt;=5),1," ")</f>
        <v xml:space="preserve"> </v>
      </c>
      <c r="C212" s="4" t="str">
        <f>IF(NOT(ISBLANK(Протокол!B212)),1," ")</f>
        <v xml:space="preserve"> </v>
      </c>
      <c r="D212" s="4" t="str">
        <f>IF(SUM(Протокол!J212:N212,Протокол!O212:S212)=17,1," ")</f>
        <v xml:space="preserve"> </v>
      </c>
      <c r="E212" s="4"/>
      <c r="F212" s="48" t="str">
        <f>IF(AND(NOT(ISBLANK(Протокол!B212)),Протокол!V212=31),1," ")</f>
        <v xml:space="preserve"> </v>
      </c>
    </row>
    <row r="213" spans="1:6" x14ac:dyDescent="0.25">
      <c r="A213" s="4" t="str">
        <f>IF((SUM(Протокол!D213:I213)=6),1," ")</f>
        <v xml:space="preserve"> </v>
      </c>
      <c r="B213" s="4" t="str">
        <f>IF(AND(NOT(ISBLANK(Протокол!B213)),Протокол!V213&lt;=5),1," ")</f>
        <v xml:space="preserve"> </v>
      </c>
      <c r="C213" s="4" t="str">
        <f>IF(NOT(ISBLANK(Протокол!B213)),1," ")</f>
        <v xml:space="preserve"> </v>
      </c>
      <c r="D213" s="4" t="str">
        <f>IF(SUM(Протокол!J213:N213,Протокол!O213:S213)=17,1," ")</f>
        <v xml:space="preserve"> </v>
      </c>
      <c r="E213" s="4" t="str">
        <f>IF(SUM(Протокол!U189:U189)=8,1," ")</f>
        <v xml:space="preserve"> </v>
      </c>
      <c r="F213" s="48" t="str">
        <f>IF(AND(NOT(ISBLANK(Протокол!B213)),Протокол!V213=31),1," ")</f>
        <v xml:space="preserve"> </v>
      </c>
    </row>
    <row r="214" spans="1:6" x14ac:dyDescent="0.25">
      <c r="A214" s="4" t="str">
        <f>IF((SUM(Протокол!D214:I214)=6),1," ")</f>
        <v xml:space="preserve"> </v>
      </c>
      <c r="B214" s="4" t="str">
        <f>IF(AND(NOT(ISBLANK(Протокол!B214)),Протокол!V214&lt;=5),1," ")</f>
        <v xml:space="preserve"> </v>
      </c>
      <c r="C214" s="4" t="str">
        <f>IF(NOT(ISBLANK(Протокол!B214)),1," ")</f>
        <v xml:space="preserve"> </v>
      </c>
      <c r="D214" s="4" t="str">
        <f>IF(SUM(Протокол!J214:N214,Протокол!O214:S214)=17,1," ")</f>
        <v xml:space="preserve"> </v>
      </c>
      <c r="E214" s="4"/>
      <c r="F214" s="48" t="str">
        <f>IF(AND(NOT(ISBLANK(Протокол!B214)),Протокол!V214=31),1," ")</f>
        <v xml:space="preserve"> </v>
      </c>
    </row>
    <row r="215" spans="1:6" x14ac:dyDescent="0.25">
      <c r="A215" s="4" t="str">
        <f>IF((SUM(Протокол!D215:I215)=6),1," ")</f>
        <v xml:space="preserve"> </v>
      </c>
      <c r="B215" s="4" t="str">
        <f>IF(AND(NOT(ISBLANK(Протокол!B215)),Протокол!V215&lt;=5),1," ")</f>
        <v xml:space="preserve"> </v>
      </c>
      <c r="C215" s="4" t="str">
        <f>IF(NOT(ISBLANK(Протокол!B215)),1," ")</f>
        <v xml:space="preserve"> </v>
      </c>
      <c r="D215" s="4" t="str">
        <f>IF(SUM(Протокол!J215:N215,Протокол!O215:S215)=17,1," ")</f>
        <v xml:space="preserve"> </v>
      </c>
      <c r="E215" s="4" t="str">
        <f>IF(SUM(Протокол!U191:U191)=8,1," ")</f>
        <v xml:space="preserve"> </v>
      </c>
      <c r="F215" s="48" t="str">
        <f>IF(AND(NOT(ISBLANK(Протокол!B215)),Протокол!V215=31),1," ")</f>
        <v xml:space="preserve"> </v>
      </c>
    </row>
    <row r="216" spans="1:6" x14ac:dyDescent="0.25">
      <c r="A216" s="4" t="str">
        <f>IF((SUM(Протокол!D216:I216)=6),1," ")</f>
        <v xml:space="preserve"> </v>
      </c>
      <c r="B216" s="4" t="str">
        <f>IF(AND(NOT(ISBLANK(Протокол!B216)),Протокол!V216&lt;=5),1," ")</f>
        <v xml:space="preserve"> </v>
      </c>
      <c r="C216" s="4" t="str">
        <f>IF(NOT(ISBLANK(Протокол!B216)),1," ")</f>
        <v xml:space="preserve"> </v>
      </c>
      <c r="D216" s="4" t="str">
        <f>IF(SUM(Протокол!J216:N216,Протокол!O216:S216)=17,1," ")</f>
        <v xml:space="preserve"> </v>
      </c>
      <c r="E216" s="4"/>
      <c r="F216" s="48" t="str">
        <f>IF(AND(NOT(ISBLANK(Протокол!B216)),Протокол!V216=31),1," ")</f>
        <v xml:space="preserve"> </v>
      </c>
    </row>
    <row r="217" spans="1:6" x14ac:dyDescent="0.25">
      <c r="A217" s="4" t="str">
        <f>IF((SUM(Протокол!D217:I217)=6),1," ")</f>
        <v xml:space="preserve"> </v>
      </c>
      <c r="B217" s="4" t="str">
        <f>IF(AND(NOT(ISBLANK(Протокол!B217)),Протокол!V217&lt;=5),1," ")</f>
        <v xml:space="preserve"> </v>
      </c>
      <c r="C217" s="4" t="str">
        <f>IF(NOT(ISBLANK(Протокол!B217)),1," ")</f>
        <v xml:space="preserve"> </v>
      </c>
      <c r="D217" s="4" t="str">
        <f>IF(SUM(Протокол!J217:N217,Протокол!O217:S217)=17,1," ")</f>
        <v xml:space="preserve"> </v>
      </c>
      <c r="E217" s="4" t="str">
        <f>IF(SUM(Протокол!U193:U193)=8,1," ")</f>
        <v xml:space="preserve"> </v>
      </c>
      <c r="F217" s="48" t="str">
        <f>IF(AND(NOT(ISBLANK(Протокол!B217)),Протокол!V217=31),1," ")</f>
        <v xml:space="preserve"> </v>
      </c>
    </row>
    <row r="218" spans="1:6" x14ac:dyDescent="0.25">
      <c r="A218" s="4" t="str">
        <f>IF((SUM(Протокол!D218:I218)=6),1," ")</f>
        <v xml:space="preserve"> </v>
      </c>
      <c r="B218" s="4" t="str">
        <f>IF(AND(NOT(ISBLANK(Протокол!B218)),Протокол!V218&lt;=5),1," ")</f>
        <v xml:space="preserve"> </v>
      </c>
      <c r="C218" s="4" t="str">
        <f>IF(NOT(ISBLANK(Протокол!B218)),1," ")</f>
        <v xml:space="preserve"> </v>
      </c>
      <c r="D218" s="4" t="str">
        <f>IF(SUM(Протокол!J218:N218,Протокол!O218:S218)=17,1," ")</f>
        <v xml:space="preserve"> </v>
      </c>
      <c r="E218" s="4"/>
      <c r="F218" s="48" t="str">
        <f>IF(AND(NOT(ISBLANK(Протокол!B218)),Протокол!V218=31),1," ")</f>
        <v xml:space="preserve"> </v>
      </c>
    </row>
    <row r="219" spans="1:6" x14ac:dyDescent="0.25">
      <c r="A219" s="4" t="str">
        <f>IF((SUM(Протокол!D219:I219)=6),1," ")</f>
        <v xml:space="preserve"> </v>
      </c>
      <c r="B219" s="4" t="str">
        <f>IF(AND(NOT(ISBLANK(Протокол!B219)),Протокол!V219&lt;=5),1," ")</f>
        <v xml:space="preserve"> </v>
      </c>
      <c r="C219" s="4" t="str">
        <f>IF(NOT(ISBLANK(Протокол!B219)),1," ")</f>
        <v xml:space="preserve"> </v>
      </c>
      <c r="D219" s="4" t="str">
        <f>IF(SUM(Протокол!J219:N219,Протокол!O219:S219)=17,1," ")</f>
        <v xml:space="preserve"> </v>
      </c>
      <c r="E219" s="4" t="str">
        <f>IF(SUM(Протокол!U195:U195)=8,1," ")</f>
        <v xml:space="preserve"> </v>
      </c>
      <c r="F219" s="48" t="str">
        <f>IF(AND(NOT(ISBLANK(Протокол!B219)),Протокол!V219=31),1," ")</f>
        <v xml:space="preserve"> </v>
      </c>
    </row>
    <row r="220" spans="1:6" x14ac:dyDescent="0.25">
      <c r="A220" s="4" t="str">
        <f>IF((SUM(Протокол!D220:I220)=6),1," ")</f>
        <v xml:space="preserve"> </v>
      </c>
      <c r="B220" s="4" t="str">
        <f>IF(AND(NOT(ISBLANK(Протокол!B220)),Протокол!V220&lt;=5),1," ")</f>
        <v xml:space="preserve"> </v>
      </c>
      <c r="C220" s="4" t="str">
        <f>IF(NOT(ISBLANK(Протокол!B220)),1," ")</f>
        <v xml:space="preserve"> </v>
      </c>
      <c r="D220" s="4" t="str">
        <f>IF(SUM(Протокол!J220:N220,Протокол!O220:S220)=17,1," ")</f>
        <v xml:space="preserve"> </v>
      </c>
      <c r="E220" s="4"/>
      <c r="F220" s="48" t="str">
        <f>IF(AND(NOT(ISBLANK(Протокол!B220)),Протокол!V220=31),1," ")</f>
        <v xml:space="preserve"> </v>
      </c>
    </row>
    <row r="221" spans="1:6" x14ac:dyDescent="0.25">
      <c r="A221" s="4" t="str">
        <f>IF((SUM(Протокол!D221:I221)=6),1," ")</f>
        <v xml:space="preserve"> </v>
      </c>
      <c r="B221" s="4" t="str">
        <f>IF(AND(NOT(ISBLANK(Протокол!B221)),Протокол!V221&lt;=5),1," ")</f>
        <v xml:space="preserve"> </v>
      </c>
      <c r="C221" s="4" t="str">
        <f>IF(NOT(ISBLANK(Протокол!B221)),1," ")</f>
        <v xml:space="preserve"> </v>
      </c>
      <c r="D221" s="4" t="str">
        <f>IF(SUM(Протокол!J221:N221,Протокол!O221:S221)=17,1," ")</f>
        <v xml:space="preserve"> </v>
      </c>
      <c r="E221" s="4" t="str">
        <f>IF(SUM(Протокол!U197:U197)=8,1," ")</f>
        <v xml:space="preserve"> </v>
      </c>
      <c r="F221" s="48" t="str">
        <f>IF(AND(NOT(ISBLANK(Протокол!B221)),Протокол!V221=31),1," ")</f>
        <v xml:space="preserve"> </v>
      </c>
    </row>
    <row r="222" spans="1:6" x14ac:dyDescent="0.25">
      <c r="A222" s="4" t="str">
        <f>IF((SUM(Протокол!D222:I222)=6),1," ")</f>
        <v xml:space="preserve"> </v>
      </c>
      <c r="B222" s="4" t="str">
        <f>IF(AND(NOT(ISBLANK(Протокол!B222)),Протокол!V222&lt;=5),1," ")</f>
        <v xml:space="preserve"> </v>
      </c>
      <c r="C222" s="4" t="str">
        <f>IF(NOT(ISBLANK(Протокол!B222)),1," ")</f>
        <v xml:space="preserve"> </v>
      </c>
      <c r="D222" s="4" t="str">
        <f>IF(SUM(Протокол!J222:N222,Протокол!O222:S222)=17,1," ")</f>
        <v xml:space="preserve"> </v>
      </c>
      <c r="E222" s="4"/>
      <c r="F222" s="48" t="str">
        <f>IF(AND(NOT(ISBLANK(Протокол!B222)),Протокол!V222=31),1," ")</f>
        <v xml:space="preserve"> </v>
      </c>
    </row>
    <row r="223" spans="1:6" x14ac:dyDescent="0.25">
      <c r="A223" s="4" t="str">
        <f>IF((SUM(Протокол!D223:I223)=6),1," ")</f>
        <v xml:space="preserve"> </v>
      </c>
      <c r="B223" s="4" t="str">
        <f>IF(AND(NOT(ISBLANK(Протокол!B223)),Протокол!V223&lt;=5),1," ")</f>
        <v xml:space="preserve"> </v>
      </c>
      <c r="C223" s="4" t="str">
        <f>IF(NOT(ISBLANK(Протокол!B223)),1," ")</f>
        <v xml:space="preserve"> </v>
      </c>
      <c r="D223" s="4" t="str">
        <f>IF(SUM(Протокол!J223:N223,Протокол!O223:S223)=17,1," ")</f>
        <v xml:space="preserve"> </v>
      </c>
      <c r="E223" s="4" t="str">
        <f>IF(SUM(Протокол!U199:U199)=8,1," ")</f>
        <v xml:space="preserve"> </v>
      </c>
      <c r="F223" s="48" t="str">
        <f>IF(AND(NOT(ISBLANK(Протокол!B223)),Протокол!V223=31),1," ")</f>
        <v xml:space="preserve"> </v>
      </c>
    </row>
    <row r="224" spans="1:6" x14ac:dyDescent="0.25">
      <c r="A224" s="4" t="str">
        <f>IF((SUM(Протокол!D224:I224)=6),1," ")</f>
        <v xml:space="preserve"> </v>
      </c>
      <c r="B224" s="4" t="str">
        <f>IF(AND(NOT(ISBLANK(Протокол!B224)),Протокол!V224&lt;=5),1," ")</f>
        <v xml:space="preserve"> </v>
      </c>
      <c r="C224" s="4" t="str">
        <f>IF(NOT(ISBLANK(Протокол!B224)),1," ")</f>
        <v xml:space="preserve"> </v>
      </c>
      <c r="D224" s="4" t="str">
        <f>IF(SUM(Протокол!J224:N224,Протокол!O224:S224)=17,1," ")</f>
        <v xml:space="preserve"> </v>
      </c>
      <c r="E224" s="4"/>
      <c r="F224" s="48" t="str">
        <f>IF(AND(NOT(ISBLANK(Протокол!B224)),Протокол!V224=31),1," ")</f>
        <v xml:space="preserve"> </v>
      </c>
    </row>
    <row r="225" spans="1:6" x14ac:dyDescent="0.25">
      <c r="A225" s="4" t="str">
        <f>IF((SUM(Протокол!D225:I225)=6),1," ")</f>
        <v xml:space="preserve"> </v>
      </c>
      <c r="B225" s="4" t="str">
        <f>IF(AND(NOT(ISBLANK(Протокол!B225)),Протокол!V225&lt;=5),1," ")</f>
        <v xml:space="preserve"> </v>
      </c>
      <c r="C225" s="4" t="str">
        <f>IF(NOT(ISBLANK(Протокол!B225)),1," ")</f>
        <v xml:space="preserve"> </v>
      </c>
      <c r="D225" s="4" t="str">
        <f>IF(SUM(Протокол!J225:N225,Протокол!O225:S225)=17,1," ")</f>
        <v xml:space="preserve"> </v>
      </c>
      <c r="E225" s="4" t="str">
        <f>IF(SUM(Протокол!U201:U201)=8,1," ")</f>
        <v xml:space="preserve"> </v>
      </c>
      <c r="F225" s="48" t="str">
        <f>IF(AND(NOT(ISBLANK(Протокол!B225)),Протокол!V225=31),1," ")</f>
        <v xml:space="preserve"> </v>
      </c>
    </row>
    <row r="226" spans="1:6" x14ac:dyDescent="0.25">
      <c r="A226" s="4" t="str">
        <f>IF((SUM(Протокол!D226:I226)=6),1," ")</f>
        <v xml:space="preserve"> </v>
      </c>
      <c r="B226" s="4" t="str">
        <f>IF(AND(NOT(ISBLANK(Протокол!B226)),Протокол!V226&lt;=5),1," ")</f>
        <v xml:space="preserve"> </v>
      </c>
      <c r="C226" s="4" t="str">
        <f>IF(NOT(ISBLANK(Протокол!B226)),1," ")</f>
        <v xml:space="preserve"> </v>
      </c>
      <c r="D226" s="4" t="str">
        <f>IF(SUM(Протокол!J226:N226,Протокол!O226:S226)=17,1," ")</f>
        <v xml:space="preserve"> </v>
      </c>
      <c r="E226" s="4"/>
      <c r="F226" s="48" t="str">
        <f>IF(AND(NOT(ISBLANK(Протокол!B226)),Протокол!V226=31),1," ")</f>
        <v xml:space="preserve"> </v>
      </c>
    </row>
    <row r="227" spans="1:6" x14ac:dyDescent="0.25">
      <c r="A227" s="4" t="str">
        <f>IF((SUM(Протокол!D227:I227)=6),1," ")</f>
        <v xml:space="preserve"> </v>
      </c>
      <c r="B227" s="4" t="str">
        <f>IF(AND(NOT(ISBLANK(Протокол!B227)),Протокол!V227&lt;=5),1," ")</f>
        <v xml:space="preserve"> </v>
      </c>
      <c r="C227" s="4" t="str">
        <f>IF(NOT(ISBLANK(Протокол!B227)),1," ")</f>
        <v xml:space="preserve"> </v>
      </c>
      <c r="D227" s="4" t="str">
        <f>IF(SUM(Протокол!J227:N227,Протокол!O227:S227)=17,1," ")</f>
        <v xml:space="preserve"> </v>
      </c>
      <c r="E227" s="4" t="str">
        <f>IF(SUM(Протокол!U203:U203)=8,1," ")</f>
        <v xml:space="preserve"> </v>
      </c>
      <c r="F227" s="48" t="str">
        <f>IF(AND(NOT(ISBLANK(Протокол!B227)),Протокол!V227=31),1," ")</f>
        <v xml:space="preserve"> </v>
      </c>
    </row>
    <row r="228" spans="1:6" x14ac:dyDescent="0.25">
      <c r="A228" s="4" t="str">
        <f>IF((SUM(Протокол!D228:I228)=6),1," ")</f>
        <v xml:space="preserve"> </v>
      </c>
      <c r="B228" s="4" t="str">
        <f>IF(AND(NOT(ISBLANK(Протокол!B228)),Протокол!V228&lt;=5),1," ")</f>
        <v xml:space="preserve"> </v>
      </c>
      <c r="C228" s="4" t="str">
        <f>IF(NOT(ISBLANK(Протокол!B228)),1," ")</f>
        <v xml:space="preserve"> </v>
      </c>
      <c r="D228" s="4" t="str">
        <f>IF(SUM(Протокол!J228:N228,Протокол!O228:S228)=17,1," ")</f>
        <v xml:space="preserve"> </v>
      </c>
      <c r="E228" s="4"/>
      <c r="F228" s="48" t="str">
        <f>IF(AND(NOT(ISBLANK(Протокол!B228)),Протокол!V228=31),1," ")</f>
        <v xml:space="preserve"> </v>
      </c>
    </row>
    <row r="229" spans="1:6" x14ac:dyDescent="0.25">
      <c r="A229" s="4" t="str">
        <f>IF((SUM(Протокол!D229:I229)=6),1," ")</f>
        <v xml:space="preserve"> </v>
      </c>
      <c r="B229" s="4" t="str">
        <f>IF(AND(NOT(ISBLANK(Протокол!B229)),Протокол!V229&lt;=5),1," ")</f>
        <v xml:space="preserve"> </v>
      </c>
      <c r="C229" s="4" t="str">
        <f>IF(NOT(ISBLANK(Протокол!B229)),1," ")</f>
        <v xml:space="preserve"> </v>
      </c>
      <c r="D229" s="4" t="str">
        <f>IF(SUM(Протокол!J229:N229,Протокол!O229:S229)=17,1," ")</f>
        <v xml:space="preserve"> </v>
      </c>
      <c r="E229" s="4" t="str">
        <f>IF(SUM(Протокол!U205:U205)=8,1," ")</f>
        <v xml:space="preserve"> </v>
      </c>
      <c r="F229" s="48" t="str">
        <f>IF(AND(NOT(ISBLANK(Протокол!B229)),Протокол!V229=31),1," ")</f>
        <v xml:space="preserve"> </v>
      </c>
    </row>
    <row r="230" spans="1:6" x14ac:dyDescent="0.25">
      <c r="A230" s="4" t="str">
        <f>IF((SUM(Протокол!D230:I230)=6),1," ")</f>
        <v xml:space="preserve"> </v>
      </c>
      <c r="B230" s="4" t="str">
        <f>IF(AND(NOT(ISBLANK(Протокол!B230)),Протокол!V230&lt;=5),1," ")</f>
        <v xml:space="preserve"> </v>
      </c>
      <c r="C230" s="4" t="str">
        <f>IF(NOT(ISBLANK(Протокол!B230)),1," ")</f>
        <v xml:space="preserve"> </v>
      </c>
      <c r="D230" s="4" t="str">
        <f>IF(SUM(Протокол!J230:N230,Протокол!O230:S230)=17,1," ")</f>
        <v xml:space="preserve"> </v>
      </c>
      <c r="E230" s="4"/>
      <c r="F230" s="48" t="str">
        <f>IF(AND(NOT(ISBLANK(Протокол!B230)),Протокол!V230=31),1," ")</f>
        <v xml:space="preserve"> </v>
      </c>
    </row>
    <row r="231" spans="1:6" x14ac:dyDescent="0.25">
      <c r="A231" s="4" t="str">
        <f>IF((SUM(Протокол!D231:I231)=6),1," ")</f>
        <v xml:space="preserve"> </v>
      </c>
      <c r="B231" s="4" t="str">
        <f>IF(AND(NOT(ISBLANK(Протокол!B231)),Протокол!V231&lt;=5),1," ")</f>
        <v xml:space="preserve"> </v>
      </c>
      <c r="C231" s="4" t="str">
        <f>IF(NOT(ISBLANK(Протокол!B231)),1," ")</f>
        <v xml:space="preserve"> </v>
      </c>
      <c r="D231" s="4" t="str">
        <f>IF(SUM(Протокол!J231:N231,Протокол!O231:S231)=17,1," ")</f>
        <v xml:space="preserve"> </v>
      </c>
      <c r="E231" s="4" t="str">
        <f>IF(SUM(Протокол!U207:U207)=8,1," ")</f>
        <v xml:space="preserve"> </v>
      </c>
      <c r="F231" s="48" t="str">
        <f>IF(AND(NOT(ISBLANK(Протокол!B231)),Протокол!V231=31),1," ")</f>
        <v xml:space="preserve"> </v>
      </c>
    </row>
    <row r="232" spans="1:6" x14ac:dyDescent="0.25">
      <c r="A232" s="4" t="str">
        <f>IF((SUM(Протокол!D232:I232)=6),1," ")</f>
        <v xml:space="preserve"> </v>
      </c>
      <c r="B232" s="4" t="str">
        <f>IF(AND(NOT(ISBLANK(Протокол!B232)),Протокол!V232&lt;=5),1," ")</f>
        <v xml:space="preserve"> </v>
      </c>
      <c r="C232" s="4" t="str">
        <f>IF(NOT(ISBLANK(Протокол!B232)),1," ")</f>
        <v xml:space="preserve"> </v>
      </c>
      <c r="D232" s="4" t="str">
        <f>IF(SUM(Протокол!J232:N232,Протокол!O232:S232)=17,1," ")</f>
        <v xml:space="preserve"> </v>
      </c>
      <c r="E232" s="4"/>
      <c r="F232" s="48" t="str">
        <f>IF(AND(NOT(ISBLANK(Протокол!B232)),Протокол!V232=31),1," ")</f>
        <v xml:space="preserve"> </v>
      </c>
    </row>
    <row r="233" spans="1:6" x14ac:dyDescent="0.25">
      <c r="A233" s="4" t="str">
        <f>IF((SUM(Протокол!D233:I233)=6),1," ")</f>
        <v xml:space="preserve"> </v>
      </c>
      <c r="B233" s="4" t="str">
        <f>IF(AND(NOT(ISBLANK(Протокол!B233)),Протокол!V233&lt;=5),1," ")</f>
        <v xml:space="preserve"> </v>
      </c>
      <c r="C233" s="4" t="str">
        <f>IF(NOT(ISBLANK(Протокол!B233)),1," ")</f>
        <v xml:space="preserve"> </v>
      </c>
      <c r="D233" s="4" t="str">
        <f>IF(SUM(Протокол!J233:N233,Протокол!O233:S233)=17,1," ")</f>
        <v xml:space="preserve"> </v>
      </c>
      <c r="E233" s="4" t="str">
        <f>IF(SUM(Протокол!U209:U209)=8,1," ")</f>
        <v xml:space="preserve"> </v>
      </c>
      <c r="F233" s="48" t="str">
        <f>IF(AND(NOT(ISBLANK(Протокол!B233)),Протокол!V233=31),1," ")</f>
        <v xml:space="preserve"> </v>
      </c>
    </row>
    <row r="234" spans="1:6" x14ac:dyDescent="0.25">
      <c r="A234" s="4" t="str">
        <f>IF((SUM(Протокол!D234:I234)=6),1," ")</f>
        <v xml:space="preserve"> </v>
      </c>
      <c r="B234" s="4" t="str">
        <f>IF(AND(NOT(ISBLANK(Протокол!B234)),Протокол!V234&lt;=5),1," ")</f>
        <v xml:space="preserve"> </v>
      </c>
      <c r="C234" s="4" t="str">
        <f>IF(NOT(ISBLANK(Протокол!B234)),1," ")</f>
        <v xml:space="preserve"> </v>
      </c>
      <c r="D234" s="4" t="str">
        <f>IF(SUM(Протокол!J234:N234,Протокол!O234:S234)=17,1," ")</f>
        <v xml:space="preserve"> </v>
      </c>
      <c r="E234" s="4"/>
      <c r="F234" s="48" t="str">
        <f>IF(AND(NOT(ISBLANK(Протокол!B234)),Протокол!V234=31),1," ")</f>
        <v xml:space="preserve"> </v>
      </c>
    </row>
    <row r="235" spans="1:6" x14ac:dyDescent="0.25">
      <c r="A235" s="4" t="str">
        <f>IF((SUM(Протокол!D235:I235)=6),1," ")</f>
        <v xml:space="preserve"> </v>
      </c>
      <c r="B235" s="4" t="str">
        <f>IF(AND(NOT(ISBLANK(Протокол!B235)),Протокол!V235&lt;=5),1," ")</f>
        <v xml:space="preserve"> </v>
      </c>
      <c r="C235" s="4" t="str">
        <f>IF(NOT(ISBLANK(Протокол!B235)),1," ")</f>
        <v xml:space="preserve"> </v>
      </c>
      <c r="D235" s="4" t="str">
        <f>IF(SUM(Протокол!J235:N235,Протокол!O235:S235)=17,1," ")</f>
        <v xml:space="preserve"> </v>
      </c>
      <c r="E235" s="4" t="str">
        <f>IF(SUM(Протокол!U211:U211)=8,1," ")</f>
        <v xml:space="preserve"> </v>
      </c>
      <c r="F235" s="48" t="str">
        <f>IF(AND(NOT(ISBLANK(Протокол!B235)),Протокол!V235=31),1," ")</f>
        <v xml:space="preserve"> </v>
      </c>
    </row>
    <row r="236" spans="1:6" x14ac:dyDescent="0.25">
      <c r="A236" s="4" t="str">
        <f>IF((SUM(Протокол!D236:I236)=6),1," ")</f>
        <v xml:space="preserve"> </v>
      </c>
      <c r="B236" s="4" t="str">
        <f>IF(AND(NOT(ISBLANK(Протокол!B236)),Протокол!V236&lt;=5),1," ")</f>
        <v xml:space="preserve"> </v>
      </c>
      <c r="C236" s="4" t="str">
        <f>IF(NOT(ISBLANK(Протокол!B236)),1," ")</f>
        <v xml:space="preserve"> </v>
      </c>
      <c r="D236" s="4" t="str">
        <f>IF(SUM(Протокол!J236:N236,Протокол!O236:S236)=17,1," ")</f>
        <v xml:space="preserve"> </v>
      </c>
      <c r="E236" s="4"/>
      <c r="F236" s="48" t="str">
        <f>IF(AND(NOT(ISBLANK(Протокол!B236)),Протокол!V236=31),1," ")</f>
        <v xml:space="preserve"> </v>
      </c>
    </row>
    <row r="237" spans="1:6" x14ac:dyDescent="0.25">
      <c r="A237" s="4" t="str">
        <f>IF((SUM(Протокол!D237:I237)=6),1," ")</f>
        <v xml:space="preserve"> </v>
      </c>
      <c r="B237" s="4" t="str">
        <f>IF(AND(NOT(ISBLANK(Протокол!B237)),Протокол!V237&lt;=5),1," ")</f>
        <v xml:space="preserve"> </v>
      </c>
      <c r="C237" s="4" t="str">
        <f>IF(NOT(ISBLANK(Протокол!B237)),1," ")</f>
        <v xml:space="preserve"> </v>
      </c>
      <c r="D237" s="4" t="str">
        <f>IF(SUM(Протокол!J237:N237,Протокол!O237:S237)=17,1," ")</f>
        <v xml:space="preserve"> </v>
      </c>
      <c r="E237" s="4" t="str">
        <f>IF(SUM(Протокол!U213:U213)=8,1," ")</f>
        <v xml:space="preserve"> </v>
      </c>
      <c r="F237" s="48" t="str">
        <f>IF(AND(NOT(ISBLANK(Протокол!B237)),Протокол!V237=31),1," ")</f>
        <v xml:space="preserve"> </v>
      </c>
    </row>
    <row r="238" spans="1:6" x14ac:dyDescent="0.25">
      <c r="A238" s="4" t="str">
        <f>IF((SUM(Протокол!D238:I238)=6),1," ")</f>
        <v xml:space="preserve"> </v>
      </c>
      <c r="B238" s="4" t="str">
        <f>IF(AND(NOT(ISBLANK(Протокол!B238)),Протокол!V238&lt;=5),1," ")</f>
        <v xml:space="preserve"> </v>
      </c>
      <c r="C238" s="4" t="str">
        <f>IF(NOT(ISBLANK(Протокол!B238)),1," ")</f>
        <v xml:space="preserve"> </v>
      </c>
      <c r="D238" s="4" t="str">
        <f>IF(SUM(Протокол!J238:N238,Протокол!O238:S238)=17,1," ")</f>
        <v xml:space="preserve"> </v>
      </c>
      <c r="E238" s="4"/>
      <c r="F238" s="48" t="str">
        <f>IF(AND(NOT(ISBLANK(Протокол!B238)),Протокол!V238=31),1," ")</f>
        <v xml:space="preserve"> </v>
      </c>
    </row>
    <row r="239" spans="1:6" x14ac:dyDescent="0.25">
      <c r="A239" s="4" t="str">
        <f>IF((SUM(Протокол!D239:I239)=6),1," ")</f>
        <v xml:space="preserve"> </v>
      </c>
      <c r="B239" s="4" t="str">
        <f>IF(AND(NOT(ISBLANK(Протокол!B239)),Протокол!V239&lt;=5),1," ")</f>
        <v xml:space="preserve"> </v>
      </c>
      <c r="C239" s="4" t="str">
        <f>IF(NOT(ISBLANK(Протокол!B239)),1," ")</f>
        <v xml:space="preserve"> </v>
      </c>
      <c r="D239" s="4" t="str">
        <f>IF(SUM(Протокол!J239:N239,Протокол!O239:S239)=17,1," ")</f>
        <v xml:space="preserve"> </v>
      </c>
      <c r="E239" s="4" t="str">
        <f>IF(SUM(Протокол!U215:U215)=8,1," ")</f>
        <v xml:space="preserve"> </v>
      </c>
      <c r="F239" s="48" t="str">
        <f>IF(AND(NOT(ISBLANK(Протокол!B239)),Протокол!V239=31),1," ")</f>
        <v xml:space="preserve"> </v>
      </c>
    </row>
    <row r="240" spans="1:6" x14ac:dyDescent="0.25">
      <c r="A240" s="4" t="str">
        <f>IF((SUM(Протокол!D240:I240)=6),1," ")</f>
        <v xml:space="preserve"> </v>
      </c>
      <c r="B240" s="4" t="str">
        <f>IF(AND(NOT(ISBLANK(Протокол!B240)),Протокол!V240&lt;=5),1," ")</f>
        <v xml:space="preserve"> </v>
      </c>
      <c r="C240" s="4" t="str">
        <f>IF(NOT(ISBLANK(Протокол!B240)),1," ")</f>
        <v xml:space="preserve"> </v>
      </c>
      <c r="D240" s="4" t="str">
        <f>IF(SUM(Протокол!J240:N240,Протокол!O240:S240)=17,1," ")</f>
        <v xml:space="preserve"> </v>
      </c>
      <c r="E240" s="4"/>
      <c r="F240" s="48" t="str">
        <f>IF(AND(NOT(ISBLANK(Протокол!B240)),Протокол!V240=31),1," ")</f>
        <v xml:space="preserve"> </v>
      </c>
    </row>
    <row r="241" spans="1:6" x14ac:dyDescent="0.25">
      <c r="A241" s="4" t="str">
        <f>IF((SUM(Протокол!D241:I241)=6),1," ")</f>
        <v xml:space="preserve"> </v>
      </c>
      <c r="B241" s="4" t="str">
        <f>IF(AND(NOT(ISBLANK(Протокол!B241)),Протокол!V241&lt;=5),1," ")</f>
        <v xml:space="preserve"> </v>
      </c>
      <c r="C241" s="4" t="str">
        <f>IF(NOT(ISBLANK(Протокол!B241)),1," ")</f>
        <v xml:space="preserve"> </v>
      </c>
      <c r="D241" s="4" t="str">
        <f>IF(SUM(Протокол!J241:N241,Протокол!O241:S241)=17,1," ")</f>
        <v xml:space="preserve"> </v>
      </c>
      <c r="E241" s="4" t="str">
        <f>IF(SUM(Протокол!U217:U217)=8,1," ")</f>
        <v xml:space="preserve"> </v>
      </c>
      <c r="F241" s="48" t="str">
        <f>IF(AND(NOT(ISBLANK(Протокол!B241)),Протокол!V241=31),1," ")</f>
        <v xml:space="preserve"> </v>
      </c>
    </row>
    <row r="242" spans="1:6" x14ac:dyDescent="0.25">
      <c r="A242" s="4" t="str">
        <f>IF((SUM(Протокол!D242:I242)=6),1," ")</f>
        <v xml:space="preserve"> </v>
      </c>
      <c r="B242" s="4" t="str">
        <f>IF(AND(NOT(ISBLANK(Протокол!B242)),Протокол!V242&lt;=5),1," ")</f>
        <v xml:space="preserve"> </v>
      </c>
      <c r="C242" s="4" t="str">
        <f>IF(NOT(ISBLANK(Протокол!B242)),1," ")</f>
        <v xml:space="preserve"> </v>
      </c>
      <c r="D242" s="4" t="str">
        <f>IF(SUM(Протокол!J242:N242,Протокол!O242:S242)=17,1," ")</f>
        <v xml:space="preserve"> </v>
      </c>
      <c r="E242" s="4"/>
      <c r="F242" s="48" t="str">
        <f>IF(AND(NOT(ISBLANK(Протокол!B242)),Протокол!V242=31),1," ")</f>
        <v xml:space="preserve"> </v>
      </c>
    </row>
    <row r="243" spans="1:6" x14ac:dyDescent="0.25">
      <c r="A243" s="4" t="str">
        <f>IF((SUM(Протокол!D243:I243)=6),1," ")</f>
        <v xml:space="preserve"> </v>
      </c>
      <c r="B243" s="4" t="str">
        <f>IF(AND(NOT(ISBLANK(Протокол!B243)),Протокол!V243&lt;=5),1," ")</f>
        <v xml:space="preserve"> </v>
      </c>
      <c r="C243" s="4" t="str">
        <f>IF(NOT(ISBLANK(Протокол!B243)),1," ")</f>
        <v xml:space="preserve"> </v>
      </c>
      <c r="D243" s="4" t="str">
        <f>IF(SUM(Протокол!J243:N243,Протокол!O243:S243)=17,1," ")</f>
        <v xml:space="preserve"> </v>
      </c>
      <c r="E243" s="4" t="str">
        <f>IF(SUM(Протокол!U219:U219)=8,1," ")</f>
        <v xml:space="preserve"> </v>
      </c>
      <c r="F243" s="48" t="str">
        <f>IF(AND(NOT(ISBLANK(Протокол!B243)),Протокол!V243=31),1," ")</f>
        <v xml:space="preserve"> </v>
      </c>
    </row>
    <row r="244" spans="1:6" x14ac:dyDescent="0.25">
      <c r="A244" s="4" t="str">
        <f>IF((SUM(Протокол!D244:I244)=6),1," ")</f>
        <v xml:space="preserve"> </v>
      </c>
      <c r="B244" s="4" t="str">
        <f>IF(AND(NOT(ISBLANK(Протокол!B244)),Протокол!V244&lt;=5),1," ")</f>
        <v xml:space="preserve"> </v>
      </c>
      <c r="C244" s="4" t="str">
        <f>IF(NOT(ISBLANK(Протокол!B244)),1," ")</f>
        <v xml:space="preserve"> </v>
      </c>
      <c r="D244" s="4" t="str">
        <f>IF(SUM(Протокол!J244:N244,Протокол!O244:S244)=17,1," ")</f>
        <v xml:space="preserve"> </v>
      </c>
      <c r="E244" s="4"/>
      <c r="F244" s="48" t="str">
        <f>IF(AND(NOT(ISBLANK(Протокол!B244)),Протокол!V244=31),1," ")</f>
        <v xml:space="preserve"> </v>
      </c>
    </row>
    <row r="245" spans="1:6" x14ac:dyDescent="0.25">
      <c r="A245" s="4" t="str">
        <f>IF((SUM(Протокол!D245:I245)=6),1," ")</f>
        <v xml:space="preserve"> </v>
      </c>
      <c r="B245" s="4" t="str">
        <f>IF(AND(NOT(ISBLANK(Протокол!B245)),Протокол!V245&lt;=5),1," ")</f>
        <v xml:space="preserve"> </v>
      </c>
      <c r="C245" s="4" t="str">
        <f>IF(NOT(ISBLANK(Протокол!B245)),1," ")</f>
        <v xml:space="preserve"> </v>
      </c>
      <c r="D245" s="4" t="str">
        <f>IF(SUM(Протокол!J245:N245,Протокол!O245:S245)=17,1," ")</f>
        <v xml:space="preserve"> </v>
      </c>
      <c r="E245" s="4" t="str">
        <f>IF(SUM(Протокол!U221:U221)=8,1," ")</f>
        <v xml:space="preserve"> </v>
      </c>
      <c r="F245" s="48" t="str">
        <f>IF(AND(NOT(ISBLANK(Протокол!B245)),Протокол!V245=31),1," ")</f>
        <v xml:space="preserve"> </v>
      </c>
    </row>
    <row r="246" spans="1:6" x14ac:dyDescent="0.25">
      <c r="A246" s="4" t="str">
        <f>IF((SUM(Протокол!D246:I246)=6),1," ")</f>
        <v xml:space="preserve"> </v>
      </c>
      <c r="B246" s="4" t="str">
        <f>IF(AND(NOT(ISBLANK(Протокол!B246)),Протокол!V246&lt;=5),1," ")</f>
        <v xml:space="preserve"> </v>
      </c>
      <c r="C246" s="4" t="str">
        <f>IF(NOT(ISBLANK(Протокол!B246)),1," ")</f>
        <v xml:space="preserve"> </v>
      </c>
      <c r="D246" s="4" t="str">
        <f>IF(SUM(Протокол!J246:N246,Протокол!O246:S246)=17,1," ")</f>
        <v xml:space="preserve"> </v>
      </c>
      <c r="E246" s="4"/>
      <c r="F246" s="48" t="str">
        <f>IF(AND(NOT(ISBLANK(Протокол!B246)),Протокол!V246=31),1," ")</f>
        <v xml:space="preserve"> </v>
      </c>
    </row>
    <row r="247" spans="1:6" x14ac:dyDescent="0.25">
      <c r="A247" s="4" t="str">
        <f>IF((SUM(Протокол!D247:I247)=6),1," ")</f>
        <v xml:space="preserve"> </v>
      </c>
      <c r="B247" s="4" t="str">
        <f>IF(AND(NOT(ISBLANK(Протокол!B247)),Протокол!V247&lt;=5),1," ")</f>
        <v xml:space="preserve"> </v>
      </c>
      <c r="C247" s="4" t="str">
        <f>IF(NOT(ISBLANK(Протокол!B247)),1," ")</f>
        <v xml:space="preserve"> </v>
      </c>
      <c r="D247" s="4" t="str">
        <f>IF(SUM(Протокол!J247:N247,Протокол!O247:S247)=17,1," ")</f>
        <v xml:space="preserve"> </v>
      </c>
      <c r="E247" s="4" t="str">
        <f>IF(SUM(Протокол!U223:U223)=8,1," ")</f>
        <v xml:space="preserve"> </v>
      </c>
      <c r="F247" s="48" t="str">
        <f>IF(AND(NOT(ISBLANK(Протокол!B247)),Протокол!V247=31),1," ")</f>
        <v xml:space="preserve"> </v>
      </c>
    </row>
    <row r="248" spans="1:6" x14ac:dyDescent="0.25">
      <c r="A248" s="4" t="str">
        <f>IF((SUM(Протокол!D248:I248)=6),1," ")</f>
        <v xml:space="preserve"> </v>
      </c>
      <c r="B248" s="4" t="str">
        <f>IF(AND(NOT(ISBLANK(Протокол!B248)),Протокол!V248&lt;=5),1," ")</f>
        <v xml:space="preserve"> </v>
      </c>
      <c r="C248" s="4" t="str">
        <f>IF(NOT(ISBLANK(Протокол!B248)),1," ")</f>
        <v xml:space="preserve"> </v>
      </c>
      <c r="D248" s="4" t="str">
        <f>IF(SUM(Протокол!J248:N248,Протокол!O248:S248)=17,1," ")</f>
        <v xml:space="preserve"> </v>
      </c>
      <c r="E248" s="4"/>
      <c r="F248" s="48" t="str">
        <f>IF(AND(NOT(ISBLANK(Протокол!B248)),Протокол!V248=31),1," ")</f>
        <v xml:space="preserve"> </v>
      </c>
    </row>
    <row r="249" spans="1:6" x14ac:dyDescent="0.25">
      <c r="A249" s="4" t="str">
        <f>IF((SUM(Протокол!D249:I249)=6),1," ")</f>
        <v xml:space="preserve"> </v>
      </c>
      <c r="B249" s="4" t="str">
        <f>IF(AND(NOT(ISBLANK(Протокол!B249)),Протокол!V249&lt;=5),1," ")</f>
        <v xml:space="preserve"> </v>
      </c>
      <c r="C249" s="4" t="str">
        <f>IF(NOT(ISBLANK(Протокол!B249)),1," ")</f>
        <v xml:space="preserve"> </v>
      </c>
      <c r="D249" s="4" t="str">
        <f>IF(SUM(Протокол!J249:N249,Протокол!O249:S249)=17,1," ")</f>
        <v xml:space="preserve"> </v>
      </c>
      <c r="E249" s="4" t="str">
        <f>IF(SUM(Протокол!U225:U225)=8,1," ")</f>
        <v xml:space="preserve"> </v>
      </c>
      <c r="F249" s="48" t="str">
        <f>IF(AND(NOT(ISBLANK(Протокол!B249)),Протокол!V249=31),1," ")</f>
        <v xml:space="preserve"> </v>
      </c>
    </row>
    <row r="250" spans="1:6" x14ac:dyDescent="0.25">
      <c r="A250" s="4" t="str">
        <f>IF((SUM(Протокол!D250:I250)=6),1," ")</f>
        <v xml:space="preserve"> </v>
      </c>
      <c r="B250" s="4" t="str">
        <f>IF(AND(NOT(ISBLANK(Протокол!B250)),Протокол!V250&lt;=5),1," ")</f>
        <v xml:space="preserve"> </v>
      </c>
      <c r="C250" s="4" t="str">
        <f>IF(NOT(ISBLANK(Протокол!B250)),1," ")</f>
        <v xml:space="preserve"> </v>
      </c>
      <c r="D250" s="4" t="str">
        <f>IF(SUM(Протокол!J250:N250,Протокол!O250:S250)=17,1," ")</f>
        <v xml:space="preserve"> </v>
      </c>
      <c r="E250" s="4"/>
      <c r="F250" s="48" t="str">
        <f>IF(AND(NOT(ISBLANK(Протокол!B250)),Протокол!V250=31),1," ")</f>
        <v xml:space="preserve"> </v>
      </c>
    </row>
    <row r="251" spans="1:6" x14ac:dyDescent="0.25">
      <c r="A251" s="4" t="str">
        <f>IF((SUM(Протокол!D251:I251)=6),1," ")</f>
        <v xml:space="preserve"> </v>
      </c>
      <c r="B251" s="4" t="str">
        <f>IF(AND(NOT(ISBLANK(Протокол!B251)),Протокол!V251&lt;=5),1," ")</f>
        <v xml:space="preserve"> </v>
      </c>
      <c r="C251" s="4" t="str">
        <f>IF(NOT(ISBLANK(Протокол!B251)),1," ")</f>
        <v xml:space="preserve"> </v>
      </c>
      <c r="D251" s="4" t="str">
        <f>IF(SUM(Протокол!J251:N251,Протокол!O251:S251)=17,1," ")</f>
        <v xml:space="preserve"> </v>
      </c>
      <c r="E251" s="4" t="str">
        <f>IF(SUM(Протокол!U227:U227)=8,1," ")</f>
        <v xml:space="preserve"> </v>
      </c>
      <c r="F251" s="48" t="str">
        <f>IF(AND(NOT(ISBLANK(Протокол!B251)),Протокол!V251=31),1," ")</f>
        <v xml:space="preserve"> </v>
      </c>
    </row>
    <row r="252" spans="1:6" x14ac:dyDescent="0.25">
      <c r="A252" s="4" t="str">
        <f>IF((SUM(Протокол!D252:I252)=6),1," ")</f>
        <v xml:space="preserve"> </v>
      </c>
      <c r="B252" s="4" t="str">
        <f>IF(AND(NOT(ISBLANK(Протокол!B252)),Протокол!V252&lt;=5),1," ")</f>
        <v xml:space="preserve"> </v>
      </c>
      <c r="C252" s="4" t="str">
        <f>IF(NOT(ISBLANK(Протокол!B252)),1," ")</f>
        <v xml:space="preserve"> </v>
      </c>
      <c r="D252" s="4" t="str">
        <f>IF(SUM(Протокол!J252:N252,Протокол!O252:S252)=17,1," ")</f>
        <v xml:space="preserve"> </v>
      </c>
      <c r="E252" s="4"/>
      <c r="F252" s="48" t="str">
        <f>IF(AND(NOT(ISBLANK(Протокол!B252)),Протокол!V252=31),1," ")</f>
        <v xml:space="preserve"> </v>
      </c>
    </row>
    <row r="253" spans="1:6" x14ac:dyDescent="0.25">
      <c r="A253" s="4" t="str">
        <f>IF((SUM(Протокол!D253:I253)=6),1," ")</f>
        <v xml:space="preserve"> </v>
      </c>
      <c r="B253" s="4" t="str">
        <f>IF(AND(NOT(ISBLANK(Протокол!B253)),Протокол!V253&lt;=5),1," ")</f>
        <v xml:space="preserve"> </v>
      </c>
      <c r="C253" s="4" t="str">
        <f>IF(NOT(ISBLANK(Протокол!B253)),1," ")</f>
        <v xml:space="preserve"> </v>
      </c>
      <c r="D253" s="4" t="str">
        <f>IF(SUM(Протокол!J253:N253,Протокол!O253:S253)=17,1," ")</f>
        <v xml:space="preserve"> </v>
      </c>
      <c r="E253" s="4" t="str">
        <f>IF(SUM(Протокол!U229:U229)=8,1," ")</f>
        <v xml:space="preserve"> </v>
      </c>
      <c r="F253" s="48" t="str">
        <f>IF(AND(NOT(ISBLANK(Протокол!B253)),Протокол!V253=31),1," ")</f>
        <v xml:space="preserve"> </v>
      </c>
    </row>
    <row r="254" spans="1:6" x14ac:dyDescent="0.25">
      <c r="A254" s="4" t="str">
        <f>IF((SUM(Протокол!D254:I254)=6),1," ")</f>
        <v xml:space="preserve"> </v>
      </c>
      <c r="B254" s="4" t="str">
        <f>IF(AND(NOT(ISBLANK(Протокол!B254)),Протокол!V254&lt;=5),1," ")</f>
        <v xml:space="preserve"> </v>
      </c>
      <c r="C254" s="4" t="str">
        <f>IF(NOT(ISBLANK(Протокол!B254)),1," ")</f>
        <v xml:space="preserve"> </v>
      </c>
      <c r="D254" s="4" t="str">
        <f>IF(SUM(Протокол!J254:N254,Протокол!O254:S254)=17,1," ")</f>
        <v xml:space="preserve"> </v>
      </c>
      <c r="E254" s="4"/>
      <c r="F254" s="48" t="str">
        <f>IF(AND(NOT(ISBLANK(Протокол!B254)),Протокол!V254=31),1," ")</f>
        <v xml:space="preserve"> </v>
      </c>
    </row>
    <row r="255" spans="1:6" x14ac:dyDescent="0.25">
      <c r="A255" s="4" t="str">
        <f>IF((SUM(Протокол!D255:I255)=6),1," ")</f>
        <v xml:space="preserve"> </v>
      </c>
      <c r="B255" s="4" t="str">
        <f>IF(AND(NOT(ISBLANK(Протокол!B255)),Протокол!V255&lt;=5),1," ")</f>
        <v xml:space="preserve"> </v>
      </c>
      <c r="C255" s="4" t="str">
        <f>IF(NOT(ISBLANK(Протокол!B255)),1," ")</f>
        <v xml:space="preserve"> </v>
      </c>
      <c r="D255" s="4" t="str">
        <f>IF(SUM(Протокол!J255:N255,Протокол!O255:S255)=17,1," ")</f>
        <v xml:space="preserve"> </v>
      </c>
      <c r="E255" s="4" t="str">
        <f>IF(SUM(Протокол!U231:U231)=8,1," ")</f>
        <v xml:space="preserve"> </v>
      </c>
      <c r="F255" s="48" t="str">
        <f>IF(AND(NOT(ISBLANK(Протокол!B255)),Протокол!V255=31),1," ")</f>
        <v xml:space="preserve"> </v>
      </c>
    </row>
    <row r="256" spans="1:6" x14ac:dyDescent="0.25">
      <c r="A256" s="4" t="str">
        <f>IF((SUM(Протокол!D256:I256)=6),1," ")</f>
        <v xml:space="preserve"> </v>
      </c>
      <c r="B256" s="4" t="str">
        <f>IF(AND(NOT(ISBLANK(Протокол!B256)),Протокол!V256&lt;=5),1," ")</f>
        <v xml:space="preserve"> </v>
      </c>
      <c r="C256" s="4" t="str">
        <f>IF(NOT(ISBLANK(Протокол!B256)),1," ")</f>
        <v xml:space="preserve"> </v>
      </c>
      <c r="D256" s="4" t="str">
        <f>IF(SUM(Протокол!J256:N256,Протокол!O256:S256)=17,1," ")</f>
        <v xml:space="preserve"> </v>
      </c>
      <c r="E256" s="4"/>
      <c r="F256" s="48" t="str">
        <f>IF(AND(NOT(ISBLANK(Протокол!B256)),Протокол!V256=31),1," ")</f>
        <v xml:space="preserve"> </v>
      </c>
    </row>
    <row r="257" spans="1:6" x14ac:dyDescent="0.25">
      <c r="A257" s="4" t="str">
        <f>IF((SUM(Протокол!D257:I257)=6),1," ")</f>
        <v xml:space="preserve"> </v>
      </c>
      <c r="B257" s="4" t="str">
        <f>IF(AND(NOT(ISBLANK(Протокол!B257)),Протокол!V257&lt;=5),1," ")</f>
        <v xml:space="preserve"> </v>
      </c>
      <c r="C257" s="4" t="str">
        <f>IF(NOT(ISBLANK(Протокол!B257)),1," ")</f>
        <v xml:space="preserve"> </v>
      </c>
      <c r="D257" s="4" t="str">
        <f>IF(SUM(Протокол!J257:N257,Протокол!O257:S257)=17,1," ")</f>
        <v xml:space="preserve"> </v>
      </c>
      <c r="E257" s="4" t="str">
        <f>IF(SUM(Протокол!U233:U233)=8,1," ")</f>
        <v xml:space="preserve"> </v>
      </c>
      <c r="F257" s="48" t="str">
        <f>IF(AND(NOT(ISBLANK(Протокол!B257)),Протокол!V257=31),1," ")</f>
        <v xml:space="preserve"> </v>
      </c>
    </row>
    <row r="258" spans="1:6" x14ac:dyDescent="0.25">
      <c r="A258" s="4" t="str">
        <f>IF((SUM(Протокол!D258:I258)=6),1," ")</f>
        <v xml:space="preserve"> </v>
      </c>
      <c r="B258" s="4" t="str">
        <f>IF(AND(NOT(ISBLANK(Протокол!B258)),Протокол!V258&lt;=5),1," ")</f>
        <v xml:space="preserve"> </v>
      </c>
      <c r="C258" s="4" t="str">
        <f>IF(NOT(ISBLANK(Протокол!B258)),1," ")</f>
        <v xml:space="preserve"> </v>
      </c>
      <c r="D258" s="4" t="str">
        <f>IF(SUM(Протокол!J258:N258,Протокол!O258:S258)=17,1," ")</f>
        <v xml:space="preserve"> </v>
      </c>
      <c r="E258" s="4"/>
      <c r="F258" s="48" t="str">
        <f>IF(AND(NOT(ISBLANK(Протокол!B258)),Протокол!V258=31),1," ")</f>
        <v xml:space="preserve"> </v>
      </c>
    </row>
    <row r="259" spans="1:6" x14ac:dyDescent="0.25">
      <c r="A259" s="4" t="str">
        <f>IF((SUM(Протокол!D259:I259)=6),1," ")</f>
        <v xml:space="preserve"> </v>
      </c>
      <c r="B259" s="4" t="str">
        <f>IF(AND(NOT(ISBLANK(Протокол!B259)),Протокол!V259&lt;=5),1," ")</f>
        <v xml:space="preserve"> </v>
      </c>
      <c r="C259" s="4" t="str">
        <f>IF(NOT(ISBLANK(Протокол!B259)),1," ")</f>
        <v xml:space="preserve"> </v>
      </c>
      <c r="D259" s="4" t="str">
        <f>IF(SUM(Протокол!J259:N259,Протокол!O259:S259)=17,1," ")</f>
        <v xml:space="preserve"> </v>
      </c>
      <c r="E259" s="4" t="str">
        <f>IF(SUM(Протокол!U235:U235)=8,1," ")</f>
        <v xml:space="preserve"> </v>
      </c>
      <c r="F259" s="48" t="str">
        <f>IF(AND(NOT(ISBLANK(Протокол!B259)),Протокол!V259=31),1," ")</f>
        <v xml:space="preserve"> </v>
      </c>
    </row>
    <row r="260" spans="1:6" x14ac:dyDescent="0.25">
      <c r="A260" s="4" t="str">
        <f>IF((SUM(Протокол!D260:I260)=6),1," ")</f>
        <v xml:space="preserve"> </v>
      </c>
      <c r="B260" s="4" t="str">
        <f>IF(AND(NOT(ISBLANK(Протокол!B260)),Протокол!V260&lt;=5),1," ")</f>
        <v xml:space="preserve"> </v>
      </c>
      <c r="C260" s="4" t="str">
        <f>IF(NOT(ISBLANK(Протокол!B260)),1," ")</f>
        <v xml:space="preserve"> </v>
      </c>
      <c r="D260" s="4" t="str">
        <f>IF(SUM(Протокол!J260:N260,Протокол!O260:S260)=17,1," ")</f>
        <v xml:space="preserve"> </v>
      </c>
      <c r="E260" s="4"/>
      <c r="F260" s="48" t="str">
        <f>IF(AND(NOT(ISBLANK(Протокол!B260)),Протокол!V260=31),1," ")</f>
        <v xml:space="preserve"> </v>
      </c>
    </row>
    <row r="261" spans="1:6" x14ac:dyDescent="0.25">
      <c r="A261" s="4" t="str">
        <f>IF((SUM(Протокол!D261:I261)=6),1," ")</f>
        <v xml:space="preserve"> </v>
      </c>
      <c r="B261" s="4" t="str">
        <f>IF(AND(NOT(ISBLANK(Протокол!B261)),Протокол!V261&lt;=5),1," ")</f>
        <v xml:space="preserve"> </v>
      </c>
      <c r="C261" s="4" t="str">
        <f>IF(NOT(ISBLANK(Протокол!B261)),1," ")</f>
        <v xml:space="preserve"> </v>
      </c>
      <c r="D261" s="4" t="str">
        <f>IF(SUM(Протокол!J261:N261,Протокол!O261:S261)=17,1," ")</f>
        <v xml:space="preserve"> </v>
      </c>
      <c r="E261" s="4" t="str">
        <f>IF(SUM(Протокол!U237:U237)=8,1," ")</f>
        <v xml:space="preserve"> </v>
      </c>
      <c r="F261" s="48" t="str">
        <f>IF(AND(NOT(ISBLANK(Протокол!B261)),Протокол!V261=31),1," ")</f>
        <v xml:space="preserve"> </v>
      </c>
    </row>
    <row r="262" spans="1:6" x14ac:dyDescent="0.25">
      <c r="A262" s="4" t="str">
        <f>IF((SUM(Протокол!D262:I262)=6),1," ")</f>
        <v xml:space="preserve"> </v>
      </c>
      <c r="B262" s="4" t="str">
        <f>IF(AND(NOT(ISBLANK(Протокол!B262)),Протокол!V262&lt;=5),1," ")</f>
        <v xml:space="preserve"> </v>
      </c>
      <c r="C262" s="4" t="str">
        <f>IF(NOT(ISBLANK(Протокол!B262)),1," ")</f>
        <v xml:space="preserve"> </v>
      </c>
      <c r="D262" s="4" t="str">
        <f>IF(SUM(Протокол!J262:N262,Протокол!O262:S262)=17,1," ")</f>
        <v xml:space="preserve"> </v>
      </c>
      <c r="E262" s="4"/>
      <c r="F262" s="48" t="str">
        <f>IF(AND(NOT(ISBLANK(Протокол!B262)),Протокол!V262=31),1," ")</f>
        <v xml:space="preserve"> </v>
      </c>
    </row>
    <row r="263" spans="1:6" x14ac:dyDescent="0.25">
      <c r="A263" s="4" t="str">
        <f>IF((SUM(Протокол!D263:I263)=6),1," ")</f>
        <v xml:space="preserve"> </v>
      </c>
      <c r="B263" s="4" t="str">
        <f>IF(AND(NOT(ISBLANK(Протокол!B263)),Протокол!V263&lt;=5),1," ")</f>
        <v xml:space="preserve"> </v>
      </c>
      <c r="C263" s="4" t="str">
        <f>IF(NOT(ISBLANK(Протокол!B263)),1," ")</f>
        <v xml:space="preserve"> </v>
      </c>
      <c r="D263" s="4" t="str">
        <f>IF(SUM(Протокол!J263:N263,Протокол!O263:S263)=17,1," ")</f>
        <v xml:space="preserve"> </v>
      </c>
      <c r="E263" s="4" t="str">
        <f>IF(SUM(Протокол!U239:U239)=8,1," ")</f>
        <v xml:space="preserve"> </v>
      </c>
      <c r="F263" s="48" t="str">
        <f>IF(AND(NOT(ISBLANK(Протокол!B263)),Протокол!V263=31),1," ")</f>
        <v xml:space="preserve"> </v>
      </c>
    </row>
    <row r="264" spans="1:6" x14ac:dyDescent="0.25">
      <c r="A264" s="4" t="str">
        <f>IF((SUM(Протокол!D264:I264)=6),1," ")</f>
        <v xml:space="preserve"> </v>
      </c>
      <c r="B264" s="4" t="str">
        <f>IF(AND(NOT(ISBLANK(Протокол!B264)),Протокол!V264&lt;=5),1," ")</f>
        <v xml:space="preserve"> </v>
      </c>
      <c r="C264" s="4" t="str">
        <f>IF(NOT(ISBLANK(Протокол!B264)),1," ")</f>
        <v xml:space="preserve"> </v>
      </c>
      <c r="D264" s="4" t="str">
        <f>IF(SUM(Протокол!J264:N264,Протокол!O264:S264)=17,1," ")</f>
        <v xml:space="preserve"> </v>
      </c>
      <c r="E264" s="4"/>
      <c r="F264" s="48" t="str">
        <f>IF(AND(NOT(ISBLANK(Протокол!B264)),Протокол!V264=31),1," ")</f>
        <v xml:space="preserve"> </v>
      </c>
    </row>
    <row r="265" spans="1:6" x14ac:dyDescent="0.25">
      <c r="A265" s="4" t="str">
        <f>IF((SUM(Протокол!D265:I265)=6),1," ")</f>
        <v xml:space="preserve"> </v>
      </c>
      <c r="B265" s="4" t="str">
        <f>IF(AND(NOT(ISBLANK(Протокол!B265)),Протокол!V265&lt;=5),1," ")</f>
        <v xml:space="preserve"> </v>
      </c>
      <c r="C265" s="4" t="str">
        <f>IF(NOT(ISBLANK(Протокол!B265)),1," ")</f>
        <v xml:space="preserve"> </v>
      </c>
      <c r="D265" s="4" t="str">
        <f>IF(SUM(Протокол!J265:N265,Протокол!O265:S265)=17,1," ")</f>
        <v xml:space="preserve"> </v>
      </c>
      <c r="E265" s="4" t="str">
        <f>IF(SUM(Протокол!U241:U241)=8,1," ")</f>
        <v xml:space="preserve"> </v>
      </c>
      <c r="F265" s="48" t="str">
        <f>IF(AND(NOT(ISBLANK(Протокол!B265)),Протокол!V265=31),1," ")</f>
        <v xml:space="preserve"> </v>
      </c>
    </row>
    <row r="266" spans="1:6" x14ac:dyDescent="0.25">
      <c r="A266" s="4" t="str">
        <f>IF((SUM(Протокол!D266:I266)=6),1," ")</f>
        <v xml:space="preserve"> </v>
      </c>
      <c r="B266" s="4" t="str">
        <f>IF(AND(NOT(ISBLANK(Протокол!B266)),Протокол!V266&lt;=5),1," ")</f>
        <v xml:space="preserve"> </v>
      </c>
      <c r="C266" s="4" t="str">
        <f>IF(NOT(ISBLANK(Протокол!B266)),1," ")</f>
        <v xml:space="preserve"> </v>
      </c>
      <c r="D266" s="4" t="str">
        <f>IF(SUM(Протокол!J266:N266,Протокол!O266:S266)=17,1," ")</f>
        <v xml:space="preserve"> </v>
      </c>
      <c r="E266" s="4"/>
      <c r="F266" s="48" t="str">
        <f>IF(AND(NOT(ISBLANK(Протокол!B266)),Протокол!V266=31),1," ")</f>
        <v xml:space="preserve"> </v>
      </c>
    </row>
    <row r="267" spans="1:6" x14ac:dyDescent="0.25">
      <c r="A267" s="4" t="str">
        <f>IF((SUM(Протокол!D267:I267)=6),1," ")</f>
        <v xml:space="preserve"> </v>
      </c>
      <c r="B267" s="4" t="str">
        <f>IF(AND(NOT(ISBLANK(Протокол!B267)),Протокол!V267&lt;=5),1," ")</f>
        <v xml:space="preserve"> </v>
      </c>
      <c r="C267" s="4" t="str">
        <f>IF(NOT(ISBLANK(Протокол!B267)),1," ")</f>
        <v xml:space="preserve"> </v>
      </c>
      <c r="D267" s="4" t="str">
        <f>IF(SUM(Протокол!J267:N267,Протокол!O267:S267)=17,1," ")</f>
        <v xml:space="preserve"> </v>
      </c>
      <c r="E267" s="4" t="str">
        <f>IF(SUM(Протокол!U243:U243)=8,1," ")</f>
        <v xml:space="preserve"> </v>
      </c>
      <c r="F267" s="48" t="str">
        <f>IF(AND(NOT(ISBLANK(Протокол!B267)),Протокол!V267=31),1," ")</f>
        <v xml:space="preserve"> </v>
      </c>
    </row>
    <row r="268" spans="1:6" x14ac:dyDescent="0.25">
      <c r="A268" s="4" t="str">
        <f>IF((SUM(Протокол!D268:I268)=6),1," ")</f>
        <v xml:space="preserve"> </v>
      </c>
      <c r="B268" s="4" t="str">
        <f>IF(AND(NOT(ISBLANK(Протокол!B268)),Протокол!V268&lt;=5),1," ")</f>
        <v xml:space="preserve"> </v>
      </c>
      <c r="C268" s="4" t="str">
        <f>IF(NOT(ISBLANK(Протокол!B268)),1," ")</f>
        <v xml:space="preserve"> </v>
      </c>
      <c r="D268" s="4" t="str">
        <f>IF(SUM(Протокол!J268:N268,Протокол!O268:S268)=17,1," ")</f>
        <v xml:space="preserve"> </v>
      </c>
      <c r="E268" s="4"/>
      <c r="F268" s="48" t="str">
        <f>IF(AND(NOT(ISBLANK(Протокол!B268)),Протокол!V268=31),1," ")</f>
        <v xml:space="preserve"> </v>
      </c>
    </row>
    <row r="269" spans="1:6" x14ac:dyDescent="0.25">
      <c r="A269" s="4" t="str">
        <f>IF((SUM(Протокол!D269:I269)=6),1," ")</f>
        <v xml:space="preserve"> </v>
      </c>
      <c r="B269" s="4" t="str">
        <f>IF(AND(NOT(ISBLANK(Протокол!B269)),Протокол!V269&lt;=5),1," ")</f>
        <v xml:space="preserve"> </v>
      </c>
      <c r="C269" s="4" t="str">
        <f>IF(NOT(ISBLANK(Протокол!B269)),1," ")</f>
        <v xml:space="preserve"> </v>
      </c>
      <c r="D269" s="4" t="str">
        <f>IF(SUM(Протокол!J269:N269,Протокол!O269:S269)=17,1," ")</f>
        <v xml:space="preserve"> </v>
      </c>
      <c r="E269" s="4" t="str">
        <f>IF(SUM(Протокол!U245:U245)=8,1," ")</f>
        <v xml:space="preserve"> </v>
      </c>
      <c r="F269" s="48" t="str">
        <f>IF(AND(NOT(ISBLANK(Протокол!B269)),Протокол!V269=31),1," ")</f>
        <v xml:space="preserve"> </v>
      </c>
    </row>
    <row r="270" spans="1:6" x14ac:dyDescent="0.25">
      <c r="A270" s="4" t="str">
        <f>IF((SUM(Протокол!D270:I270)=6),1," ")</f>
        <v xml:space="preserve"> </v>
      </c>
      <c r="B270" s="4" t="str">
        <f>IF(AND(NOT(ISBLANK(Протокол!B270)),Протокол!V270&lt;=5),1," ")</f>
        <v xml:space="preserve"> </v>
      </c>
      <c r="C270" s="4" t="str">
        <f>IF(NOT(ISBLANK(Протокол!B270)),1," ")</f>
        <v xml:space="preserve"> </v>
      </c>
      <c r="D270" s="4" t="str">
        <f>IF(SUM(Протокол!J270:N270,Протокол!O270:S270)=17,1," ")</f>
        <v xml:space="preserve"> </v>
      </c>
      <c r="E270" s="4"/>
      <c r="F270" s="48" t="str">
        <f>IF(AND(NOT(ISBLANK(Протокол!B270)),Протокол!V270=31),1," ")</f>
        <v xml:space="preserve"> </v>
      </c>
    </row>
    <row r="271" spans="1:6" x14ac:dyDescent="0.25">
      <c r="A271" s="4" t="str">
        <f>IF((SUM(Протокол!D271:I271)=6),1," ")</f>
        <v xml:space="preserve"> </v>
      </c>
      <c r="B271" s="4" t="str">
        <f>IF(AND(NOT(ISBLANK(Протокол!B271)),Протокол!V271&lt;=5),1," ")</f>
        <v xml:space="preserve"> </v>
      </c>
      <c r="C271" s="4" t="str">
        <f>IF(NOT(ISBLANK(Протокол!B271)),1," ")</f>
        <v xml:space="preserve"> </v>
      </c>
      <c r="D271" s="4" t="str">
        <f>IF(SUM(Протокол!J271:N271,Протокол!O271:S271)=17,1," ")</f>
        <v xml:space="preserve"> </v>
      </c>
      <c r="E271" s="4" t="str">
        <f>IF(SUM(Протокол!U247:U247)=8,1," ")</f>
        <v xml:space="preserve"> </v>
      </c>
      <c r="F271" s="48" t="str">
        <f>IF(AND(NOT(ISBLANK(Протокол!B271)),Протокол!V271=31),1," ")</f>
        <v xml:space="preserve"> </v>
      </c>
    </row>
    <row r="272" spans="1:6" x14ac:dyDescent="0.25">
      <c r="A272" s="4" t="str">
        <f>IF((SUM(Протокол!D272:I272)=6),1," ")</f>
        <v xml:space="preserve"> </v>
      </c>
      <c r="B272" s="4" t="str">
        <f>IF(AND(NOT(ISBLANK(Протокол!B272)),Протокол!V272&lt;=5),1," ")</f>
        <v xml:space="preserve"> </v>
      </c>
      <c r="C272" s="4" t="str">
        <f>IF(NOT(ISBLANK(Протокол!B272)),1," ")</f>
        <v xml:space="preserve"> </v>
      </c>
      <c r="D272" s="4" t="str">
        <f>IF(SUM(Протокол!J272:N272,Протокол!O272:S272)=17,1," ")</f>
        <v xml:space="preserve"> </v>
      </c>
      <c r="E272" s="4"/>
      <c r="F272" s="48" t="str">
        <f>IF(AND(NOT(ISBLANK(Протокол!B272)),Протокол!V272=31),1," ")</f>
        <v xml:space="preserve"> </v>
      </c>
    </row>
    <row r="273" spans="1:6" x14ac:dyDescent="0.25">
      <c r="A273" s="4" t="str">
        <f>IF((SUM(Протокол!D273:I273)=6),1," ")</f>
        <v xml:space="preserve"> </v>
      </c>
      <c r="B273" s="4" t="str">
        <f>IF(AND(NOT(ISBLANK(Протокол!B273)),Протокол!V273&lt;=5),1," ")</f>
        <v xml:space="preserve"> </v>
      </c>
      <c r="C273" s="4" t="str">
        <f>IF(NOT(ISBLANK(Протокол!B273)),1," ")</f>
        <v xml:space="preserve"> </v>
      </c>
      <c r="D273" s="4" t="str">
        <f>IF(SUM(Протокол!J273:N273,Протокол!O273:S273)=17,1," ")</f>
        <v xml:space="preserve"> </v>
      </c>
      <c r="E273" s="4" t="str">
        <f>IF(SUM(Протокол!U249:U249)=8,1," ")</f>
        <v xml:space="preserve"> </v>
      </c>
      <c r="F273" s="48" t="str">
        <f>IF(AND(NOT(ISBLANK(Протокол!B273)),Протокол!V273=31),1," ")</f>
        <v xml:space="preserve"> </v>
      </c>
    </row>
    <row r="274" spans="1:6" x14ac:dyDescent="0.25">
      <c r="A274" s="4" t="str">
        <f>IF((SUM(Протокол!D274:I274)=6),1," ")</f>
        <v xml:space="preserve"> </v>
      </c>
      <c r="B274" s="4" t="str">
        <f>IF(AND(NOT(ISBLANK(Протокол!B274)),Протокол!V274&lt;=5),1," ")</f>
        <v xml:space="preserve"> </v>
      </c>
      <c r="C274" s="4" t="str">
        <f>IF(NOT(ISBLANK(Протокол!B274)),1," ")</f>
        <v xml:space="preserve"> </v>
      </c>
      <c r="D274" s="4" t="str">
        <f>IF(SUM(Протокол!J274:N274,Протокол!O274:S274)=17,1," ")</f>
        <v xml:space="preserve"> </v>
      </c>
      <c r="E274" s="4"/>
      <c r="F274" s="48" t="str">
        <f>IF(AND(NOT(ISBLANK(Протокол!B274)),Протокол!V274=31),1," ")</f>
        <v xml:space="preserve"> </v>
      </c>
    </row>
    <row r="275" spans="1:6" x14ac:dyDescent="0.25">
      <c r="A275" s="4" t="str">
        <f>IF((SUM(Протокол!D275:I275)=6),1," ")</f>
        <v xml:space="preserve"> </v>
      </c>
      <c r="B275" s="4" t="str">
        <f>IF(AND(NOT(ISBLANK(Протокол!B275)),Протокол!V275&lt;=5),1," ")</f>
        <v xml:space="preserve"> </v>
      </c>
      <c r="C275" s="4" t="str">
        <f>IF(NOT(ISBLANK(Протокол!B275)),1," ")</f>
        <v xml:space="preserve"> </v>
      </c>
      <c r="D275" s="4" t="str">
        <f>IF(SUM(Протокол!J275:N275,Протокол!O275:S275)=17,1," ")</f>
        <v xml:space="preserve"> </v>
      </c>
      <c r="E275" s="4" t="str">
        <f>IF(SUM(Протокол!U251:U251)=8,1," ")</f>
        <v xml:space="preserve"> </v>
      </c>
      <c r="F275" s="48" t="str">
        <f>IF(AND(NOT(ISBLANK(Протокол!B275)),Протокол!V275=31),1," ")</f>
        <v xml:space="preserve"> </v>
      </c>
    </row>
    <row r="276" spans="1:6" x14ac:dyDescent="0.25">
      <c r="A276" s="4" t="str">
        <f>IF((SUM(Протокол!D276:I276)=6),1," ")</f>
        <v xml:space="preserve"> </v>
      </c>
      <c r="B276" s="4" t="str">
        <f>IF(AND(NOT(ISBLANK(Протокол!B276)),Протокол!V276&lt;=5),1," ")</f>
        <v xml:space="preserve"> </v>
      </c>
      <c r="C276" s="4" t="str">
        <f>IF(NOT(ISBLANK(Протокол!B276)),1," ")</f>
        <v xml:space="preserve"> </v>
      </c>
      <c r="D276" s="4" t="str">
        <f>IF(SUM(Протокол!J276:N276,Протокол!O276:S276)=17,1," ")</f>
        <v xml:space="preserve"> </v>
      </c>
      <c r="E276" s="4"/>
      <c r="F276" s="48" t="str">
        <f>IF(AND(NOT(ISBLANK(Протокол!B276)),Протокол!V276=31),1," ")</f>
        <v xml:space="preserve"> </v>
      </c>
    </row>
    <row r="277" spans="1:6" x14ac:dyDescent="0.25">
      <c r="A277" s="4" t="str">
        <f>IF((SUM(Протокол!D277:I277)=6),1," ")</f>
        <v xml:space="preserve"> </v>
      </c>
      <c r="B277" s="4" t="str">
        <f>IF(AND(NOT(ISBLANK(Протокол!B277)),Протокол!V277&lt;=5),1," ")</f>
        <v xml:space="preserve"> </v>
      </c>
      <c r="C277" s="4" t="str">
        <f>IF(NOT(ISBLANK(Протокол!B277)),1," ")</f>
        <v xml:space="preserve"> </v>
      </c>
      <c r="D277" s="4" t="str">
        <f>IF(SUM(Протокол!J277:N277,Протокол!O277:S277)=17,1," ")</f>
        <v xml:space="preserve"> </v>
      </c>
      <c r="E277" s="4" t="str">
        <f>IF(SUM(Протокол!U253:U253)=8,1," ")</f>
        <v xml:space="preserve"> </v>
      </c>
      <c r="F277" s="48" t="str">
        <f>IF(AND(NOT(ISBLANK(Протокол!B277)),Протокол!V277=31),1," ")</f>
        <v xml:space="preserve"> </v>
      </c>
    </row>
    <row r="278" spans="1:6" x14ac:dyDescent="0.25">
      <c r="A278" s="4" t="str">
        <f>IF((SUM(Протокол!D278:I278)=6),1," ")</f>
        <v xml:space="preserve"> </v>
      </c>
      <c r="B278" s="4" t="str">
        <f>IF(AND(NOT(ISBLANK(Протокол!B278)),Протокол!V278&lt;=5),1," ")</f>
        <v xml:space="preserve"> </v>
      </c>
      <c r="C278" s="4" t="str">
        <f>IF(NOT(ISBLANK(Протокол!B278)),1," ")</f>
        <v xml:space="preserve"> </v>
      </c>
      <c r="D278" s="4" t="str">
        <f>IF(SUM(Протокол!J278:N278,Протокол!O278:S278)=17,1," ")</f>
        <v xml:space="preserve"> </v>
      </c>
      <c r="E278" s="4"/>
      <c r="F278" s="48" t="str">
        <f>IF(AND(NOT(ISBLANK(Протокол!B278)),Протокол!V278=31),1," ")</f>
        <v xml:space="preserve"> </v>
      </c>
    </row>
    <row r="279" spans="1:6" x14ac:dyDescent="0.25">
      <c r="A279" s="4" t="str">
        <f>IF((SUM(Протокол!D279:I279)=6),1," ")</f>
        <v xml:space="preserve"> </v>
      </c>
      <c r="B279" s="4" t="str">
        <f>IF(AND(NOT(ISBLANK(Протокол!B279)),Протокол!V279&lt;=5),1," ")</f>
        <v xml:space="preserve"> </v>
      </c>
      <c r="C279" s="4" t="str">
        <f>IF(NOT(ISBLANK(Протокол!B279)),1," ")</f>
        <v xml:space="preserve"> </v>
      </c>
      <c r="D279" s="4" t="str">
        <f>IF(SUM(Протокол!J279:N279,Протокол!O279:S279)=17,1," ")</f>
        <v xml:space="preserve"> </v>
      </c>
      <c r="E279" s="4" t="str">
        <f>IF(SUM(Протокол!U255:U255)=8,1," ")</f>
        <v xml:space="preserve"> </v>
      </c>
      <c r="F279" s="48" t="str">
        <f>IF(AND(NOT(ISBLANK(Протокол!B279)),Протокол!V279=31),1," ")</f>
        <v xml:space="preserve"> </v>
      </c>
    </row>
    <row r="280" spans="1:6" x14ac:dyDescent="0.25">
      <c r="A280" s="4" t="str">
        <f>IF((SUM(Протокол!D280:I280)=6),1," ")</f>
        <v xml:space="preserve"> </v>
      </c>
      <c r="B280" s="4" t="str">
        <f>IF(AND(NOT(ISBLANK(Протокол!B280)),Протокол!V280&lt;=5),1," ")</f>
        <v xml:space="preserve"> </v>
      </c>
      <c r="C280" s="4" t="str">
        <f>IF(NOT(ISBLANK(Протокол!B280)),1," ")</f>
        <v xml:space="preserve"> </v>
      </c>
      <c r="D280" s="4" t="str">
        <f>IF(SUM(Протокол!J280:N280,Протокол!O280:S280)=17,1," ")</f>
        <v xml:space="preserve"> </v>
      </c>
      <c r="E280" s="4"/>
      <c r="F280" s="48" t="str">
        <f>IF(AND(NOT(ISBLANK(Протокол!B280)),Протокол!V280=31),1," ")</f>
        <v xml:space="preserve"> </v>
      </c>
    </row>
    <row r="281" spans="1:6" x14ac:dyDescent="0.25">
      <c r="A281" s="4" t="str">
        <f>IF((SUM(Протокол!D281:I281)=6),1," ")</f>
        <v xml:space="preserve"> </v>
      </c>
      <c r="B281" s="4" t="str">
        <f>IF(AND(NOT(ISBLANK(Протокол!B281)),Протокол!V281&lt;=5),1," ")</f>
        <v xml:space="preserve"> </v>
      </c>
      <c r="C281" s="4" t="str">
        <f>IF(NOT(ISBLANK(Протокол!B281)),1," ")</f>
        <v xml:space="preserve"> </v>
      </c>
      <c r="D281" s="4" t="str">
        <f>IF(SUM(Протокол!J281:N281,Протокол!O281:S281)=17,1," ")</f>
        <v xml:space="preserve"> </v>
      </c>
      <c r="E281" s="4" t="str">
        <f>IF(SUM(Протокол!U257:U257)=8,1," ")</f>
        <v xml:space="preserve"> </v>
      </c>
      <c r="F281" s="48" t="str">
        <f>IF(AND(NOT(ISBLANK(Протокол!B281)),Протокол!V281=31),1," ")</f>
        <v xml:space="preserve"> </v>
      </c>
    </row>
    <row r="282" spans="1:6" x14ac:dyDescent="0.25">
      <c r="A282" s="4" t="str">
        <f>IF((SUM(Протокол!D282:I282)=6),1," ")</f>
        <v xml:space="preserve"> </v>
      </c>
      <c r="B282" s="4" t="str">
        <f>IF(AND(NOT(ISBLANK(Протокол!B282)),Протокол!V282&lt;=5),1," ")</f>
        <v xml:space="preserve"> </v>
      </c>
      <c r="C282" s="4" t="str">
        <f>IF(NOT(ISBLANK(Протокол!B282)),1," ")</f>
        <v xml:space="preserve"> </v>
      </c>
      <c r="D282" s="4" t="str">
        <f>IF(SUM(Протокол!J282:N282,Протокол!O282:S282)=17,1," ")</f>
        <v xml:space="preserve"> </v>
      </c>
      <c r="E282" s="4"/>
      <c r="F282" s="48" t="str">
        <f>IF(AND(NOT(ISBLANK(Протокол!B282)),Протокол!V282=31),1," ")</f>
        <v xml:space="preserve"> </v>
      </c>
    </row>
    <row r="283" spans="1:6" x14ac:dyDescent="0.25">
      <c r="A283" s="4" t="str">
        <f>IF((SUM(Протокол!D283:I283)=6),1," ")</f>
        <v xml:space="preserve"> </v>
      </c>
      <c r="B283" s="4" t="str">
        <f>IF(AND(NOT(ISBLANK(Протокол!B283)),Протокол!V283&lt;=5),1," ")</f>
        <v xml:space="preserve"> </v>
      </c>
      <c r="C283" s="4" t="str">
        <f>IF(NOT(ISBLANK(Протокол!B283)),1," ")</f>
        <v xml:space="preserve"> </v>
      </c>
      <c r="D283" s="4" t="str">
        <f>IF(SUM(Протокол!J283:N283,Протокол!O283:S283)=17,1," ")</f>
        <v xml:space="preserve"> </v>
      </c>
      <c r="E283" s="4" t="str">
        <f>IF(SUM(Протокол!U259:U259)=8,1," ")</f>
        <v xml:space="preserve"> </v>
      </c>
      <c r="F283" s="48" t="str">
        <f>IF(AND(NOT(ISBLANK(Протокол!B283)),Протокол!V283=31),1," ")</f>
        <v xml:space="preserve"> </v>
      </c>
    </row>
    <row r="284" spans="1:6" x14ac:dyDescent="0.25">
      <c r="A284" s="4" t="str">
        <f>IF((SUM(Протокол!D284:I284)=6),1," ")</f>
        <v xml:space="preserve"> </v>
      </c>
      <c r="B284" s="4" t="str">
        <f>IF(AND(NOT(ISBLANK(Протокол!B284)),Протокол!V284&lt;=5),1," ")</f>
        <v xml:space="preserve"> </v>
      </c>
      <c r="C284" s="4" t="str">
        <f>IF(NOT(ISBLANK(Протокол!B284)),1," ")</f>
        <v xml:space="preserve"> </v>
      </c>
      <c r="D284" s="4" t="str">
        <f>IF(SUM(Протокол!J284:N284,Протокол!O284:S284)=17,1," ")</f>
        <v xml:space="preserve"> </v>
      </c>
      <c r="E284" s="4"/>
      <c r="F284" s="48" t="str">
        <f>IF(AND(NOT(ISBLANK(Протокол!B284)),Протокол!V284=31),1," ")</f>
        <v xml:space="preserve"> </v>
      </c>
    </row>
    <row r="285" spans="1:6" x14ac:dyDescent="0.25">
      <c r="A285" s="4" t="str">
        <f>IF((SUM(Протокол!D285:I285)=6),1," ")</f>
        <v xml:space="preserve"> </v>
      </c>
      <c r="B285" s="4" t="str">
        <f>IF(AND(NOT(ISBLANK(Протокол!B285)),Протокол!V285&lt;=5),1," ")</f>
        <v xml:space="preserve"> </v>
      </c>
      <c r="C285" s="4" t="str">
        <f>IF(NOT(ISBLANK(Протокол!B285)),1," ")</f>
        <v xml:space="preserve"> </v>
      </c>
      <c r="D285" s="4" t="str">
        <f>IF(SUM(Протокол!J285:N285,Протокол!O285:S285)=17,1," ")</f>
        <v xml:space="preserve"> </v>
      </c>
      <c r="E285" s="4" t="str">
        <f>IF(SUM(Протокол!U261:U261)=8,1," ")</f>
        <v xml:space="preserve"> </v>
      </c>
      <c r="F285" s="48" t="str">
        <f>IF(AND(NOT(ISBLANK(Протокол!B285)),Протокол!V285=31),1," ")</f>
        <v xml:space="preserve"> </v>
      </c>
    </row>
    <row r="286" spans="1:6" x14ac:dyDescent="0.25">
      <c r="A286" s="4" t="str">
        <f>IF((SUM(Протокол!D286:I286)=6),1," ")</f>
        <v xml:space="preserve"> </v>
      </c>
      <c r="B286" s="4" t="str">
        <f>IF(AND(NOT(ISBLANK(Протокол!B286)),Протокол!V286&lt;=5),1," ")</f>
        <v xml:space="preserve"> </v>
      </c>
      <c r="C286" s="4" t="str">
        <f>IF(NOT(ISBLANK(Протокол!B286)),1," ")</f>
        <v xml:space="preserve"> </v>
      </c>
      <c r="D286" s="4" t="str">
        <f>IF(SUM(Протокол!J286:N286,Протокол!O286:S286)=17,1," ")</f>
        <v xml:space="preserve"> </v>
      </c>
      <c r="E286" s="4"/>
      <c r="F286" s="48" t="str">
        <f>IF(AND(NOT(ISBLANK(Протокол!B286)),Протокол!V286=31),1," ")</f>
        <v xml:space="preserve"> </v>
      </c>
    </row>
    <row r="287" spans="1:6" x14ac:dyDescent="0.25">
      <c r="A287" s="4" t="str">
        <f>IF((SUM(Протокол!D287:I287)=6),1," ")</f>
        <v xml:space="preserve"> </v>
      </c>
      <c r="B287" s="4" t="str">
        <f>IF(AND(NOT(ISBLANK(Протокол!B287)),Протокол!V287&lt;=5),1," ")</f>
        <v xml:space="preserve"> </v>
      </c>
      <c r="C287" s="4" t="str">
        <f>IF(NOT(ISBLANK(Протокол!B287)),1," ")</f>
        <v xml:space="preserve"> </v>
      </c>
      <c r="D287" s="4" t="str">
        <f>IF(SUM(Протокол!J287:N287,Протокол!O287:S287)=17,1," ")</f>
        <v xml:space="preserve"> </v>
      </c>
      <c r="E287" s="4" t="str">
        <f>IF(SUM(Протокол!U263:U263)=8,1," ")</f>
        <v xml:space="preserve"> </v>
      </c>
      <c r="F287" s="48" t="str">
        <f>IF(AND(NOT(ISBLANK(Протокол!B287)),Протокол!V287=31),1," ")</f>
        <v xml:space="preserve"> </v>
      </c>
    </row>
    <row r="288" spans="1:6" x14ac:dyDescent="0.25">
      <c r="A288" s="4" t="str">
        <f>IF((SUM(Протокол!D288:I288)=6),1," ")</f>
        <v xml:space="preserve"> </v>
      </c>
      <c r="B288" s="4" t="str">
        <f>IF(AND(NOT(ISBLANK(Протокол!B288)),Протокол!V288&lt;=5),1," ")</f>
        <v xml:space="preserve"> </v>
      </c>
      <c r="C288" s="4" t="str">
        <f>IF(NOT(ISBLANK(Протокол!B288)),1," ")</f>
        <v xml:space="preserve"> </v>
      </c>
      <c r="D288" s="4" t="str">
        <f>IF(SUM(Протокол!J288:N288,Протокол!O288:S288)=17,1," ")</f>
        <v xml:space="preserve"> </v>
      </c>
      <c r="E288" s="4"/>
      <c r="F288" s="48" t="str">
        <f>IF(AND(NOT(ISBLANK(Протокол!B288)),Протокол!V288=31),1," ")</f>
        <v xml:space="preserve"> </v>
      </c>
    </row>
    <row r="289" spans="1:6" x14ac:dyDescent="0.25">
      <c r="A289" s="4" t="str">
        <f>IF((SUM(Протокол!D289:I289)=6),1," ")</f>
        <v xml:space="preserve"> </v>
      </c>
      <c r="B289" s="4" t="str">
        <f>IF(AND(NOT(ISBLANK(Протокол!B289)),Протокол!V289&lt;=5),1," ")</f>
        <v xml:space="preserve"> </v>
      </c>
      <c r="C289" s="4" t="str">
        <f>IF(NOT(ISBLANK(Протокол!B289)),1," ")</f>
        <v xml:space="preserve"> </v>
      </c>
      <c r="D289" s="4" t="str">
        <f>IF(SUM(Протокол!J289:N289,Протокол!O289:S289)=17,1," ")</f>
        <v xml:space="preserve"> </v>
      </c>
      <c r="E289" s="4" t="str">
        <f>IF(SUM(Протокол!U265:U265)=8,1," ")</f>
        <v xml:space="preserve"> </v>
      </c>
      <c r="F289" s="48" t="str">
        <f>IF(AND(NOT(ISBLANK(Протокол!B289)),Протокол!V289=31),1," ")</f>
        <v xml:space="preserve"> </v>
      </c>
    </row>
    <row r="290" spans="1:6" x14ac:dyDescent="0.25">
      <c r="A290" s="4" t="str">
        <f>IF((SUM(Протокол!D290:I290)=6),1," ")</f>
        <v xml:space="preserve"> </v>
      </c>
      <c r="B290" s="4" t="str">
        <f>IF(AND(NOT(ISBLANK(Протокол!B290)),Протокол!V290&lt;=5),1," ")</f>
        <v xml:space="preserve"> </v>
      </c>
      <c r="C290" s="4" t="str">
        <f>IF(NOT(ISBLANK(Протокол!B290)),1," ")</f>
        <v xml:space="preserve"> </v>
      </c>
      <c r="D290" s="4" t="str">
        <f>IF(SUM(Протокол!J290:N290,Протокол!O290:S290)=17,1," ")</f>
        <v xml:space="preserve"> </v>
      </c>
      <c r="E290" s="4"/>
      <c r="F290" s="48" t="str">
        <f>IF(AND(NOT(ISBLANK(Протокол!B290)),Протокол!V290=31),1," ")</f>
        <v xml:space="preserve"> </v>
      </c>
    </row>
    <row r="291" spans="1:6" x14ac:dyDescent="0.25">
      <c r="A291" s="4" t="str">
        <f>IF((SUM(Протокол!D291:I291)=6),1," ")</f>
        <v xml:space="preserve"> </v>
      </c>
      <c r="B291" s="4" t="str">
        <f>IF(AND(NOT(ISBLANK(Протокол!B291)),Протокол!V291&lt;=5),1," ")</f>
        <v xml:space="preserve"> </v>
      </c>
      <c r="C291" s="4" t="str">
        <f>IF(NOT(ISBLANK(Протокол!B291)),1," ")</f>
        <v xml:space="preserve"> </v>
      </c>
      <c r="D291" s="4" t="str">
        <f>IF(SUM(Протокол!J291:N291,Протокол!O291:S291)=17,1," ")</f>
        <v xml:space="preserve"> </v>
      </c>
      <c r="E291" s="4" t="str">
        <f>IF(SUM(Протокол!U267:U267)=8,1," ")</f>
        <v xml:space="preserve"> </v>
      </c>
      <c r="F291" s="48" t="str">
        <f>IF(AND(NOT(ISBLANK(Протокол!B291)),Протокол!V291=31),1," ")</f>
        <v xml:space="preserve"> </v>
      </c>
    </row>
    <row r="292" spans="1:6" x14ac:dyDescent="0.25">
      <c r="A292" s="4" t="str">
        <f>IF((SUM(Протокол!D292:I292)=6),1," ")</f>
        <v xml:space="preserve"> </v>
      </c>
      <c r="B292" s="4" t="str">
        <f>IF(AND(NOT(ISBLANK(Протокол!B292)),Протокол!V292&lt;=5),1," ")</f>
        <v xml:space="preserve"> </v>
      </c>
      <c r="C292" s="4" t="str">
        <f>IF(NOT(ISBLANK(Протокол!B292)),1," ")</f>
        <v xml:space="preserve"> </v>
      </c>
      <c r="D292" s="4" t="str">
        <f>IF(SUM(Протокол!J292:N292,Протокол!O292:S292)=17,1," ")</f>
        <v xml:space="preserve"> </v>
      </c>
      <c r="E292" s="4"/>
      <c r="F292" s="48" t="str">
        <f>IF(AND(NOT(ISBLANK(Протокол!B292)),Протокол!V292=31),1," ")</f>
        <v xml:space="preserve"> </v>
      </c>
    </row>
    <row r="293" spans="1:6" x14ac:dyDescent="0.25">
      <c r="A293" s="4" t="str">
        <f>IF((SUM(Протокол!D293:I293)=6),1," ")</f>
        <v xml:space="preserve"> </v>
      </c>
      <c r="B293" s="4" t="str">
        <f>IF(AND(NOT(ISBLANK(Протокол!B293)),Протокол!V293&lt;=5),1," ")</f>
        <v xml:space="preserve"> </v>
      </c>
      <c r="C293" s="4" t="str">
        <f>IF(NOT(ISBLANK(Протокол!B293)),1," ")</f>
        <v xml:space="preserve"> </v>
      </c>
      <c r="D293" s="4" t="str">
        <f>IF(SUM(Протокол!J293:N293,Протокол!O293:S293)=17,1," ")</f>
        <v xml:space="preserve"> </v>
      </c>
      <c r="E293" s="4" t="str">
        <f>IF(SUM(Протокол!U269:U269)=8,1," ")</f>
        <v xml:space="preserve"> </v>
      </c>
      <c r="F293" s="48" t="str">
        <f>IF(AND(NOT(ISBLANK(Протокол!B293)),Протокол!V293=31),1," ")</f>
        <v xml:space="preserve"> </v>
      </c>
    </row>
    <row r="294" spans="1:6" x14ac:dyDescent="0.25">
      <c r="A294" s="4" t="str">
        <f>IF((SUM(Протокол!D294:I294)=6),1," ")</f>
        <v xml:space="preserve"> </v>
      </c>
      <c r="B294" s="4" t="str">
        <f>IF(AND(NOT(ISBLANK(Протокол!B294)),Протокол!V294&lt;=5),1," ")</f>
        <v xml:space="preserve"> </v>
      </c>
      <c r="C294" s="4" t="str">
        <f>IF(NOT(ISBLANK(Протокол!B294)),1," ")</f>
        <v xml:space="preserve"> </v>
      </c>
      <c r="D294" s="4" t="str">
        <f>IF(SUM(Протокол!J294:N294,Протокол!O294:S294)=17,1," ")</f>
        <v xml:space="preserve"> </v>
      </c>
      <c r="E294" s="4"/>
      <c r="F294" s="48" t="str">
        <f>IF(AND(NOT(ISBLANK(Протокол!B294)),Протокол!V294=31),1," ")</f>
        <v xml:space="preserve"> </v>
      </c>
    </row>
    <row r="295" spans="1:6" x14ac:dyDescent="0.25">
      <c r="A295" s="4" t="str">
        <f>IF((SUM(Протокол!D295:I295)=6),1," ")</f>
        <v xml:space="preserve"> </v>
      </c>
      <c r="B295" s="4" t="str">
        <f>IF(AND(NOT(ISBLANK(Протокол!B295)),Протокол!V295&lt;=5),1," ")</f>
        <v xml:space="preserve"> </v>
      </c>
      <c r="C295" s="4" t="str">
        <f>IF(NOT(ISBLANK(Протокол!B295)),1," ")</f>
        <v xml:space="preserve"> </v>
      </c>
      <c r="D295" s="4" t="str">
        <f>IF(SUM(Протокол!J295:N295,Протокол!O295:S295)=17,1," ")</f>
        <v xml:space="preserve"> </v>
      </c>
      <c r="E295" s="4" t="str">
        <f>IF(SUM(Протокол!U271:U271)=8,1," ")</f>
        <v xml:space="preserve"> </v>
      </c>
      <c r="F295" s="48" t="str">
        <f>IF(AND(NOT(ISBLANK(Протокол!B295)),Протокол!V295=31),1," ")</f>
        <v xml:space="preserve"> </v>
      </c>
    </row>
    <row r="296" spans="1:6" x14ac:dyDescent="0.25">
      <c r="A296" s="4" t="str">
        <f>IF((SUM(Протокол!D296:I296)=6),1," ")</f>
        <v xml:space="preserve"> </v>
      </c>
      <c r="B296" s="4" t="str">
        <f>IF(AND(NOT(ISBLANK(Протокол!B296)),Протокол!V296&lt;=5),1," ")</f>
        <v xml:space="preserve"> </v>
      </c>
      <c r="C296" s="4" t="str">
        <f>IF(NOT(ISBLANK(Протокол!B296)),1," ")</f>
        <v xml:space="preserve"> </v>
      </c>
      <c r="D296" s="4" t="str">
        <f>IF(SUM(Протокол!J296:N296,Протокол!O296:S296)=17,1," ")</f>
        <v xml:space="preserve"> </v>
      </c>
      <c r="E296" s="4"/>
      <c r="F296" s="48" t="str">
        <f>IF(AND(NOT(ISBLANK(Протокол!B296)),Протокол!V296=31),1," ")</f>
        <v xml:space="preserve"> </v>
      </c>
    </row>
    <row r="297" spans="1:6" x14ac:dyDescent="0.25">
      <c r="A297" s="4" t="str">
        <f>IF((SUM(Протокол!D297:I297)=6),1," ")</f>
        <v xml:space="preserve"> </v>
      </c>
      <c r="B297" s="4" t="str">
        <f>IF(AND(NOT(ISBLANK(Протокол!B297)),Протокол!V297&lt;=5),1," ")</f>
        <v xml:space="preserve"> </v>
      </c>
      <c r="C297" s="4" t="str">
        <f>IF(NOT(ISBLANK(Протокол!B297)),1," ")</f>
        <v xml:space="preserve"> </v>
      </c>
      <c r="D297" s="4" t="str">
        <f>IF(SUM(Протокол!J297:N297,Протокол!O297:S297)=17,1," ")</f>
        <v xml:space="preserve"> </v>
      </c>
      <c r="E297" s="4" t="str">
        <f>IF(SUM(Протокол!U273:U273)=8,1," ")</f>
        <v xml:space="preserve"> </v>
      </c>
      <c r="F297" s="48" t="str">
        <f>IF(AND(NOT(ISBLANK(Протокол!B297)),Протокол!V297=31),1," ")</f>
        <v xml:space="preserve"> </v>
      </c>
    </row>
    <row r="298" spans="1:6" x14ac:dyDescent="0.25">
      <c r="A298" s="4" t="str">
        <f>IF((SUM(Протокол!D298:I298)=6),1," ")</f>
        <v xml:space="preserve"> </v>
      </c>
      <c r="B298" s="4" t="str">
        <f>IF(AND(NOT(ISBLANK(Протокол!B298)),Протокол!V298&lt;=5),1," ")</f>
        <v xml:space="preserve"> </v>
      </c>
      <c r="C298" s="4" t="str">
        <f>IF(NOT(ISBLANK(Протокол!B298)),1," ")</f>
        <v xml:space="preserve"> </v>
      </c>
      <c r="D298" s="4" t="str">
        <f>IF(SUM(Протокол!J298:N298,Протокол!O298:S298)=17,1," ")</f>
        <v xml:space="preserve"> </v>
      </c>
      <c r="E298" s="4"/>
      <c r="F298" s="48" t="str">
        <f>IF(AND(NOT(ISBLANK(Протокол!B298)),Протокол!V298=31),1," ")</f>
        <v xml:space="preserve"> </v>
      </c>
    </row>
    <row r="299" spans="1:6" x14ac:dyDescent="0.25">
      <c r="A299" s="4" t="str">
        <f>IF((SUM(Протокол!D299:I299)=6),1," ")</f>
        <v xml:space="preserve"> </v>
      </c>
      <c r="B299" s="4" t="str">
        <f>IF(AND(NOT(ISBLANK(Протокол!B299)),Протокол!V299&lt;=5),1," ")</f>
        <v xml:space="preserve"> </v>
      </c>
      <c r="C299" s="4" t="str">
        <f>IF(NOT(ISBLANK(Протокол!B299)),1," ")</f>
        <v xml:space="preserve"> </v>
      </c>
      <c r="D299" s="4" t="str">
        <f>IF(SUM(Протокол!J299:N299,Протокол!O299:S299)=17,1," ")</f>
        <v xml:space="preserve"> </v>
      </c>
      <c r="E299" s="4" t="str">
        <f>IF(SUM(Протокол!U275:U275)=8,1," ")</f>
        <v xml:space="preserve"> </v>
      </c>
      <c r="F299" s="48" t="str">
        <f>IF(AND(NOT(ISBLANK(Протокол!B299)),Протокол!V299=31),1," ")</f>
        <v xml:space="preserve"> </v>
      </c>
    </row>
    <row r="300" spans="1:6" x14ac:dyDescent="0.25">
      <c r="A300" s="4" t="str">
        <f>IF((SUM(Протокол!D300:I300)=6),1," ")</f>
        <v xml:space="preserve"> </v>
      </c>
      <c r="B300" s="4" t="str">
        <f>IF(AND(NOT(ISBLANK(Протокол!B300)),Протокол!V300&lt;=5),1," ")</f>
        <v xml:space="preserve"> </v>
      </c>
      <c r="C300" s="4" t="str">
        <f>IF(NOT(ISBLANK(Протокол!B300)),1," ")</f>
        <v xml:space="preserve"> </v>
      </c>
      <c r="D300" s="4" t="str">
        <f>IF(SUM(Протокол!J300:N300,Протокол!O300:S300)=17,1," ")</f>
        <v xml:space="preserve"> </v>
      </c>
      <c r="E300" s="4"/>
      <c r="F300" s="48" t="str">
        <f>IF(AND(NOT(ISBLANK(Протокол!B300)),Протокол!V300=31),1," ")</f>
        <v xml:space="preserve"> </v>
      </c>
    </row>
    <row r="301" spans="1:6" x14ac:dyDescent="0.25">
      <c r="A301" s="4" t="str">
        <f>IF((SUM(Протокол!D301:I301)=6),1," ")</f>
        <v xml:space="preserve"> </v>
      </c>
      <c r="B301" s="4" t="str">
        <f>IF(AND(NOT(ISBLANK(Протокол!B301)),Протокол!V301&lt;=5),1," ")</f>
        <v xml:space="preserve"> </v>
      </c>
      <c r="C301" s="4" t="str">
        <f>IF(NOT(ISBLANK(Протокол!B301)),1," ")</f>
        <v xml:space="preserve"> </v>
      </c>
      <c r="D301" s="4" t="str">
        <f>IF(SUM(Протокол!J301:N301,Протокол!O301:S301)=17,1," ")</f>
        <v xml:space="preserve"> </v>
      </c>
      <c r="E301" s="4" t="str">
        <f>IF(SUM(Протокол!U277:U277)=8,1," ")</f>
        <v xml:space="preserve"> </v>
      </c>
      <c r="F301" s="48" t="str">
        <f>IF(AND(NOT(ISBLANK(Протокол!B301)),Протокол!V301=31),1," ")</f>
        <v xml:space="preserve"> </v>
      </c>
    </row>
    <row r="302" spans="1:6" x14ac:dyDescent="0.25">
      <c r="A302" s="4" t="str">
        <f>IF((SUM(Протокол!D302:I302)=6),1," ")</f>
        <v xml:space="preserve"> </v>
      </c>
      <c r="B302" s="4" t="str">
        <f>IF(AND(NOT(ISBLANK(Протокол!B302)),Протокол!V302&lt;=5),1," ")</f>
        <v xml:space="preserve"> </v>
      </c>
      <c r="C302" s="4" t="str">
        <f>IF(NOT(ISBLANK(Протокол!B302)),1," ")</f>
        <v xml:space="preserve"> </v>
      </c>
      <c r="D302" s="4" t="str">
        <f>IF(SUM(Протокол!J302:N302,Протокол!O302:S302)=17,1," ")</f>
        <v xml:space="preserve"> </v>
      </c>
      <c r="E302" s="4"/>
      <c r="F302" s="48" t="str">
        <f>IF(AND(NOT(ISBLANK(Протокол!B302)),Протокол!V302=31),1," ")</f>
        <v xml:space="preserve"> </v>
      </c>
    </row>
    <row r="303" spans="1:6" x14ac:dyDescent="0.25">
      <c r="A303" s="4" t="str">
        <f>IF((SUM(Протокол!D303:I303)=6),1," ")</f>
        <v xml:space="preserve"> </v>
      </c>
      <c r="B303" s="4" t="str">
        <f>IF(AND(NOT(ISBLANK(Протокол!B303)),Протокол!V303&lt;=5),1," ")</f>
        <v xml:space="preserve"> </v>
      </c>
      <c r="C303" s="4" t="str">
        <f>IF(NOT(ISBLANK(Протокол!B303)),1," ")</f>
        <v xml:space="preserve"> </v>
      </c>
      <c r="D303" s="4" t="str">
        <f>IF(SUM(Протокол!J303:N303,Протокол!O303:S303)=17,1," ")</f>
        <v xml:space="preserve"> </v>
      </c>
      <c r="E303" s="4" t="str">
        <f>IF(SUM(Протокол!U279:U279)=8,1," ")</f>
        <v xml:space="preserve"> </v>
      </c>
      <c r="F303" s="48" t="str">
        <f>IF(AND(NOT(ISBLANK(Протокол!B303)),Протокол!V303=31),1," ")</f>
        <v xml:space="preserve"> </v>
      </c>
    </row>
    <row r="304" spans="1:6" x14ac:dyDescent="0.25">
      <c r="A304" s="4" t="str">
        <f>IF((SUM(Протокол!D304:I304)=6),1," ")</f>
        <v xml:space="preserve"> </v>
      </c>
      <c r="B304" s="4" t="str">
        <f>IF(AND(NOT(ISBLANK(Протокол!B304)),Протокол!V304&lt;=5),1," ")</f>
        <v xml:space="preserve"> </v>
      </c>
      <c r="C304" s="4" t="str">
        <f>IF(NOT(ISBLANK(Протокол!B304)),1," ")</f>
        <v xml:space="preserve"> </v>
      </c>
      <c r="D304" s="4" t="str">
        <f>IF(SUM(Протокол!J304:N304,Протокол!O304:S304)=17,1," ")</f>
        <v xml:space="preserve"> </v>
      </c>
      <c r="E304" s="4"/>
      <c r="F304" s="48" t="str">
        <f>IF(AND(NOT(ISBLANK(Протокол!B304)),Протокол!V304=31),1," ")</f>
        <v xml:space="preserve"> </v>
      </c>
    </row>
    <row r="305" spans="1:6" x14ac:dyDescent="0.25">
      <c r="A305" s="4" t="str">
        <f>IF((SUM(Протокол!D305:I305)=6),1," ")</f>
        <v xml:space="preserve"> </v>
      </c>
      <c r="B305" s="4" t="str">
        <f>IF(AND(NOT(ISBLANK(Протокол!B305)),Протокол!V305&lt;=5),1," ")</f>
        <v xml:space="preserve"> </v>
      </c>
      <c r="C305" s="4" t="str">
        <f>IF(NOT(ISBLANK(Протокол!B305)),1," ")</f>
        <v xml:space="preserve"> </v>
      </c>
      <c r="D305" s="4" t="str">
        <f>IF(SUM(Протокол!J305:N305,Протокол!O305:S305)=17,1," ")</f>
        <v xml:space="preserve"> </v>
      </c>
      <c r="E305" s="4" t="str">
        <f>IF(SUM(Протокол!U281:U281)=8,1," ")</f>
        <v xml:space="preserve"> </v>
      </c>
      <c r="F305" s="48" t="str">
        <f>IF(AND(NOT(ISBLANK(Протокол!B305)),Протокол!V305=31),1," ")</f>
        <v xml:space="preserve"> </v>
      </c>
    </row>
    <row r="306" spans="1:6" x14ac:dyDescent="0.25">
      <c r="A306" s="4" t="str">
        <f>IF((SUM(Протокол!D306:I306)=6),1," ")</f>
        <v xml:space="preserve"> </v>
      </c>
      <c r="B306" s="4" t="str">
        <f>IF(AND(NOT(ISBLANK(Протокол!B306)),Протокол!V306&lt;=5),1," ")</f>
        <v xml:space="preserve"> </v>
      </c>
      <c r="C306" s="4" t="str">
        <f>IF(NOT(ISBLANK(Протокол!B306)),1," ")</f>
        <v xml:space="preserve"> </v>
      </c>
      <c r="D306" s="4" t="str">
        <f>IF(SUM(Протокол!J306:N306,Протокол!O306:S306)=17,1," ")</f>
        <v xml:space="preserve"> </v>
      </c>
      <c r="E306" s="4"/>
      <c r="F306" s="48" t="str">
        <f>IF(AND(NOT(ISBLANK(Протокол!B306)),Протокол!V306=31),1," ")</f>
        <v xml:space="preserve"> </v>
      </c>
    </row>
    <row r="307" spans="1:6" x14ac:dyDescent="0.25">
      <c r="A307" s="4" t="str">
        <f>IF((SUM(Протокол!D307:I307)=6),1," ")</f>
        <v xml:space="preserve"> </v>
      </c>
      <c r="B307" s="4" t="str">
        <f>IF(AND(NOT(ISBLANK(Протокол!B307)),Протокол!V307&lt;=5),1," ")</f>
        <v xml:space="preserve"> </v>
      </c>
      <c r="C307" s="4" t="str">
        <f>IF(NOT(ISBLANK(Протокол!B307)),1," ")</f>
        <v xml:space="preserve"> </v>
      </c>
      <c r="D307" s="4" t="str">
        <f>IF(SUM(Протокол!J307:N307,Протокол!O307:S307)=17,1," ")</f>
        <v xml:space="preserve"> </v>
      </c>
      <c r="E307" s="4" t="str">
        <f>IF(SUM(Протокол!U283:U283)=8,1," ")</f>
        <v xml:space="preserve"> </v>
      </c>
      <c r="F307" s="48" t="str">
        <f>IF(AND(NOT(ISBLANK(Протокол!B307)),Протокол!V307=31),1," ")</f>
        <v xml:space="preserve"> </v>
      </c>
    </row>
    <row r="308" spans="1:6" x14ac:dyDescent="0.25">
      <c r="A308" s="4" t="str">
        <f>IF((SUM(Протокол!D308:I308)=6),1," ")</f>
        <v xml:space="preserve"> </v>
      </c>
      <c r="B308" s="4" t="str">
        <f>IF(AND(NOT(ISBLANK(Протокол!B308)),Протокол!V308&lt;=5),1," ")</f>
        <v xml:space="preserve"> </v>
      </c>
      <c r="C308" s="4" t="str">
        <f>IF(NOT(ISBLANK(Протокол!B308)),1," ")</f>
        <v xml:space="preserve"> </v>
      </c>
      <c r="D308" s="4" t="str">
        <f>IF(SUM(Протокол!J308:N308,Протокол!O308:S308)=17,1," ")</f>
        <v xml:space="preserve"> </v>
      </c>
      <c r="E308" s="4"/>
      <c r="F308" s="48" t="str">
        <f>IF(AND(NOT(ISBLANK(Протокол!B308)),Протокол!V308=31),1," ")</f>
        <v xml:space="preserve"> </v>
      </c>
    </row>
    <row r="309" spans="1:6" x14ac:dyDescent="0.25">
      <c r="A309" s="4" t="str">
        <f>IF((SUM(Протокол!D309:I309)=6),1," ")</f>
        <v xml:space="preserve"> </v>
      </c>
      <c r="B309" s="4" t="str">
        <f>IF(AND(NOT(ISBLANK(Протокол!B309)),Протокол!V309&lt;=5),1," ")</f>
        <v xml:space="preserve"> </v>
      </c>
      <c r="C309" s="4" t="str">
        <f>IF(NOT(ISBLANK(Протокол!B309)),1," ")</f>
        <v xml:space="preserve"> </v>
      </c>
      <c r="D309" s="4" t="str">
        <f>IF(SUM(Протокол!J309:N309,Протокол!O309:S309)=17,1," ")</f>
        <v xml:space="preserve"> </v>
      </c>
      <c r="E309" s="4" t="str">
        <f>IF(SUM(Протокол!U285:U285)=8,1," ")</f>
        <v xml:space="preserve"> </v>
      </c>
      <c r="F309" s="48" t="str">
        <f>IF(AND(NOT(ISBLANK(Протокол!B309)),Протокол!V309=31),1," ")</f>
        <v xml:space="preserve"> </v>
      </c>
    </row>
    <row r="310" spans="1:6" x14ac:dyDescent="0.25">
      <c r="A310" s="4" t="str">
        <f>IF((SUM(Протокол!D310:I310)=6),1," ")</f>
        <v xml:space="preserve"> </v>
      </c>
      <c r="B310" s="4" t="str">
        <f>IF(AND(NOT(ISBLANK(Протокол!B310)),Протокол!V310&lt;=5),1," ")</f>
        <v xml:space="preserve"> </v>
      </c>
      <c r="C310" s="4" t="str">
        <f>IF(NOT(ISBLANK(Протокол!B310)),1," ")</f>
        <v xml:space="preserve"> </v>
      </c>
      <c r="D310" s="4" t="str">
        <f>IF(SUM(Протокол!J310:N310,Протокол!O310:S310)=17,1," ")</f>
        <v xml:space="preserve"> </v>
      </c>
      <c r="E310" s="4"/>
      <c r="F310" s="48" t="str">
        <f>IF(AND(NOT(ISBLANK(Протокол!B310)),Протокол!V310=31),1," ")</f>
        <v xml:space="preserve"> </v>
      </c>
    </row>
    <row r="311" spans="1:6" x14ac:dyDescent="0.25">
      <c r="A311" s="4" t="str">
        <f>IF((SUM(Протокол!D311:I311)=6),1," ")</f>
        <v xml:space="preserve"> </v>
      </c>
      <c r="B311" s="4" t="str">
        <f>IF(AND(NOT(ISBLANK(Протокол!B311)),Протокол!V311&lt;=5),1," ")</f>
        <v xml:space="preserve"> </v>
      </c>
      <c r="C311" s="4" t="str">
        <f>IF(NOT(ISBLANK(Протокол!B311)),1," ")</f>
        <v xml:space="preserve"> </v>
      </c>
      <c r="D311" s="4" t="str">
        <f>IF(SUM(Протокол!J311:N311,Протокол!O311:S311)=17,1," ")</f>
        <v xml:space="preserve"> </v>
      </c>
      <c r="E311" s="4" t="str">
        <f>IF(SUM(Протокол!U287:U287)=8,1," ")</f>
        <v xml:space="preserve"> </v>
      </c>
      <c r="F311" s="48"/>
    </row>
    <row r="312" spans="1:6" x14ac:dyDescent="0.25">
      <c r="A312" s="4" t="str">
        <f>IF((SUM(Протокол!D312:I312)=6),1," ")</f>
        <v xml:space="preserve"> </v>
      </c>
      <c r="B312" s="4" t="str">
        <f>IF(AND(NOT(ISBLANK(Протокол!B312)),Протокол!V312&lt;=5),1," ")</f>
        <v xml:space="preserve"> </v>
      </c>
      <c r="C312" s="4" t="str">
        <f>IF(NOT(ISBLANK(Протокол!B312)),1," ")</f>
        <v xml:space="preserve"> </v>
      </c>
      <c r="D312" s="4" t="str">
        <f>IF(SUM(Протокол!J312:N312,Протокол!O312:S312)=17,1," ")</f>
        <v xml:space="preserve"> </v>
      </c>
      <c r="E312" s="4"/>
      <c r="F312" s="48"/>
    </row>
    <row r="313" spans="1:6" x14ac:dyDescent="0.25">
      <c r="A313" s="4" t="str">
        <f>IF((SUM(Протокол!D313:I313)=6),1," ")</f>
        <v xml:space="preserve"> </v>
      </c>
      <c r="B313" s="4" t="str">
        <f>IF(AND(NOT(ISBLANK(Протокол!B313)),Протокол!V313&lt;=5),1," ")</f>
        <v xml:space="preserve"> </v>
      </c>
      <c r="C313" s="4" t="str">
        <f>IF(NOT(ISBLANK(Протокол!B313)),1," ")</f>
        <v xml:space="preserve"> </v>
      </c>
      <c r="D313" s="4" t="str">
        <f>IF(SUM(Протокол!J313:N313,Протокол!O313:S313)=17,1," ")</f>
        <v xml:space="preserve"> </v>
      </c>
      <c r="E313" s="4" t="str">
        <f>IF(SUM(Протокол!U289:U289)=8,1," ")</f>
        <v xml:space="preserve"> </v>
      </c>
      <c r="F313" s="48"/>
    </row>
    <row r="314" spans="1:6" x14ac:dyDescent="0.25">
      <c r="A314" s="4" t="str">
        <f>IF((SUM(Протокол!D314:I314)=6),1," ")</f>
        <v xml:space="preserve"> </v>
      </c>
      <c r="B314" s="4" t="str">
        <f>IF(AND(NOT(ISBLANK(Протокол!B314)),Протокол!V314&lt;=5),1," ")</f>
        <v xml:space="preserve"> </v>
      </c>
      <c r="C314" s="4" t="str">
        <f>IF(NOT(ISBLANK(Протокол!B314)),1," ")</f>
        <v xml:space="preserve"> </v>
      </c>
      <c r="D314" s="4" t="str">
        <f>IF(SUM(Протокол!J314:N314,Протокол!O314:S314)=17,1," ")</f>
        <v xml:space="preserve"> </v>
      </c>
      <c r="E314" s="4"/>
      <c r="F314" s="48"/>
    </row>
    <row r="315" spans="1:6" x14ac:dyDescent="0.25">
      <c r="A315" s="4" t="str">
        <f>IF((SUM(Протокол!D315:I315)=6),1," ")</f>
        <v xml:space="preserve"> </v>
      </c>
      <c r="B315" s="4" t="str">
        <f>IF(AND(NOT(ISBLANK(Протокол!B315)),Протокол!V315&lt;=5),1," ")</f>
        <v xml:space="preserve"> </v>
      </c>
      <c r="C315" s="4" t="str">
        <f>IF(NOT(ISBLANK(Протокол!B315)),1," ")</f>
        <v xml:space="preserve"> </v>
      </c>
      <c r="D315" s="4" t="str">
        <f>IF(SUM(Протокол!J315:N315,Протокол!O315:S315)=17,1," ")</f>
        <v xml:space="preserve"> </v>
      </c>
      <c r="E315" s="4" t="str">
        <f>IF(SUM(Протокол!U291:U291)=8,1," ")</f>
        <v xml:space="preserve"> </v>
      </c>
      <c r="F315" s="48"/>
    </row>
    <row r="316" spans="1:6" x14ac:dyDescent="0.25">
      <c r="A316" s="4" t="str">
        <f>IF((SUM(Протокол!D316:I316)=6),1," ")</f>
        <v xml:space="preserve"> </v>
      </c>
      <c r="B316" s="4" t="str">
        <f>IF(AND(NOT(ISBLANK(Протокол!B316)),Протокол!V316&lt;=5),1," ")</f>
        <v xml:space="preserve"> </v>
      </c>
      <c r="C316" s="4" t="str">
        <f>IF(NOT(ISBLANK(Протокол!B316)),1," ")</f>
        <v xml:space="preserve"> </v>
      </c>
      <c r="D316" s="4" t="str">
        <f>IF(SUM(Протокол!J316:N316,Протокол!O316:S316)=17,1," ")</f>
        <v xml:space="preserve"> </v>
      </c>
      <c r="E316" s="4"/>
      <c r="F316" s="48"/>
    </row>
    <row r="317" spans="1:6" x14ac:dyDescent="0.25">
      <c r="A317" s="4" t="str">
        <f>IF((SUM(Протокол!D317:I317)=6),1," ")</f>
        <v xml:space="preserve"> </v>
      </c>
      <c r="B317" s="4" t="str">
        <f>IF(AND(NOT(ISBLANK(Протокол!B317)),Протокол!V317&lt;=5),1," ")</f>
        <v xml:space="preserve"> </v>
      </c>
      <c r="C317" s="4" t="str">
        <f>IF(NOT(ISBLANK(Протокол!B317)),1," ")</f>
        <v xml:space="preserve"> </v>
      </c>
      <c r="D317" s="4" t="str">
        <f>IF(SUM(Протокол!J317:N317,Протокол!O317:S317)=17,1," ")</f>
        <v xml:space="preserve"> </v>
      </c>
      <c r="E317" s="4" t="str">
        <f>IF(SUM(Протокол!U293:U293)=8,1," ")</f>
        <v xml:space="preserve"> </v>
      </c>
      <c r="F317" s="48"/>
    </row>
    <row r="318" spans="1:6" x14ac:dyDescent="0.25">
      <c r="A318" s="4" t="str">
        <f>IF((SUM(Протокол!D318:I318)=6),1," ")</f>
        <v xml:space="preserve"> </v>
      </c>
      <c r="B318" s="4" t="str">
        <f>IF(AND(NOT(ISBLANK(Протокол!B318)),Протокол!V318&lt;=5),1," ")</f>
        <v xml:space="preserve"> </v>
      </c>
      <c r="C318" s="4" t="str">
        <f>IF(NOT(ISBLANK(Протокол!B318)),1," ")</f>
        <v xml:space="preserve"> </v>
      </c>
      <c r="D318" s="4" t="str">
        <f>IF(SUM(Протокол!J318:N318,Протокол!O318:S318)=17,1," ")</f>
        <v xml:space="preserve"> </v>
      </c>
      <c r="E318" s="4"/>
      <c r="F318" s="48"/>
    </row>
    <row r="319" spans="1:6" x14ac:dyDescent="0.25">
      <c r="A319" s="4" t="str">
        <f>IF((SUM(Протокол!D319:I319)=6),1," ")</f>
        <v xml:space="preserve"> </v>
      </c>
      <c r="B319" s="4" t="str">
        <f>IF(AND(NOT(ISBLANK(Протокол!B319)),Протокол!V319&lt;=5),1," ")</f>
        <v xml:space="preserve"> </v>
      </c>
      <c r="C319" s="4" t="str">
        <f>IF(NOT(ISBLANK(Протокол!B319)),1," ")</f>
        <v xml:space="preserve"> </v>
      </c>
      <c r="D319" s="4" t="str">
        <f>IF(SUM(Протокол!J319:N319,Протокол!O319:S319)=17,1," ")</f>
        <v xml:space="preserve"> </v>
      </c>
      <c r="E319" s="4" t="str">
        <f>IF(SUM(Протокол!U295:U295)=8,1," ")</f>
        <v xml:space="preserve"> </v>
      </c>
      <c r="F319" s="48"/>
    </row>
    <row r="320" spans="1:6" x14ac:dyDescent="0.25">
      <c r="A320" s="4" t="str">
        <f>IF((SUM(Протокол!D320:I320)=6),1," ")</f>
        <v xml:space="preserve"> </v>
      </c>
      <c r="B320" s="4" t="str">
        <f>IF(AND(NOT(ISBLANK(Протокол!B320)),Протокол!V320&lt;=5),1," ")</f>
        <v xml:space="preserve"> </v>
      </c>
      <c r="C320" s="4" t="str">
        <f>IF(NOT(ISBLANK(Протокол!B320)),1," ")</f>
        <v xml:space="preserve"> </v>
      </c>
      <c r="D320" s="4" t="str">
        <f>IF(SUM(Протокол!J320:N320,Протокол!O320:S320)=17,1," ")</f>
        <v xml:space="preserve"> </v>
      </c>
      <c r="E320" s="4"/>
      <c r="F320" s="48"/>
    </row>
    <row r="321" spans="1:6" x14ac:dyDescent="0.25">
      <c r="A321" s="4" t="str">
        <f>IF((SUM(Протокол!D321:I321)=6),1," ")</f>
        <v xml:space="preserve"> </v>
      </c>
      <c r="B321" s="4" t="str">
        <f>IF(AND(NOT(ISBLANK(Протокол!B321)),Протокол!V321&lt;=5),1," ")</f>
        <v xml:space="preserve"> </v>
      </c>
      <c r="C321" s="4" t="str">
        <f>IF(NOT(ISBLANK(Протокол!B321)),1," ")</f>
        <v xml:space="preserve"> </v>
      </c>
      <c r="D321" s="4" t="str">
        <f>IF(SUM(Протокол!J321:N321,Протокол!O321:S321)=17,1," ")</f>
        <v xml:space="preserve"> </v>
      </c>
      <c r="E321" s="4" t="str">
        <f>IF(SUM(Протокол!U297:U297)=8,1," ")</f>
        <v xml:space="preserve"> </v>
      </c>
      <c r="F321" s="48"/>
    </row>
    <row r="322" spans="1:6" x14ac:dyDescent="0.25">
      <c r="A322" s="4" t="str">
        <f>IF((SUM(Протокол!D322:I322)=6),1," ")</f>
        <v xml:space="preserve"> </v>
      </c>
      <c r="B322" s="4" t="str">
        <f>IF(AND(NOT(ISBLANK(Протокол!B322)),Протокол!V322&lt;=5),1," ")</f>
        <v xml:space="preserve"> </v>
      </c>
      <c r="C322" s="4" t="str">
        <f>IF(NOT(ISBLANK(Протокол!B322)),1," ")</f>
        <v xml:space="preserve"> </v>
      </c>
      <c r="D322" s="4" t="str">
        <f>IF(SUM(Протокол!J322:N322,Протокол!O322:S322)=17,1," ")</f>
        <v xml:space="preserve"> </v>
      </c>
      <c r="E322" s="4"/>
      <c r="F322" s="48"/>
    </row>
    <row r="323" spans="1:6" x14ac:dyDescent="0.25">
      <c r="A323" s="4" t="str">
        <f>IF((SUM(Протокол!D323:I323)=6),1," ")</f>
        <v xml:space="preserve"> </v>
      </c>
      <c r="B323" s="4" t="str">
        <f>IF(AND(NOT(ISBLANK(Протокол!B323)),Протокол!V323&lt;=5),1," ")</f>
        <v xml:space="preserve"> </v>
      </c>
      <c r="C323" s="4" t="str">
        <f>IF(NOT(ISBLANK(Протокол!B323)),1," ")</f>
        <v xml:space="preserve"> </v>
      </c>
      <c r="D323" s="4" t="str">
        <f>IF(SUM(Протокол!J323:N323,Протокол!O323:S323)=17,1," ")</f>
        <v xml:space="preserve"> </v>
      </c>
      <c r="E323" s="4" t="str">
        <f>IF(SUM(Протокол!U299:U299)=8,1," ")</f>
        <v xml:space="preserve"> </v>
      </c>
      <c r="F323" s="48"/>
    </row>
    <row r="324" spans="1:6" x14ac:dyDescent="0.25">
      <c r="A324" s="4" t="str">
        <f>IF((SUM(Протокол!D324:I324)=6),1," ")</f>
        <v xml:space="preserve"> </v>
      </c>
      <c r="B324" s="4" t="str">
        <f>IF(AND(NOT(ISBLANK(Протокол!B324)),Протокол!V324&lt;=5),1," ")</f>
        <v xml:space="preserve"> </v>
      </c>
      <c r="C324" s="4" t="str">
        <f>IF(NOT(ISBLANK(Протокол!B324)),1," ")</f>
        <v xml:space="preserve"> </v>
      </c>
      <c r="D324" s="4" t="str">
        <f>IF(SUM(Протокол!J324:N324,Протокол!O324:S324)=17,1," ")</f>
        <v xml:space="preserve"> </v>
      </c>
      <c r="E324" s="4"/>
      <c r="F324" s="48"/>
    </row>
    <row r="325" spans="1:6" x14ac:dyDescent="0.25">
      <c r="A325" s="4" t="str">
        <f>IF((SUM(Протокол!D325:I325)=6),1," ")</f>
        <v xml:space="preserve"> </v>
      </c>
      <c r="B325" s="4" t="str">
        <f>IF(AND(NOT(ISBLANK(Протокол!B325)),Протокол!V325&lt;=5),1," ")</f>
        <v xml:space="preserve"> </v>
      </c>
      <c r="C325" s="4" t="str">
        <f>IF(NOT(ISBLANK(Протокол!B325)),1," ")</f>
        <v xml:space="preserve"> </v>
      </c>
      <c r="D325" s="4" t="str">
        <f>IF(SUM(Протокол!J325:N325,Протокол!O325:S325)=17,1," ")</f>
        <v xml:space="preserve"> </v>
      </c>
      <c r="E325" s="4" t="str">
        <f>IF(SUM(Протокол!U301:U301)=8,1," ")</f>
        <v xml:space="preserve"> </v>
      </c>
      <c r="F325" s="48"/>
    </row>
    <row r="326" spans="1:6" x14ac:dyDescent="0.25">
      <c r="A326" s="4" t="str">
        <f>IF((SUM(Протокол!D326:I326)=6),1," ")</f>
        <v xml:space="preserve"> </v>
      </c>
      <c r="B326" s="4" t="str">
        <f>IF(AND(NOT(ISBLANK(Протокол!B326)),Протокол!V326&lt;=5),1," ")</f>
        <v xml:space="preserve"> </v>
      </c>
      <c r="C326" s="4" t="str">
        <f>IF(NOT(ISBLANK(Протокол!B326)),1," ")</f>
        <v xml:space="preserve"> </v>
      </c>
      <c r="D326" s="4" t="str">
        <f>IF(SUM(Протокол!J326:N326,Протокол!O326:S326)=17,1," ")</f>
        <v xml:space="preserve"> </v>
      </c>
      <c r="E326" s="4"/>
      <c r="F326" s="48"/>
    </row>
    <row r="327" spans="1:6" x14ac:dyDescent="0.25">
      <c r="A327" s="4" t="str">
        <f>IF((SUM(Протокол!D327:I327)=6),1," ")</f>
        <v xml:space="preserve"> </v>
      </c>
      <c r="B327" s="4" t="str">
        <f>IF(AND(NOT(ISBLANK(Протокол!B327)),Протокол!V327&lt;=5),1," ")</f>
        <v xml:space="preserve"> </v>
      </c>
      <c r="C327" s="4" t="str">
        <f>IF(NOT(ISBLANK(Протокол!B327)),1," ")</f>
        <v xml:space="preserve"> </v>
      </c>
      <c r="D327" s="4" t="str">
        <f>IF(SUM(Протокол!J327:N327,Протокол!O327:S327)=17,1," ")</f>
        <v xml:space="preserve"> </v>
      </c>
      <c r="E327" s="4" t="str">
        <f>IF(SUM(Протокол!U303:U303)=8,1," ")</f>
        <v xml:space="preserve"> </v>
      </c>
      <c r="F327" s="48"/>
    </row>
    <row r="328" spans="1:6" x14ac:dyDescent="0.25">
      <c r="A328" s="4" t="str">
        <f>IF((SUM(Протокол!D328:I328)=6),1," ")</f>
        <v xml:space="preserve"> </v>
      </c>
      <c r="B328" s="4" t="str">
        <f>IF(AND(NOT(ISBLANK(Протокол!B328)),Протокол!V328&lt;=5),1," ")</f>
        <v xml:space="preserve"> </v>
      </c>
      <c r="C328" s="4" t="str">
        <f>IF(NOT(ISBLANK(Протокол!B328)),1," ")</f>
        <v xml:space="preserve"> </v>
      </c>
      <c r="D328" s="4" t="str">
        <f>IF(SUM(Протокол!J328:N328,Протокол!O328:S328)=17,1," ")</f>
        <v xml:space="preserve"> </v>
      </c>
      <c r="E328" s="4"/>
      <c r="F328" s="48"/>
    </row>
    <row r="329" spans="1:6" x14ac:dyDescent="0.25">
      <c r="A329" s="4" t="str">
        <f>IF((SUM(Протокол!D329:I329)=6),1," ")</f>
        <v xml:space="preserve"> </v>
      </c>
      <c r="B329" s="4" t="str">
        <f>IF(AND(NOT(ISBLANK(Протокол!B329)),Протокол!V329&lt;=5),1," ")</f>
        <v xml:space="preserve"> </v>
      </c>
      <c r="C329" s="4" t="str">
        <f>IF(NOT(ISBLANK(Протокол!B329)),1," ")</f>
        <v xml:space="preserve"> </v>
      </c>
      <c r="D329" s="4" t="str">
        <f>IF(SUM(Протокол!J329:N329,Протокол!O329:S329)=17,1," ")</f>
        <v xml:space="preserve"> </v>
      </c>
      <c r="E329" s="4" t="str">
        <f>IF(SUM(Протокол!U305:U305)=8,1," ")</f>
        <v xml:space="preserve"> </v>
      </c>
      <c r="F329" s="48"/>
    </row>
    <row r="330" spans="1:6" x14ac:dyDescent="0.25">
      <c r="A330" s="4" t="str">
        <f>IF((SUM(Протокол!D330:I330)=6),1," ")</f>
        <v xml:space="preserve"> </v>
      </c>
      <c r="B330" s="4" t="str">
        <f>IF(AND(NOT(ISBLANK(Протокол!B330)),Протокол!V330&lt;=5),1," ")</f>
        <v xml:space="preserve"> </v>
      </c>
      <c r="C330" s="4" t="str">
        <f>IF(NOT(ISBLANK(Протокол!B330)),1," ")</f>
        <v xml:space="preserve"> </v>
      </c>
      <c r="D330" s="4" t="str">
        <f>IF(SUM(Протокол!J330:N330,Протокол!O330:S330)=17,1," ")</f>
        <v xml:space="preserve"> </v>
      </c>
      <c r="E330" s="4"/>
      <c r="F330" s="48"/>
    </row>
    <row r="331" spans="1:6" x14ac:dyDescent="0.25">
      <c r="A331" s="4" t="str">
        <f>IF((SUM(Протокол!D331:I331)=6),1," ")</f>
        <v xml:space="preserve"> </v>
      </c>
      <c r="B331" s="4" t="str">
        <f>IF(AND(NOT(ISBLANK(Протокол!B331)),Протокол!V331&lt;=5),1," ")</f>
        <v xml:space="preserve"> </v>
      </c>
      <c r="C331" s="4" t="str">
        <f>IF(NOT(ISBLANK(Протокол!B331)),1," ")</f>
        <v xml:space="preserve"> </v>
      </c>
      <c r="D331" s="4" t="str">
        <f>IF(SUM(Протокол!J331:N331,Протокол!O331:S331)=17,1," ")</f>
        <v xml:space="preserve"> </v>
      </c>
      <c r="E331" s="4" t="str">
        <f>IF(SUM(Протокол!U307:U307)=8,1," ")</f>
        <v xml:space="preserve"> </v>
      </c>
      <c r="F331" s="48"/>
    </row>
    <row r="332" spans="1:6" x14ac:dyDescent="0.25">
      <c r="A332" s="4" t="str">
        <f>IF((SUM(Протокол!D332:I332)=6),1," ")</f>
        <v xml:space="preserve"> </v>
      </c>
      <c r="B332" s="4" t="str">
        <f>IF(AND(NOT(ISBLANK(Протокол!B332)),Протокол!V332&lt;=5),1," ")</f>
        <v xml:space="preserve"> </v>
      </c>
      <c r="C332" s="4" t="str">
        <f>IF(NOT(ISBLANK(Протокол!B332)),1," ")</f>
        <v xml:space="preserve"> </v>
      </c>
      <c r="D332" s="4" t="str">
        <f>IF(SUM(Протокол!J332:N332,Протокол!O332:S332)=17,1," ")</f>
        <v xml:space="preserve"> </v>
      </c>
      <c r="E332" s="4"/>
      <c r="F332" s="48"/>
    </row>
    <row r="333" spans="1:6" x14ac:dyDescent="0.25">
      <c r="A333" s="4" t="str">
        <f>IF((SUM(Протокол!D333:I333)=6),1," ")</f>
        <v xml:space="preserve"> </v>
      </c>
      <c r="B333" s="4" t="str">
        <f>IF(AND(NOT(ISBLANK(Протокол!B333)),Протокол!V333&lt;=5),1," ")</f>
        <v xml:space="preserve"> </v>
      </c>
      <c r="C333" s="4" t="str">
        <f>IF(NOT(ISBLANK(Протокол!B333)),1," ")</f>
        <v xml:space="preserve"> </v>
      </c>
      <c r="D333" s="4" t="str">
        <f>IF(SUM(Протокол!J333:N333,Протокол!O333:S333)=17,1," ")</f>
        <v xml:space="preserve"> </v>
      </c>
      <c r="E333" s="4" t="str">
        <f>IF(SUM(Протокол!U309:U309)=8,1," ")</f>
        <v xml:space="preserve"> </v>
      </c>
      <c r="F333" s="48"/>
    </row>
    <row r="334" spans="1:6" x14ac:dyDescent="0.25">
      <c r="A334" s="4" t="str">
        <f>IF((SUM(Протокол!D334:I334)=6),1," ")</f>
        <v xml:space="preserve"> </v>
      </c>
      <c r="B334" s="4" t="str">
        <f>IF(AND(NOT(ISBLANK(Протокол!B334)),Протокол!V334&lt;=5),1," ")</f>
        <v xml:space="preserve"> </v>
      </c>
      <c r="C334" s="4" t="str">
        <f>IF(NOT(ISBLANK(Протокол!B334)),1," ")</f>
        <v xml:space="preserve"> </v>
      </c>
      <c r="D334" s="4" t="str">
        <f>IF(SUM(Протокол!J334:N334,Протокол!O334:S334)=17,1," ")</f>
        <v xml:space="preserve"> </v>
      </c>
      <c r="E334" s="4"/>
      <c r="F334" s="48"/>
    </row>
    <row r="335" spans="1:6" x14ac:dyDescent="0.25">
      <c r="A335" s="4" t="str">
        <f>IF((SUM(Протокол!D335:I335)=6),1," ")</f>
        <v xml:space="preserve"> </v>
      </c>
      <c r="B335" s="4" t="str">
        <f>IF(AND(NOT(ISBLANK(Протокол!B335)),Протокол!V335&lt;=5),1," ")</f>
        <v xml:space="preserve"> </v>
      </c>
      <c r="C335" s="4" t="str">
        <f>IF(NOT(ISBLANK(Протокол!B335)),1," ")</f>
        <v xml:space="preserve"> </v>
      </c>
      <c r="D335" s="4" t="str">
        <f>IF(SUM(Протокол!J335:N335,Протокол!O335:S335)=17,1," ")</f>
        <v xml:space="preserve"> </v>
      </c>
      <c r="E335" s="4" t="str">
        <f>IF(SUM(Протокол!U311:U311)=8,1," ")</f>
        <v xml:space="preserve"> </v>
      </c>
      <c r="F335" s="48"/>
    </row>
    <row r="336" spans="1:6" x14ac:dyDescent="0.25">
      <c r="A336" s="4" t="str">
        <f>IF((SUM(Протокол!D336:I336)=6),1," ")</f>
        <v xml:space="preserve"> </v>
      </c>
      <c r="B336" s="4" t="str">
        <f>IF(AND(NOT(ISBLANK(Протокол!B336)),Протокол!V336&lt;=5),1," ")</f>
        <v xml:space="preserve"> </v>
      </c>
      <c r="C336" s="4" t="str">
        <f>IF(NOT(ISBLANK(Протокол!B336)),1," ")</f>
        <v xml:space="preserve"> </v>
      </c>
      <c r="D336" s="4" t="str">
        <f>IF(SUM(Протокол!J336:N336,Протокол!O336:S336)=17,1," ")</f>
        <v xml:space="preserve"> </v>
      </c>
      <c r="E336" s="4"/>
      <c r="F336" s="48"/>
    </row>
    <row r="337" spans="1:6" x14ac:dyDescent="0.25">
      <c r="A337" s="4" t="str">
        <f>IF((SUM(Протокол!D337:I337)=6),1," ")</f>
        <v xml:space="preserve"> </v>
      </c>
      <c r="B337" s="4" t="str">
        <f>IF(AND(NOT(ISBLANK(Протокол!B337)),Протокол!V337&lt;=5),1," ")</f>
        <v xml:space="preserve"> </v>
      </c>
      <c r="C337" s="4" t="str">
        <f>IF(NOT(ISBLANK(Протокол!B337)),1," ")</f>
        <v xml:space="preserve"> </v>
      </c>
      <c r="D337" s="4" t="str">
        <f>IF(SUM(Протокол!J337:N337,Протокол!O337:S337)=17,1," ")</f>
        <v xml:space="preserve"> </v>
      </c>
      <c r="E337" s="4" t="str">
        <f>IF(SUM(Протокол!U313:U313)=8,1," ")</f>
        <v xml:space="preserve"> </v>
      </c>
      <c r="F337" s="48"/>
    </row>
    <row r="338" spans="1:6" x14ac:dyDescent="0.25">
      <c r="A338" s="4" t="str">
        <f>IF((SUM(Протокол!D338:I338)=6),1," ")</f>
        <v xml:space="preserve"> </v>
      </c>
      <c r="B338" s="4" t="str">
        <f>IF(AND(NOT(ISBLANK(Протокол!B338)),Протокол!V338&lt;=5),1," ")</f>
        <v xml:space="preserve"> </v>
      </c>
      <c r="C338" s="4" t="str">
        <f>IF(NOT(ISBLANK(Протокол!B338)),1," ")</f>
        <v xml:space="preserve"> </v>
      </c>
      <c r="D338" s="4" t="str">
        <f>IF(SUM(Протокол!J338:N338,Протокол!O338:S338)=17,1," ")</f>
        <v xml:space="preserve"> </v>
      </c>
      <c r="E338" s="4"/>
      <c r="F338" s="48"/>
    </row>
    <row r="339" spans="1:6" x14ac:dyDescent="0.25">
      <c r="A339" s="4" t="str">
        <f>IF((SUM(Протокол!D339:I339)=6),1," ")</f>
        <v xml:space="preserve"> </v>
      </c>
      <c r="B339" s="4" t="str">
        <f>IF(AND(NOT(ISBLANK(Протокол!B339)),Протокол!V339&lt;=5),1," ")</f>
        <v xml:space="preserve"> </v>
      </c>
      <c r="C339" s="4" t="str">
        <f>IF(NOT(ISBLANK(Протокол!B339)),1," ")</f>
        <v xml:space="preserve"> </v>
      </c>
      <c r="D339" s="4" t="str">
        <f>IF(SUM(Протокол!J339:N339,Протокол!O339:S339)=17,1," ")</f>
        <v xml:space="preserve"> </v>
      </c>
      <c r="E339" s="4" t="str">
        <f>IF(SUM(Протокол!U315:U315)=8,1," ")</f>
        <v xml:space="preserve"> </v>
      </c>
      <c r="F339" s="48"/>
    </row>
    <row r="340" spans="1:6" x14ac:dyDescent="0.25">
      <c r="A340" s="4" t="str">
        <f>IF((SUM(Протокол!D340:I340)=6),1," ")</f>
        <v xml:space="preserve"> </v>
      </c>
      <c r="B340" s="4" t="str">
        <f>IF(AND(NOT(ISBLANK(Протокол!B340)),Протокол!V340&lt;=5),1," ")</f>
        <v xml:space="preserve"> </v>
      </c>
      <c r="C340" s="4" t="str">
        <f>IF(NOT(ISBLANK(Протокол!B340)),1," ")</f>
        <v xml:space="preserve"> </v>
      </c>
      <c r="D340" s="4" t="str">
        <f>IF(SUM(Протокол!J340:N340,Протокол!O340:S340)=17,1," ")</f>
        <v xml:space="preserve"> </v>
      </c>
      <c r="E340" s="4"/>
      <c r="F340" s="48"/>
    </row>
    <row r="341" spans="1:6" x14ac:dyDescent="0.25">
      <c r="A341" s="4" t="str">
        <f>IF((SUM(Протокол!D341:I341)=6),1," ")</f>
        <v xml:space="preserve"> </v>
      </c>
      <c r="B341" s="4" t="str">
        <f>IF(AND(NOT(ISBLANK(Протокол!B341)),Протокол!V341&lt;=5),1," ")</f>
        <v xml:space="preserve"> </v>
      </c>
      <c r="C341" s="4" t="str">
        <f>IF(NOT(ISBLANK(Протокол!B341)),1," ")</f>
        <v xml:space="preserve"> </v>
      </c>
      <c r="D341" s="4" t="str">
        <f>IF(SUM(Протокол!J341:N341,Протокол!O341:S341)=17,1," ")</f>
        <v xml:space="preserve"> </v>
      </c>
      <c r="E341" s="4" t="str">
        <f>IF(SUM(Протокол!U317:U317)=8,1," ")</f>
        <v xml:space="preserve"> </v>
      </c>
      <c r="F341" s="48"/>
    </row>
    <row r="342" spans="1:6" x14ac:dyDescent="0.25">
      <c r="A342" s="4" t="str">
        <f>IF((SUM(Протокол!D342:I342)=6),1," ")</f>
        <v xml:space="preserve"> </v>
      </c>
      <c r="B342" s="4" t="str">
        <f>IF(AND(NOT(ISBLANK(Протокол!B342)),Протокол!V342&lt;=5),1," ")</f>
        <v xml:space="preserve"> </v>
      </c>
      <c r="C342" s="4" t="str">
        <f>IF(NOT(ISBLANK(Протокол!B342)),1," ")</f>
        <v xml:space="preserve"> </v>
      </c>
      <c r="D342" s="4" t="str">
        <f>IF(SUM(Протокол!J342:N342,Протокол!O342:S342)=17,1," ")</f>
        <v xml:space="preserve"> </v>
      </c>
      <c r="E342" s="4"/>
      <c r="F342" s="48"/>
    </row>
    <row r="343" spans="1:6" x14ac:dyDescent="0.25">
      <c r="A343" s="4" t="str">
        <f>IF((SUM(Протокол!D343:I343)=6),1," ")</f>
        <v xml:space="preserve"> </v>
      </c>
      <c r="B343" s="4" t="str">
        <f>IF(AND(NOT(ISBLANK(Протокол!B343)),Протокол!V343&lt;=5),1," ")</f>
        <v xml:space="preserve"> </v>
      </c>
      <c r="C343" s="4" t="str">
        <f>IF(NOT(ISBLANK(Протокол!B343)),1," ")</f>
        <v xml:space="preserve"> </v>
      </c>
      <c r="D343" s="4" t="str">
        <f>IF(SUM(Протокол!J343:N343,Протокол!O343:S343)=17,1," ")</f>
        <v xml:space="preserve"> </v>
      </c>
      <c r="E343" s="4" t="str">
        <f>IF(SUM(Протокол!U319:U319)=8,1," ")</f>
        <v xml:space="preserve"> </v>
      </c>
      <c r="F343" s="48"/>
    </row>
    <row r="344" spans="1:6" x14ac:dyDescent="0.25">
      <c r="A344" s="4" t="str">
        <f>IF((SUM(Протокол!D344:I344)=6),1," ")</f>
        <v xml:space="preserve"> </v>
      </c>
      <c r="B344" s="4" t="str">
        <f>IF(AND(NOT(ISBLANK(Протокол!B344)),Протокол!V344&lt;=5),1," ")</f>
        <v xml:space="preserve"> </v>
      </c>
      <c r="C344" s="4" t="str">
        <f>IF(NOT(ISBLANK(Протокол!B344)),1," ")</f>
        <v xml:space="preserve"> </v>
      </c>
      <c r="D344" s="4" t="str">
        <f>IF(SUM(Протокол!J344:N344,Протокол!O344:S344)=17,1," ")</f>
        <v xml:space="preserve"> </v>
      </c>
      <c r="E344" s="4"/>
      <c r="F344" s="48"/>
    </row>
    <row r="345" spans="1:6" x14ac:dyDescent="0.25">
      <c r="A345" s="4" t="str">
        <f>IF((SUM(Протокол!D345:I345)=6),1," ")</f>
        <v xml:space="preserve"> </v>
      </c>
      <c r="B345" s="4" t="str">
        <f>IF(AND(NOT(ISBLANK(Протокол!B345)),Протокол!V345&lt;=5),1," ")</f>
        <v xml:space="preserve"> </v>
      </c>
      <c r="C345" s="4" t="str">
        <f>IF(NOT(ISBLANK(Протокол!B345)),1," ")</f>
        <v xml:space="preserve"> </v>
      </c>
      <c r="D345" s="4" t="str">
        <f>IF(SUM(Протокол!J345:N345,Протокол!O345:S345)=17,1," ")</f>
        <v xml:space="preserve"> </v>
      </c>
      <c r="E345" s="4" t="str">
        <f>IF(SUM(Протокол!U321:U321)=8,1," ")</f>
        <v xml:space="preserve"> </v>
      </c>
      <c r="F345" s="48"/>
    </row>
    <row r="346" spans="1:6" x14ac:dyDescent="0.25">
      <c r="A346" s="4" t="str">
        <f>IF((SUM(Протокол!D346:I346)=6),1," ")</f>
        <v xml:space="preserve"> </v>
      </c>
      <c r="B346" s="4" t="str">
        <f>IF(AND(NOT(ISBLANK(Протокол!B346)),Протокол!V346&lt;=5),1," ")</f>
        <v xml:space="preserve"> </v>
      </c>
      <c r="C346" s="4" t="str">
        <f>IF(NOT(ISBLANK(Протокол!B346)),1," ")</f>
        <v xml:space="preserve"> </v>
      </c>
      <c r="D346" s="4" t="str">
        <f>IF(SUM(Протокол!J346:N346,Протокол!O346:S346)=17,1," ")</f>
        <v xml:space="preserve"> </v>
      </c>
      <c r="E346" s="4"/>
      <c r="F346" s="48"/>
    </row>
    <row r="347" spans="1:6" x14ac:dyDescent="0.25">
      <c r="A347" s="4" t="str">
        <f>IF((SUM(Протокол!D347:I347)=6),1," ")</f>
        <v xml:space="preserve"> </v>
      </c>
      <c r="B347" s="4" t="str">
        <f>IF(AND(NOT(ISBLANK(Протокол!B347)),Протокол!V347&lt;=5),1," ")</f>
        <v xml:space="preserve"> </v>
      </c>
      <c r="C347" s="4" t="str">
        <f>IF(NOT(ISBLANK(Протокол!B347)),1," ")</f>
        <v xml:space="preserve"> </v>
      </c>
      <c r="D347" s="4" t="str">
        <f>IF(SUM(Протокол!J347:N347,Протокол!O347:S347)=17,1," ")</f>
        <v xml:space="preserve"> </v>
      </c>
      <c r="E347" s="4" t="str">
        <f>IF(SUM(Протокол!U323:U323)=8,1," ")</f>
        <v xml:space="preserve"> </v>
      </c>
      <c r="F347" s="48"/>
    </row>
    <row r="348" spans="1:6" x14ac:dyDescent="0.25">
      <c r="A348" s="4" t="str">
        <f>IF((SUM(Протокол!D348:I348)=6),1," ")</f>
        <v xml:space="preserve"> </v>
      </c>
      <c r="B348" s="4" t="str">
        <f>IF(AND(NOT(ISBLANK(Протокол!B348)),Протокол!V348&lt;=5),1," ")</f>
        <v xml:space="preserve"> </v>
      </c>
      <c r="C348" s="4" t="str">
        <f>IF(NOT(ISBLANK(Протокол!B348)),1," ")</f>
        <v xml:space="preserve"> </v>
      </c>
      <c r="D348" s="4" t="str">
        <f>IF(SUM(Протокол!J348:N348,Протокол!O348:S348)=17,1," ")</f>
        <v xml:space="preserve"> </v>
      </c>
      <c r="E348" s="4"/>
      <c r="F348" s="48"/>
    </row>
    <row r="349" spans="1:6" x14ac:dyDescent="0.25">
      <c r="A349" s="4" t="str">
        <f>IF((SUM(Протокол!D349:I349)=6),1," ")</f>
        <v xml:space="preserve"> </v>
      </c>
      <c r="B349" s="4" t="str">
        <f>IF(AND(NOT(ISBLANK(Протокол!B349)),Протокол!V349&lt;=5),1," ")</f>
        <v xml:space="preserve"> </v>
      </c>
      <c r="C349" s="4" t="str">
        <f>IF(NOT(ISBLANK(Протокол!B349)),1," ")</f>
        <v xml:space="preserve"> </v>
      </c>
      <c r="D349" s="4" t="str">
        <f>IF(SUM(Протокол!J349:N349,Протокол!O349:S349)=17,1," ")</f>
        <v xml:space="preserve"> </v>
      </c>
      <c r="E349" s="4" t="str">
        <f>IF(SUM(Протокол!U325:U325)=8,1," ")</f>
        <v xml:space="preserve"> </v>
      </c>
      <c r="F349" s="48"/>
    </row>
    <row r="350" spans="1:6" x14ac:dyDescent="0.25">
      <c r="A350" s="4" t="str">
        <f>IF((SUM(Протокол!D350:I350)=6),1," ")</f>
        <v xml:space="preserve"> </v>
      </c>
      <c r="B350" s="4" t="str">
        <f>IF(AND(NOT(ISBLANK(Протокол!B350)),Протокол!V350&lt;=5),1," ")</f>
        <v xml:space="preserve"> </v>
      </c>
      <c r="C350" s="4" t="str">
        <f>IF(NOT(ISBLANK(Протокол!B350)),1," ")</f>
        <v xml:space="preserve"> </v>
      </c>
      <c r="D350" s="4" t="str">
        <f>IF(SUM(Протокол!J350:N350,Протокол!O350:S350)=17,1," ")</f>
        <v xml:space="preserve"> </v>
      </c>
      <c r="E350" s="4"/>
      <c r="F350" s="48"/>
    </row>
    <row r="351" spans="1:6" x14ac:dyDescent="0.25">
      <c r="A351" s="4" t="str">
        <f>IF((SUM(Протокол!D351:I351)=6),1," ")</f>
        <v xml:space="preserve"> </v>
      </c>
      <c r="B351" s="4" t="str">
        <f>IF(AND(NOT(ISBLANK(Протокол!B351)),Протокол!V351&lt;=5),1," ")</f>
        <v xml:space="preserve"> </v>
      </c>
      <c r="C351" s="4" t="str">
        <f>IF(NOT(ISBLANK(Протокол!B351)),1," ")</f>
        <v xml:space="preserve"> </v>
      </c>
      <c r="D351" s="4" t="str">
        <f>IF(SUM(Протокол!J351:N351,Протокол!O351:S351)=17,1," ")</f>
        <v xml:space="preserve"> </v>
      </c>
      <c r="E351" s="4" t="str">
        <f>IF(SUM(Протокол!U327:U327)=8,1," ")</f>
        <v xml:space="preserve"> </v>
      </c>
      <c r="F351" s="48"/>
    </row>
    <row r="352" spans="1:6" x14ac:dyDescent="0.25">
      <c r="A352" s="4" t="str">
        <f>IF((SUM(Протокол!D352:I352)=6),1," ")</f>
        <v xml:space="preserve"> </v>
      </c>
      <c r="B352" s="4" t="str">
        <f>IF(AND(NOT(ISBLANK(Протокол!B352)),Протокол!V352&lt;=5),1," ")</f>
        <v xml:space="preserve"> </v>
      </c>
      <c r="C352" s="4" t="str">
        <f>IF(NOT(ISBLANK(Протокол!B352)),1," ")</f>
        <v xml:space="preserve"> </v>
      </c>
      <c r="D352" s="4" t="str">
        <f>IF(SUM(Протокол!J352:N352,Протокол!O352:S352)=17,1," ")</f>
        <v xml:space="preserve"> </v>
      </c>
      <c r="E352" s="4"/>
      <c r="F352" s="48"/>
    </row>
    <row r="353" spans="1:6" x14ac:dyDescent="0.25">
      <c r="A353" s="4" t="str">
        <f>IF((SUM(Протокол!D353:I353)=6),1," ")</f>
        <v xml:space="preserve"> </v>
      </c>
      <c r="B353" s="4" t="str">
        <f>IF(AND(NOT(ISBLANK(Протокол!B353)),Протокол!V353&lt;=5),1," ")</f>
        <v xml:space="preserve"> </v>
      </c>
      <c r="C353" s="4" t="str">
        <f>IF(NOT(ISBLANK(Протокол!B353)),1," ")</f>
        <v xml:space="preserve"> </v>
      </c>
      <c r="D353" s="4" t="str">
        <f>IF(SUM(Протокол!J353:N353,Протокол!O353:S353)=17,1," ")</f>
        <v xml:space="preserve"> </v>
      </c>
      <c r="E353" s="4" t="str">
        <f>IF(SUM(Протокол!U329:U329)=8,1," ")</f>
        <v xml:space="preserve"> </v>
      </c>
      <c r="F353" s="48"/>
    </row>
    <row r="354" spans="1:6" x14ac:dyDescent="0.25">
      <c r="A354" s="4" t="str">
        <f>IF((SUM(Протокол!D354:I354)=6),1," ")</f>
        <v xml:space="preserve"> </v>
      </c>
      <c r="B354" s="4" t="str">
        <f>IF(AND(NOT(ISBLANK(Протокол!B354)),Протокол!V354&lt;=5),1," ")</f>
        <v xml:space="preserve"> </v>
      </c>
      <c r="C354" s="4" t="str">
        <f>IF(NOT(ISBLANK(Протокол!B354)),1," ")</f>
        <v xml:space="preserve"> </v>
      </c>
      <c r="D354" s="4" t="str">
        <f>IF(SUM(Протокол!J354:N354,Протокол!O354:S354)=17,1," ")</f>
        <v xml:space="preserve"> </v>
      </c>
      <c r="E354" s="4"/>
      <c r="F354" s="48"/>
    </row>
    <row r="355" spans="1:6" x14ac:dyDescent="0.25">
      <c r="A355" s="4" t="str">
        <f>IF((SUM(Протокол!D355:I355)=6),1," ")</f>
        <v xml:space="preserve"> </v>
      </c>
      <c r="B355" s="4" t="str">
        <f>IF(AND(NOT(ISBLANK(Протокол!B355)),Протокол!V355&lt;=5),1," ")</f>
        <v xml:space="preserve"> </v>
      </c>
      <c r="C355" s="4" t="str">
        <f>IF(NOT(ISBLANK(Протокол!B355)),1," ")</f>
        <v xml:space="preserve"> </v>
      </c>
      <c r="D355" s="4" t="str">
        <f>IF(SUM(Протокол!J355:N355,Протокол!O355:S355)=17,1," ")</f>
        <v xml:space="preserve"> </v>
      </c>
      <c r="E355" s="4" t="str">
        <f>IF(SUM(Протокол!U331:U331)=8,1," ")</f>
        <v xml:space="preserve"> </v>
      </c>
      <c r="F355" s="48"/>
    </row>
    <row r="356" spans="1:6" x14ac:dyDescent="0.25">
      <c r="A356" s="4" t="str">
        <f>IF((SUM(Протокол!D356:I356)=6),1," ")</f>
        <v xml:space="preserve"> </v>
      </c>
      <c r="B356" s="4" t="str">
        <f>IF(AND(NOT(ISBLANK(Протокол!B356)),Протокол!V356&lt;=5),1," ")</f>
        <v xml:space="preserve"> </v>
      </c>
      <c r="C356" s="4" t="str">
        <f>IF(NOT(ISBLANK(Протокол!B356)),1," ")</f>
        <v xml:space="preserve"> </v>
      </c>
      <c r="D356" s="4" t="str">
        <f>IF(SUM(Протокол!J356:N356,Протокол!O356:S356)=17,1," ")</f>
        <v xml:space="preserve"> </v>
      </c>
      <c r="E356" s="4"/>
      <c r="F356" s="48"/>
    </row>
    <row r="357" spans="1:6" x14ac:dyDescent="0.25">
      <c r="A357" s="4" t="str">
        <f>IF((SUM(Протокол!D357:I357)=6),1," ")</f>
        <v xml:space="preserve"> </v>
      </c>
      <c r="B357" s="4" t="str">
        <f>IF(AND(NOT(ISBLANK(Протокол!B357)),Протокол!V357&lt;=5),1," ")</f>
        <v xml:space="preserve"> </v>
      </c>
      <c r="C357" s="4" t="str">
        <f>IF(NOT(ISBLANK(Протокол!B357)),1," ")</f>
        <v xml:space="preserve"> </v>
      </c>
      <c r="D357" s="4" t="str">
        <f>IF(SUM(Протокол!J357:N357,Протокол!O357:S357)=17,1," ")</f>
        <v xml:space="preserve"> </v>
      </c>
      <c r="E357" s="4" t="str">
        <f>IF(SUM(Протокол!U333:U333)=8,1," ")</f>
        <v xml:space="preserve"> </v>
      </c>
      <c r="F357" s="48"/>
    </row>
    <row r="358" spans="1:6" x14ac:dyDescent="0.25">
      <c r="A358" s="4" t="str">
        <f>IF((SUM(Протокол!D358:I358)=6),1," ")</f>
        <v xml:space="preserve"> </v>
      </c>
      <c r="B358" s="4" t="str">
        <f>IF(AND(NOT(ISBLANK(Протокол!B358)),Протокол!V358&lt;=5),1," ")</f>
        <v xml:space="preserve"> </v>
      </c>
      <c r="C358" s="4" t="str">
        <f>IF(NOT(ISBLANK(Протокол!B358)),1," ")</f>
        <v xml:space="preserve"> </v>
      </c>
      <c r="D358" s="4" t="str">
        <f>IF(SUM(Протокол!J358:N358,Протокол!O358:S358)=17,1," ")</f>
        <v xml:space="preserve"> </v>
      </c>
      <c r="E358" s="4"/>
      <c r="F358" s="48"/>
    </row>
    <row r="359" spans="1:6" x14ac:dyDescent="0.25">
      <c r="A359" s="4" t="str">
        <f>IF((SUM(Протокол!D359:I359)=6),1," ")</f>
        <v xml:space="preserve"> </v>
      </c>
      <c r="B359" s="4" t="str">
        <f>IF(AND(NOT(ISBLANK(Протокол!B359)),Протокол!V359&lt;=5),1," ")</f>
        <v xml:space="preserve"> </v>
      </c>
      <c r="C359" s="4" t="str">
        <f>IF(NOT(ISBLANK(Протокол!B359)),1," ")</f>
        <v xml:space="preserve"> </v>
      </c>
      <c r="D359" s="4" t="str">
        <f>IF(SUM(Протокол!J359:N359,Протокол!O359:S359)=17,1," ")</f>
        <v xml:space="preserve"> </v>
      </c>
      <c r="E359" s="4" t="str">
        <f>IF(SUM(Протокол!U335:U335)=8,1," ")</f>
        <v xml:space="preserve"> </v>
      </c>
      <c r="F359" s="48"/>
    </row>
    <row r="360" spans="1:6" x14ac:dyDescent="0.25">
      <c r="A360" s="4" t="str">
        <f>IF((SUM(Протокол!D360:I360)=6),1," ")</f>
        <v xml:space="preserve"> </v>
      </c>
      <c r="B360" s="4" t="str">
        <f>IF(AND(NOT(ISBLANK(Протокол!B360)),Протокол!V360&lt;=5),1," ")</f>
        <v xml:space="preserve"> </v>
      </c>
      <c r="C360" s="4" t="str">
        <f>IF(NOT(ISBLANK(Протокол!B360)),1," ")</f>
        <v xml:space="preserve"> </v>
      </c>
      <c r="D360" s="4" t="str">
        <f>IF(SUM(Протокол!J360:N360,Протокол!O360:S360)=17,1," ")</f>
        <v xml:space="preserve"> </v>
      </c>
      <c r="E360" s="4"/>
      <c r="F360" s="48"/>
    </row>
    <row r="361" spans="1:6" x14ac:dyDescent="0.25">
      <c r="A361" s="4" t="str">
        <f>IF((SUM(Протокол!D361:I361)=6),1," ")</f>
        <v xml:space="preserve"> </v>
      </c>
      <c r="B361" s="4" t="str">
        <f>IF(AND(NOT(ISBLANK(Протокол!B361)),Протокол!V361&lt;=5),1," ")</f>
        <v xml:space="preserve"> </v>
      </c>
      <c r="C361" s="4" t="str">
        <f>IF(NOT(ISBLANK(Протокол!B361)),1," ")</f>
        <v xml:space="preserve"> </v>
      </c>
      <c r="D361" s="4" t="str">
        <f>IF(SUM(Протокол!J361:N361,Протокол!O361:S361)=17,1," ")</f>
        <v xml:space="preserve"> </v>
      </c>
      <c r="E361" s="4" t="str">
        <f>IF(SUM(Протокол!U337:U337)=8,1," ")</f>
        <v xml:space="preserve"> </v>
      </c>
      <c r="F361" s="48"/>
    </row>
    <row r="362" spans="1:6" x14ac:dyDescent="0.25">
      <c r="A362" s="4" t="str">
        <f>IF((SUM(Протокол!D362:I362)=6),1," ")</f>
        <v xml:space="preserve"> </v>
      </c>
      <c r="B362" s="4" t="str">
        <f>IF(AND(NOT(ISBLANK(Протокол!B362)),Протокол!V362&lt;=5),1," ")</f>
        <v xml:space="preserve"> </v>
      </c>
      <c r="C362" s="4" t="str">
        <f>IF(NOT(ISBLANK(Протокол!B362)),1," ")</f>
        <v xml:space="preserve"> </v>
      </c>
      <c r="D362" s="4" t="str">
        <f>IF(SUM(Протокол!J362:N362,Протокол!O362:S362)=17,1," ")</f>
        <v xml:space="preserve"> </v>
      </c>
      <c r="E362" s="4"/>
      <c r="F362" s="48"/>
    </row>
    <row r="363" spans="1:6" x14ac:dyDescent="0.25">
      <c r="A363" s="4" t="str">
        <f>IF((SUM(Протокол!D363:I363)=6),1," ")</f>
        <v xml:space="preserve"> </v>
      </c>
      <c r="B363" s="4" t="str">
        <f>IF(AND(NOT(ISBLANK(Протокол!B363)),Протокол!V363&lt;=5),1," ")</f>
        <v xml:space="preserve"> </v>
      </c>
      <c r="C363" s="4" t="str">
        <f>IF(NOT(ISBLANK(Протокол!B363)),1," ")</f>
        <v xml:space="preserve"> </v>
      </c>
      <c r="D363" s="4" t="str">
        <f>IF(SUM(Протокол!J363:N363,Протокол!O363:S363)=17,1," ")</f>
        <v xml:space="preserve"> </v>
      </c>
      <c r="E363" s="4" t="str">
        <f>IF(SUM(Протокол!U339:U339)=8,1," ")</f>
        <v xml:space="preserve"> </v>
      </c>
      <c r="F363" s="48"/>
    </row>
    <row r="364" spans="1:6" x14ac:dyDescent="0.25">
      <c r="A364" s="4" t="str">
        <f>IF((SUM(Протокол!D364:I364)=6),1," ")</f>
        <v xml:space="preserve"> </v>
      </c>
      <c r="B364" s="4" t="str">
        <f>IF(AND(NOT(ISBLANK(Протокол!B364)),Протокол!V364&lt;=5),1," ")</f>
        <v xml:space="preserve"> </v>
      </c>
      <c r="C364" s="4" t="str">
        <f>IF(NOT(ISBLANK(Протокол!B364)),1," ")</f>
        <v xml:space="preserve"> </v>
      </c>
      <c r="D364" s="4" t="str">
        <f>IF(SUM(Протокол!J364:N364,Протокол!O364:S364)=17,1," ")</f>
        <v xml:space="preserve"> </v>
      </c>
      <c r="E364" s="4"/>
      <c r="F364" s="48"/>
    </row>
    <row r="365" spans="1:6" x14ac:dyDescent="0.25">
      <c r="A365" s="4" t="str">
        <f>IF((SUM(Протокол!D365:I365)=6),1," ")</f>
        <v xml:space="preserve"> </v>
      </c>
      <c r="B365" s="4" t="str">
        <f>IF(AND(NOT(ISBLANK(Протокол!B365)),Протокол!V365&lt;=5),1," ")</f>
        <v xml:space="preserve"> </v>
      </c>
      <c r="C365" s="4" t="str">
        <f>IF(NOT(ISBLANK(Протокол!B365)),1," ")</f>
        <v xml:space="preserve"> </v>
      </c>
      <c r="D365" s="4" t="str">
        <f>IF(SUM(Протокол!J365:N365,Протокол!O365:S365)=17,1," ")</f>
        <v xml:space="preserve"> </v>
      </c>
      <c r="E365" s="4" t="str">
        <f>IF(SUM(Протокол!U341:U341)=8,1," ")</f>
        <v xml:space="preserve"> </v>
      </c>
      <c r="F365" s="48"/>
    </row>
    <row r="366" spans="1:6" x14ac:dyDescent="0.25">
      <c r="A366" s="4" t="str">
        <f>IF((SUM(Протокол!D366:I366)=6),1," ")</f>
        <v xml:space="preserve"> </v>
      </c>
      <c r="B366" s="4" t="str">
        <f>IF(AND(NOT(ISBLANK(Протокол!B366)),Протокол!V366&lt;=5),1," ")</f>
        <v xml:space="preserve"> </v>
      </c>
      <c r="C366" s="4" t="str">
        <f>IF(NOT(ISBLANK(Протокол!B366)),1," ")</f>
        <v xml:space="preserve"> </v>
      </c>
      <c r="D366" s="4" t="str">
        <f>IF(SUM(Протокол!J366:N366,Протокол!O366:S366)=17,1," ")</f>
        <v xml:space="preserve"> </v>
      </c>
      <c r="E366" s="4"/>
      <c r="F366" s="48"/>
    </row>
    <row r="367" spans="1:6" x14ac:dyDescent="0.25">
      <c r="A367" s="4" t="str">
        <f>IF((SUM(Протокол!D367:I367)=6),1," ")</f>
        <v xml:space="preserve"> </v>
      </c>
      <c r="B367" s="4" t="str">
        <f>IF(AND(NOT(ISBLANK(Протокол!B367)),Протокол!V367&lt;=5),1," ")</f>
        <v xml:space="preserve"> </v>
      </c>
      <c r="C367" s="4" t="str">
        <f>IF(NOT(ISBLANK(Протокол!B367)),1," ")</f>
        <v xml:space="preserve"> </v>
      </c>
      <c r="D367" s="4" t="str">
        <f>IF(SUM(Протокол!J367:N367,Протокол!O367:S367)=17,1," ")</f>
        <v xml:space="preserve"> </v>
      </c>
      <c r="E367" s="4" t="str">
        <f>IF(SUM(Протокол!U343:U343)=8,1," ")</f>
        <v xml:space="preserve"> </v>
      </c>
      <c r="F367" s="48"/>
    </row>
    <row r="368" spans="1:6" x14ac:dyDescent="0.25">
      <c r="A368" s="4" t="str">
        <f>IF((SUM(Протокол!D368:I368)=6),1," ")</f>
        <v xml:space="preserve"> </v>
      </c>
      <c r="B368" s="4" t="str">
        <f>IF(AND(NOT(ISBLANK(Протокол!B368)),Протокол!V368&lt;=5),1," ")</f>
        <v xml:space="preserve"> </v>
      </c>
      <c r="C368" s="4" t="str">
        <f>IF(NOT(ISBLANK(Протокол!B368)),1," ")</f>
        <v xml:space="preserve"> </v>
      </c>
      <c r="D368" s="4" t="str">
        <f>IF(SUM(Протокол!J368:N368,Протокол!O368:S368)=17,1," ")</f>
        <v xml:space="preserve"> </v>
      </c>
      <c r="E368" s="4"/>
      <c r="F368" s="48"/>
    </row>
    <row r="369" spans="1:6" x14ac:dyDescent="0.25">
      <c r="A369" s="4" t="str">
        <f>IF((SUM(Протокол!D369:I369)=6),1," ")</f>
        <v xml:space="preserve"> </v>
      </c>
      <c r="B369" s="4" t="str">
        <f>IF(AND(NOT(ISBLANK(Протокол!B369)),Протокол!V369&lt;=5),1," ")</f>
        <v xml:space="preserve"> </v>
      </c>
      <c r="C369" s="4" t="str">
        <f>IF(NOT(ISBLANK(Протокол!B369)),1," ")</f>
        <v xml:space="preserve"> </v>
      </c>
      <c r="D369" s="4" t="str">
        <f>IF(SUM(Протокол!J369:N369,Протокол!O369:S369)=17,1," ")</f>
        <v xml:space="preserve"> </v>
      </c>
      <c r="E369" s="4" t="str">
        <f>IF(SUM(Протокол!U345:U345)=8,1," ")</f>
        <v xml:space="preserve"> </v>
      </c>
      <c r="F369" s="48"/>
    </row>
    <row r="370" spans="1:6" x14ac:dyDescent="0.25">
      <c r="A370" s="4" t="str">
        <f>IF((SUM(Протокол!D370:I370)=6),1," ")</f>
        <v xml:space="preserve"> </v>
      </c>
      <c r="B370" s="4" t="str">
        <f>IF(AND(NOT(ISBLANK(Протокол!B370)),Протокол!V370&lt;=5),1," ")</f>
        <v xml:space="preserve"> </v>
      </c>
      <c r="C370" s="4" t="str">
        <f>IF(NOT(ISBLANK(Протокол!B370)),1," ")</f>
        <v xml:space="preserve"> </v>
      </c>
      <c r="D370" s="4" t="str">
        <f>IF(SUM(Протокол!J370:N370,Протокол!O370:S370)=17,1," ")</f>
        <v xml:space="preserve"> </v>
      </c>
      <c r="E370" s="4"/>
      <c r="F370" s="48"/>
    </row>
    <row r="371" spans="1:6" x14ac:dyDescent="0.25">
      <c r="A371" s="4" t="str">
        <f>IF((SUM(Протокол!D371:I371)=6),1," ")</f>
        <v xml:space="preserve"> </v>
      </c>
      <c r="B371" s="4" t="str">
        <f>IF(AND(NOT(ISBLANK(Протокол!B371)),Протокол!V371&lt;=5),1," ")</f>
        <v xml:space="preserve"> </v>
      </c>
      <c r="C371" s="4" t="str">
        <f>IF(NOT(ISBLANK(Протокол!B371)),1," ")</f>
        <v xml:space="preserve"> </v>
      </c>
      <c r="D371" s="4" t="str">
        <f>IF(SUM(Протокол!J371:N371,Протокол!O371:S371)=17,1," ")</f>
        <v xml:space="preserve"> </v>
      </c>
      <c r="E371" s="4" t="str">
        <f>IF(SUM(Протокол!U347:U347)=8,1," ")</f>
        <v xml:space="preserve"> </v>
      </c>
      <c r="F371" s="48"/>
    </row>
    <row r="372" spans="1:6" x14ac:dyDescent="0.25">
      <c r="A372" s="4" t="str">
        <f>IF((SUM(Протокол!D372:I372)=6),1," ")</f>
        <v xml:space="preserve"> </v>
      </c>
      <c r="B372" s="4" t="str">
        <f>IF(AND(NOT(ISBLANK(Протокол!B372)),Протокол!V372&lt;=5),1," ")</f>
        <v xml:space="preserve"> </v>
      </c>
      <c r="C372" s="4" t="str">
        <f>IF(NOT(ISBLANK(Протокол!B372)),1," ")</f>
        <v xml:space="preserve"> </v>
      </c>
      <c r="D372" s="4" t="str">
        <f>IF(SUM(Протокол!J372:N372,Протокол!O372:S372)=17,1," ")</f>
        <v xml:space="preserve"> </v>
      </c>
      <c r="E372" s="4"/>
      <c r="F372" s="48"/>
    </row>
    <row r="373" spans="1:6" x14ac:dyDescent="0.25">
      <c r="A373" s="4" t="str">
        <f>IF((SUM(Протокол!D373:I373)=6),1," ")</f>
        <v xml:space="preserve"> </v>
      </c>
      <c r="B373" s="4" t="str">
        <f>IF(AND(NOT(ISBLANK(Протокол!B373)),Протокол!V373&lt;=5),1," ")</f>
        <v xml:space="preserve"> </v>
      </c>
      <c r="C373" s="4" t="str">
        <f>IF(NOT(ISBLANK(Протокол!B373)),1," ")</f>
        <v xml:space="preserve"> </v>
      </c>
      <c r="D373" s="4" t="str">
        <f>IF(SUM(Протокол!J373:N373,Протокол!O373:S373)=17,1," ")</f>
        <v xml:space="preserve"> </v>
      </c>
      <c r="E373" s="4" t="str">
        <f>IF(SUM(Протокол!U349:U349)=8,1," ")</f>
        <v xml:space="preserve"> </v>
      </c>
      <c r="F373" s="48"/>
    </row>
    <row r="374" spans="1:6" x14ac:dyDescent="0.25">
      <c r="A374" s="4" t="str">
        <f>IF((SUM(Протокол!D374:I374)=6),1," ")</f>
        <v xml:space="preserve"> </v>
      </c>
      <c r="B374" s="4" t="str">
        <f>IF(AND(NOT(ISBLANK(Протокол!B374)),Протокол!V374&lt;=5),1," ")</f>
        <v xml:space="preserve"> </v>
      </c>
      <c r="C374" s="4" t="str">
        <f>IF(NOT(ISBLANK(Протокол!B374)),1," ")</f>
        <v xml:space="preserve"> </v>
      </c>
      <c r="D374" s="4" t="str">
        <f>IF(SUM(Протокол!J374:N374,Протокол!O374:S374)=17,1," ")</f>
        <v xml:space="preserve"> </v>
      </c>
      <c r="E374" s="4"/>
      <c r="F374" s="48"/>
    </row>
    <row r="375" spans="1:6" x14ac:dyDescent="0.25">
      <c r="A375" s="4" t="str">
        <f>IF((SUM(Протокол!D375:I375)=6),1," ")</f>
        <v xml:space="preserve"> </v>
      </c>
      <c r="B375" s="4" t="str">
        <f>IF(AND(NOT(ISBLANK(Протокол!B375)),Протокол!V375&lt;=5),1," ")</f>
        <v xml:space="preserve"> </v>
      </c>
      <c r="C375" s="4" t="str">
        <f>IF(NOT(ISBLANK(Протокол!B375)),1," ")</f>
        <v xml:space="preserve"> </v>
      </c>
      <c r="D375" s="4" t="str">
        <f>IF(SUM(Протокол!J375:N375,Протокол!O375:S375)=17,1," ")</f>
        <v xml:space="preserve"> </v>
      </c>
      <c r="E375" s="4" t="str">
        <f>IF(SUM(Протокол!U351:U351)=8,1," ")</f>
        <v xml:space="preserve"> </v>
      </c>
      <c r="F375" s="48"/>
    </row>
    <row r="376" spans="1:6" x14ac:dyDescent="0.25">
      <c r="A376" s="4" t="str">
        <f>IF((SUM(Протокол!D376:I376)=6),1," ")</f>
        <v xml:space="preserve"> </v>
      </c>
      <c r="B376" s="4" t="str">
        <f>IF(AND(NOT(ISBLANK(Протокол!B376)),Протокол!V376&lt;=5),1," ")</f>
        <v xml:space="preserve"> </v>
      </c>
      <c r="C376" s="4" t="str">
        <f>IF(NOT(ISBLANK(Протокол!B376)),1," ")</f>
        <v xml:space="preserve"> </v>
      </c>
      <c r="D376" s="4" t="str">
        <f>IF(SUM(Протокол!J376:N376,Протокол!O376:S376)=17,1," ")</f>
        <v xml:space="preserve"> </v>
      </c>
      <c r="E376" s="4"/>
      <c r="F376" s="48"/>
    </row>
    <row r="377" spans="1:6" x14ac:dyDescent="0.25">
      <c r="A377" s="4" t="str">
        <f>IF((SUM(Протокол!D377:I377)=6),1," ")</f>
        <v xml:space="preserve"> </v>
      </c>
      <c r="B377" s="4" t="str">
        <f>IF(AND(NOT(ISBLANK(Протокол!B377)),Протокол!V377&lt;=5),1," ")</f>
        <v xml:space="preserve"> </v>
      </c>
      <c r="C377" s="4" t="str">
        <f>IF(NOT(ISBLANK(Протокол!B377)),1," ")</f>
        <v xml:space="preserve"> </v>
      </c>
      <c r="D377" s="4" t="str">
        <f>IF(SUM(Протокол!J377:N377,Протокол!O377:S377)=17,1," ")</f>
        <v xml:space="preserve"> </v>
      </c>
      <c r="E377" s="4" t="str">
        <f>IF(SUM(Протокол!U353:U353)=8,1," ")</f>
        <v xml:space="preserve"> </v>
      </c>
      <c r="F377" s="48"/>
    </row>
    <row r="378" spans="1:6" x14ac:dyDescent="0.25">
      <c r="A378" s="4" t="str">
        <f>IF((SUM(Протокол!D378:I378)=6),1," ")</f>
        <v xml:space="preserve"> </v>
      </c>
      <c r="B378" s="4" t="str">
        <f>IF(AND(NOT(ISBLANK(Протокол!B378)),Протокол!V378&lt;=5),1," ")</f>
        <v xml:space="preserve"> </v>
      </c>
      <c r="C378" s="4" t="str">
        <f>IF(NOT(ISBLANK(Протокол!B378)),1," ")</f>
        <v xml:space="preserve"> </v>
      </c>
      <c r="D378" s="4" t="str">
        <f>IF(SUM(Протокол!J378:N378,Протокол!O378:S378)=17,1," ")</f>
        <v xml:space="preserve"> </v>
      </c>
      <c r="E378" s="4"/>
      <c r="F378" s="48"/>
    </row>
    <row r="379" spans="1:6" x14ac:dyDescent="0.25">
      <c r="A379" s="4" t="str">
        <f>IF((SUM(Протокол!D379:I379)=6),1," ")</f>
        <v xml:space="preserve"> </v>
      </c>
      <c r="B379" s="4" t="str">
        <f>IF(AND(NOT(ISBLANK(Протокол!B379)),Протокол!V379&lt;=5),1," ")</f>
        <v xml:space="preserve"> </v>
      </c>
      <c r="C379" s="4" t="str">
        <f>IF(NOT(ISBLANK(Протокол!B379)),1," ")</f>
        <v xml:space="preserve"> </v>
      </c>
      <c r="D379" s="4" t="str">
        <f>IF(SUM(Протокол!J379:N379,Протокол!O379:S379)=17,1," ")</f>
        <v xml:space="preserve"> </v>
      </c>
      <c r="E379" s="4" t="str">
        <f>IF(SUM(Протокол!U355:U355)=8,1," ")</f>
        <v xml:space="preserve"> </v>
      </c>
      <c r="F379" s="48"/>
    </row>
    <row r="380" spans="1:6" x14ac:dyDescent="0.25">
      <c r="A380" s="4" t="str">
        <f>IF((SUM(Протокол!D380:I380)=6),1," ")</f>
        <v xml:space="preserve"> </v>
      </c>
      <c r="B380" s="4" t="str">
        <f>IF(AND(NOT(ISBLANK(Протокол!B380)),Протокол!V380&lt;=5),1," ")</f>
        <v xml:space="preserve"> </v>
      </c>
      <c r="C380" s="4" t="str">
        <f>IF(NOT(ISBLANK(Протокол!B380)),1," ")</f>
        <v xml:space="preserve"> </v>
      </c>
      <c r="D380" s="4" t="str">
        <f>IF(SUM(Протокол!J380:N380,Протокол!O380:S380)=17,1," ")</f>
        <v xml:space="preserve"> </v>
      </c>
      <c r="E380" s="4"/>
      <c r="F380" s="48"/>
    </row>
    <row r="381" spans="1:6" x14ac:dyDescent="0.25">
      <c r="A381" s="4" t="str">
        <f>IF((SUM(Протокол!D381:I381)=6),1," ")</f>
        <v xml:space="preserve"> </v>
      </c>
      <c r="B381" s="4" t="str">
        <f>IF(AND(NOT(ISBLANK(Протокол!B381)),Протокол!V381&lt;=5),1," ")</f>
        <v xml:space="preserve"> </v>
      </c>
      <c r="C381" s="4" t="str">
        <f>IF(NOT(ISBLANK(Протокол!B381)),1," ")</f>
        <v xml:space="preserve"> </v>
      </c>
      <c r="D381" s="4" t="str">
        <f>IF(SUM(Протокол!J381:N381,Протокол!O381:S381)=17,1," ")</f>
        <v xml:space="preserve"> </v>
      </c>
      <c r="E381" s="4" t="str">
        <f>IF(SUM(Протокол!U357:U357)=8,1," ")</f>
        <v xml:space="preserve"> </v>
      </c>
      <c r="F381" s="48"/>
    </row>
    <row r="382" spans="1:6" x14ac:dyDescent="0.25">
      <c r="A382" s="4" t="str">
        <f>IF((SUM(Протокол!D382:I382)=6),1," ")</f>
        <v xml:space="preserve"> </v>
      </c>
      <c r="B382" s="4" t="str">
        <f>IF(AND(NOT(ISBLANK(Протокол!B382)),Протокол!V382&lt;=5),1," ")</f>
        <v xml:space="preserve"> </v>
      </c>
      <c r="C382" s="4" t="str">
        <f>IF(NOT(ISBLANK(Протокол!B382)),1," ")</f>
        <v xml:space="preserve"> </v>
      </c>
      <c r="D382" s="4" t="str">
        <f>IF(SUM(Протокол!J382:N382,Протокол!O382:S382)=17,1," ")</f>
        <v xml:space="preserve"> </v>
      </c>
      <c r="E382" s="4"/>
      <c r="F382" s="48"/>
    </row>
    <row r="383" spans="1:6" x14ac:dyDescent="0.25">
      <c r="A383" s="4" t="str">
        <f>IF((SUM(Протокол!D383:I383)=6),1," ")</f>
        <v xml:space="preserve"> </v>
      </c>
      <c r="B383" s="4" t="str">
        <f>IF(AND(NOT(ISBLANK(Протокол!B383)),Протокол!V383&lt;=5),1," ")</f>
        <v xml:space="preserve"> </v>
      </c>
      <c r="C383" s="4" t="str">
        <f>IF(NOT(ISBLANK(Протокол!B383)),1," ")</f>
        <v xml:space="preserve"> </v>
      </c>
      <c r="D383" s="4" t="str">
        <f>IF(SUM(Протокол!J383:N383,Протокол!O383:S383)=17,1," ")</f>
        <v xml:space="preserve"> </v>
      </c>
      <c r="E383" s="4" t="str">
        <f>IF(SUM(Протокол!U359:U359)=8,1," ")</f>
        <v xml:space="preserve"> </v>
      </c>
      <c r="F383" s="48"/>
    </row>
    <row r="384" spans="1:6" x14ac:dyDescent="0.25">
      <c r="A384" s="4" t="str">
        <f>IF((SUM(Протокол!D384:I384)=6),1," ")</f>
        <v xml:space="preserve"> </v>
      </c>
      <c r="B384" s="4" t="str">
        <f>IF(AND(NOT(ISBLANK(Протокол!B384)),Протокол!V384&lt;=5),1," ")</f>
        <v xml:space="preserve"> </v>
      </c>
      <c r="C384" s="4" t="str">
        <f>IF(NOT(ISBLANK(Протокол!B384)),1," ")</f>
        <v xml:space="preserve"> </v>
      </c>
      <c r="D384" s="4" t="str">
        <f>IF(SUM(Протокол!J384:N384,Протокол!O384:S384)=17,1," ")</f>
        <v xml:space="preserve"> </v>
      </c>
      <c r="E384" s="4"/>
      <c r="F384" s="48"/>
    </row>
    <row r="385" spans="1:6" x14ac:dyDescent="0.25">
      <c r="A385" s="4" t="str">
        <f>IF((SUM(Протокол!D385:I385)=6),1," ")</f>
        <v xml:space="preserve"> </v>
      </c>
      <c r="B385" s="4" t="str">
        <f>IF(AND(NOT(ISBLANK(Протокол!B385)),Протокол!V385&lt;=5),1," ")</f>
        <v xml:space="preserve"> </v>
      </c>
      <c r="C385" s="4" t="str">
        <f>IF(NOT(ISBLANK(Протокол!B385)),1," ")</f>
        <v xml:space="preserve"> </v>
      </c>
      <c r="D385" s="4" t="str">
        <f>IF(SUM(Протокол!J385:N385,Протокол!O385:S385)=17,1," ")</f>
        <v xml:space="preserve"> </v>
      </c>
      <c r="E385" s="4" t="str">
        <f>IF(SUM(Протокол!U361:U361)=8,1," ")</f>
        <v xml:space="preserve"> </v>
      </c>
      <c r="F385" s="48"/>
    </row>
    <row r="386" spans="1:6" x14ac:dyDescent="0.25">
      <c r="A386" s="4" t="str">
        <f>IF((SUM(Протокол!D386:I386)=6),1," ")</f>
        <v xml:space="preserve"> </v>
      </c>
      <c r="B386" s="4" t="str">
        <f>IF(AND(NOT(ISBLANK(Протокол!B386)),Протокол!V386&lt;=5),1," ")</f>
        <v xml:space="preserve"> </v>
      </c>
      <c r="C386" s="4" t="str">
        <f>IF(NOT(ISBLANK(Протокол!B386)),1," ")</f>
        <v xml:space="preserve"> </v>
      </c>
      <c r="D386" s="4" t="str">
        <f>IF(SUM(Протокол!J386:N386,Протокол!O386:S386)=17,1," ")</f>
        <v xml:space="preserve"> </v>
      </c>
      <c r="E386" s="4"/>
      <c r="F386" s="48"/>
    </row>
    <row r="387" spans="1:6" x14ac:dyDescent="0.25">
      <c r="A387" s="4" t="str">
        <f>IF((SUM(Протокол!D387:I387)=6),1," ")</f>
        <v xml:space="preserve"> </v>
      </c>
      <c r="B387" s="4" t="str">
        <f>IF(AND(NOT(ISBLANK(Протокол!B387)),Протокол!V387&lt;=5),1," ")</f>
        <v xml:space="preserve"> </v>
      </c>
      <c r="C387" s="4" t="str">
        <f>IF(NOT(ISBLANK(Протокол!B387)),1," ")</f>
        <v xml:space="preserve"> </v>
      </c>
      <c r="D387" s="4" t="str">
        <f>IF(SUM(Протокол!J387:N387,Протокол!O387:S387)=17,1," ")</f>
        <v xml:space="preserve"> </v>
      </c>
      <c r="E387" s="4" t="str">
        <f>IF(SUM(Протокол!U363:U363)=8,1," ")</f>
        <v xml:space="preserve"> </v>
      </c>
      <c r="F387" s="48"/>
    </row>
    <row r="388" spans="1:6" x14ac:dyDescent="0.25">
      <c r="A388" s="4" t="str">
        <f>IF((SUM(Протокол!D388:I388)=6),1," ")</f>
        <v xml:space="preserve"> </v>
      </c>
      <c r="B388" s="4" t="str">
        <f>IF(AND(NOT(ISBLANK(Протокол!B388)),Протокол!V388&lt;=5),1," ")</f>
        <v xml:space="preserve"> </v>
      </c>
      <c r="C388" s="4" t="str">
        <f>IF(NOT(ISBLANK(Протокол!B388)),1," ")</f>
        <v xml:space="preserve"> </v>
      </c>
      <c r="D388" s="4" t="str">
        <f>IF(SUM(Протокол!J388:N388,Протокол!O388:S388)=17,1," ")</f>
        <v xml:space="preserve"> </v>
      </c>
      <c r="E388" s="4"/>
      <c r="F388" s="48"/>
    </row>
    <row r="389" spans="1:6" x14ac:dyDescent="0.25">
      <c r="A389" s="4" t="str">
        <f>IF((SUM(Протокол!D389:I389)=6),1," ")</f>
        <v xml:space="preserve"> </v>
      </c>
      <c r="B389" s="4" t="str">
        <f>IF(AND(NOT(ISBLANK(Протокол!B389)),Протокол!V389&lt;=5),1," ")</f>
        <v xml:space="preserve"> </v>
      </c>
      <c r="C389" s="4" t="str">
        <f>IF(NOT(ISBLANK(Протокол!B389)),1," ")</f>
        <v xml:space="preserve"> </v>
      </c>
      <c r="D389" s="4" t="str">
        <f>IF(SUM(Протокол!J389:N389,Протокол!O389:S389)=17,1," ")</f>
        <v xml:space="preserve"> </v>
      </c>
      <c r="E389" s="4" t="str">
        <f>IF(SUM(Протокол!U365:U365)=8,1," ")</f>
        <v xml:space="preserve"> </v>
      </c>
      <c r="F389" s="48"/>
    </row>
    <row r="390" spans="1:6" x14ac:dyDescent="0.25">
      <c r="A390" s="4" t="str">
        <f>IF((SUM(Протокол!D390:I390)=6),1," ")</f>
        <v xml:space="preserve"> </v>
      </c>
      <c r="B390" s="4" t="str">
        <f>IF(AND(NOT(ISBLANK(Протокол!B390)),Протокол!V390&lt;=5),1," ")</f>
        <v xml:space="preserve"> </v>
      </c>
      <c r="C390" s="4" t="str">
        <f>IF(NOT(ISBLANK(Протокол!B390)),1," ")</f>
        <v xml:space="preserve"> </v>
      </c>
      <c r="D390" s="4" t="str">
        <f>IF(SUM(Протокол!J390:N390,Протокол!O390:S390)=17,1," ")</f>
        <v xml:space="preserve"> </v>
      </c>
      <c r="E390" s="4"/>
      <c r="F390" s="48"/>
    </row>
    <row r="391" spans="1:6" x14ac:dyDescent="0.25">
      <c r="A391" s="4" t="str">
        <f>IF((SUM(Протокол!D391:I391)=6),1," ")</f>
        <v xml:space="preserve"> </v>
      </c>
      <c r="B391" s="4" t="str">
        <f>IF(AND(NOT(ISBLANK(Протокол!B391)),Протокол!V391&lt;=5),1," ")</f>
        <v xml:space="preserve"> </v>
      </c>
      <c r="C391" s="4" t="str">
        <f>IF(NOT(ISBLANK(Протокол!B391)),1," ")</f>
        <v xml:space="preserve"> </v>
      </c>
      <c r="D391" s="4" t="str">
        <f>IF(SUM(Протокол!J391:N391,Протокол!O391:S391)=17,1," ")</f>
        <v xml:space="preserve"> </v>
      </c>
      <c r="E391" s="4" t="str">
        <f>IF(SUM(Протокол!U367:U367)=8,1," ")</f>
        <v xml:space="preserve"> </v>
      </c>
      <c r="F391" s="48"/>
    </row>
    <row r="392" spans="1:6" x14ac:dyDescent="0.25">
      <c r="A392" s="4" t="str">
        <f>IF((SUM(Протокол!D392:I392)=6),1," ")</f>
        <v xml:space="preserve"> </v>
      </c>
      <c r="B392" s="4" t="str">
        <f>IF(AND(NOT(ISBLANK(Протокол!B392)),Протокол!V392&lt;=5),1," ")</f>
        <v xml:space="preserve"> </v>
      </c>
      <c r="C392" s="4" t="str">
        <f>IF(NOT(ISBLANK(Протокол!B392)),1," ")</f>
        <v xml:space="preserve"> </v>
      </c>
      <c r="D392" s="4" t="str">
        <f>IF(SUM(Протокол!J392:N392,Протокол!O392:S392)=17,1," ")</f>
        <v xml:space="preserve"> </v>
      </c>
      <c r="E392" s="4"/>
      <c r="F392" s="48"/>
    </row>
    <row r="393" spans="1:6" x14ac:dyDescent="0.25">
      <c r="A393" s="4" t="str">
        <f>IF((SUM(Протокол!D393:I393)=6),1," ")</f>
        <v xml:space="preserve"> </v>
      </c>
      <c r="B393" s="4" t="str">
        <f>IF(AND(NOT(ISBLANK(Протокол!B393)),Протокол!V393&lt;=5),1," ")</f>
        <v xml:space="preserve"> </v>
      </c>
      <c r="C393" s="4" t="str">
        <f>IF(NOT(ISBLANK(Протокол!B393)),1," ")</f>
        <v xml:space="preserve"> </v>
      </c>
      <c r="D393" s="4" t="str">
        <f>IF(SUM(Протокол!J393:N393,Протокол!O393:S393)=17,1," ")</f>
        <v xml:space="preserve"> </v>
      </c>
      <c r="E393" s="4" t="str">
        <f>IF(SUM(Протокол!U369:U369)=8,1," ")</f>
        <v xml:space="preserve"> </v>
      </c>
      <c r="F393" s="48"/>
    </row>
    <row r="394" spans="1:6" x14ac:dyDescent="0.25">
      <c r="A394" s="4" t="str">
        <f>IF((SUM(Протокол!D394:I394)=6),1," ")</f>
        <v xml:space="preserve"> </v>
      </c>
      <c r="B394" s="4" t="str">
        <f>IF(AND(NOT(ISBLANK(Протокол!B394)),Протокол!V394&lt;=5),1," ")</f>
        <v xml:space="preserve"> </v>
      </c>
      <c r="C394" s="4" t="str">
        <f>IF(NOT(ISBLANK(Протокол!B394)),1," ")</f>
        <v xml:space="preserve"> </v>
      </c>
      <c r="D394" s="4" t="str">
        <f>IF(SUM(Протокол!J394:N394,Протокол!O394:S394)=17,1," ")</f>
        <v xml:space="preserve"> </v>
      </c>
      <c r="E394" s="4"/>
      <c r="F394" s="48"/>
    </row>
    <row r="395" spans="1:6" x14ac:dyDescent="0.25">
      <c r="A395" s="4" t="str">
        <f>IF((SUM(Протокол!D395:I395)=6),1," ")</f>
        <v xml:space="preserve"> </v>
      </c>
      <c r="B395" s="4" t="str">
        <f>IF(AND(NOT(ISBLANK(Протокол!B395)),Протокол!V395&lt;=5),1," ")</f>
        <v xml:space="preserve"> </v>
      </c>
      <c r="C395" s="4" t="str">
        <f>IF(NOT(ISBLANK(Протокол!B395)),1," ")</f>
        <v xml:space="preserve"> </v>
      </c>
      <c r="D395" s="4" t="str">
        <f>IF(SUM(Протокол!J395:N395,Протокол!O395:S395)=17,1," ")</f>
        <v xml:space="preserve"> </v>
      </c>
      <c r="E395" s="4" t="str">
        <f>IF(SUM(Протокол!U371:U371)=8,1," ")</f>
        <v xml:space="preserve"> </v>
      </c>
      <c r="F395" s="48"/>
    </row>
    <row r="396" spans="1:6" x14ac:dyDescent="0.25">
      <c r="A396" s="4" t="str">
        <f>IF((SUM(Протокол!D396:I396)=6),1," ")</f>
        <v xml:space="preserve"> </v>
      </c>
      <c r="B396" s="4" t="str">
        <f>IF(AND(NOT(ISBLANK(Протокол!B396)),Протокол!V396&lt;=5),1," ")</f>
        <v xml:space="preserve"> </v>
      </c>
      <c r="C396" s="4" t="str">
        <f>IF(NOT(ISBLANK(Протокол!B396)),1," ")</f>
        <v xml:space="preserve"> </v>
      </c>
      <c r="D396" s="4" t="str">
        <f>IF(SUM(Протокол!J396:N396,Протокол!O396:S396)=17,1," ")</f>
        <v xml:space="preserve"> </v>
      </c>
      <c r="E396" s="4"/>
      <c r="F396" s="48"/>
    </row>
    <row r="397" spans="1:6" x14ac:dyDescent="0.25">
      <c r="A397" s="4" t="str">
        <f>IF((SUM(Протокол!D397:I397)=6),1," ")</f>
        <v xml:space="preserve"> </v>
      </c>
      <c r="B397" s="4" t="str">
        <f>IF(AND(NOT(ISBLANK(Протокол!B397)),Протокол!V397&lt;=5),1," ")</f>
        <v xml:space="preserve"> </v>
      </c>
      <c r="C397" s="4" t="str">
        <f>IF(NOT(ISBLANK(Протокол!B397)),1," ")</f>
        <v xml:space="preserve"> </v>
      </c>
      <c r="D397" s="4" t="str">
        <f>IF(SUM(Протокол!J397:N397,Протокол!O397:S397)=17,1," ")</f>
        <v xml:space="preserve"> </v>
      </c>
      <c r="E397" s="4" t="str">
        <f>IF(SUM(Протокол!U373:U373)=8,1," ")</f>
        <v xml:space="preserve"> </v>
      </c>
      <c r="F397" s="48"/>
    </row>
    <row r="398" spans="1:6" x14ac:dyDescent="0.25">
      <c r="A398" s="4" t="str">
        <f>IF((SUM(Протокол!D398:I398)=6),1," ")</f>
        <v xml:space="preserve"> </v>
      </c>
      <c r="B398" s="4" t="str">
        <f>IF(AND(NOT(ISBLANK(Протокол!B398)),Протокол!V398&lt;=5),1," ")</f>
        <v xml:space="preserve"> </v>
      </c>
      <c r="C398" s="4" t="str">
        <f>IF(NOT(ISBLANK(Протокол!B398)),1," ")</f>
        <v xml:space="preserve"> </v>
      </c>
      <c r="D398" s="4" t="str">
        <f>IF(SUM(Протокол!J398:N398,Протокол!O398:S398)=17,1," ")</f>
        <v xml:space="preserve"> </v>
      </c>
      <c r="E398" s="4"/>
      <c r="F398" s="48"/>
    </row>
    <row r="399" spans="1:6" x14ac:dyDescent="0.25">
      <c r="A399" s="4" t="str">
        <f>IF((SUM(Протокол!D399:I399)=6),1," ")</f>
        <v xml:space="preserve"> </v>
      </c>
      <c r="B399" s="4" t="str">
        <f>IF(AND(NOT(ISBLANK(Протокол!B399)),Протокол!V399&lt;=5),1," ")</f>
        <v xml:space="preserve"> </v>
      </c>
      <c r="C399" s="4" t="str">
        <f>IF(NOT(ISBLANK(Протокол!B399)),1," ")</f>
        <v xml:space="preserve"> </v>
      </c>
      <c r="D399" s="4" t="str">
        <f>IF(SUM(Протокол!J399:N399,Протокол!O399:S399)=17,1," ")</f>
        <v xml:space="preserve"> </v>
      </c>
      <c r="E399" s="4" t="str">
        <f>IF(SUM(Протокол!U375:U375)=8,1," ")</f>
        <v xml:space="preserve"> </v>
      </c>
      <c r="F399" s="48"/>
    </row>
    <row r="400" spans="1:6" x14ac:dyDescent="0.25">
      <c r="A400" s="4" t="str">
        <f>IF((SUM(Протокол!D400:I400)=6),1," ")</f>
        <v xml:space="preserve"> </v>
      </c>
      <c r="B400" s="4" t="str">
        <f>IF(AND(NOT(ISBLANK(Протокол!B400)),Протокол!V400&lt;=5),1," ")</f>
        <v xml:space="preserve"> </v>
      </c>
      <c r="C400" s="4" t="str">
        <f>IF(NOT(ISBLANK(Протокол!B400)),1," ")</f>
        <v xml:space="preserve"> </v>
      </c>
      <c r="D400" s="4" t="str">
        <f>IF(SUM(Протокол!J400:N400,Протокол!O400:S400)=17,1," ")</f>
        <v xml:space="preserve"> </v>
      </c>
      <c r="E400" s="4"/>
      <c r="F400" s="48"/>
    </row>
    <row r="401" spans="1:6" x14ac:dyDescent="0.25">
      <c r="A401" s="4" t="str">
        <f>IF((SUM(Протокол!D401:I401)=6),1," ")</f>
        <v xml:space="preserve"> </v>
      </c>
      <c r="B401" s="4" t="str">
        <f>IF(AND(NOT(ISBLANK(Протокол!B401)),Протокол!V401&lt;=5),1," ")</f>
        <v xml:space="preserve"> </v>
      </c>
      <c r="C401" s="4" t="str">
        <f>IF(NOT(ISBLANK(Протокол!B401)),1," ")</f>
        <v xml:space="preserve"> </v>
      </c>
      <c r="D401" s="4" t="str">
        <f>IF(SUM(Протокол!J401:N401,Протокол!O401:S401)=17,1," ")</f>
        <v xml:space="preserve"> </v>
      </c>
      <c r="E401" s="4" t="str">
        <f>IF(SUM(Протокол!U377:U377)=8,1," ")</f>
        <v xml:space="preserve"> </v>
      </c>
      <c r="F401" s="48"/>
    </row>
    <row r="402" spans="1:6" x14ac:dyDescent="0.25">
      <c r="A402" s="4" t="str">
        <f>IF((SUM(Протокол!D402:I402)=6),1," ")</f>
        <v xml:space="preserve"> </v>
      </c>
      <c r="B402" s="4" t="str">
        <f>IF(AND(NOT(ISBLANK(Протокол!B402)),Протокол!V402&lt;=5),1," ")</f>
        <v xml:space="preserve"> </v>
      </c>
      <c r="C402" s="4" t="str">
        <f>IF(NOT(ISBLANK(Протокол!B402)),1," ")</f>
        <v xml:space="preserve"> </v>
      </c>
      <c r="D402" s="4" t="str">
        <f>IF(SUM(Протокол!J402:N402,Протокол!O402:S402)=17,1," ")</f>
        <v xml:space="preserve"> </v>
      </c>
      <c r="E402" s="4"/>
      <c r="F402" s="48"/>
    </row>
    <row r="403" spans="1:6" x14ac:dyDescent="0.25">
      <c r="A403" s="4" t="str">
        <f>IF((SUM(Протокол!D403:I403)=6),1," ")</f>
        <v xml:space="preserve"> </v>
      </c>
      <c r="B403" s="4" t="str">
        <f>IF(AND(NOT(ISBLANK(Протокол!B403)),Протокол!V403&lt;=5),1," ")</f>
        <v xml:space="preserve"> </v>
      </c>
      <c r="C403" s="4" t="str">
        <f>IF(NOT(ISBLANK(Протокол!B403)),1," ")</f>
        <v xml:space="preserve"> </v>
      </c>
      <c r="D403" s="4" t="str">
        <f>IF(SUM(Протокол!J403:N403,Протокол!O403:S403)=17,1," ")</f>
        <v xml:space="preserve"> </v>
      </c>
      <c r="E403" s="4" t="str">
        <f>IF(SUM(Протокол!U379:U379)=8,1," ")</f>
        <v xml:space="preserve"> </v>
      </c>
      <c r="F403" s="48"/>
    </row>
    <row r="404" spans="1:6" x14ac:dyDescent="0.25">
      <c r="A404" s="4" t="str">
        <f>IF((SUM(Протокол!D404:I404)=6),1," ")</f>
        <v xml:space="preserve"> </v>
      </c>
      <c r="B404" s="4" t="str">
        <f>IF(AND(NOT(ISBLANK(Протокол!B404)),Протокол!V404&lt;=5),1," ")</f>
        <v xml:space="preserve"> </v>
      </c>
      <c r="C404" s="4" t="str">
        <f>IF(NOT(ISBLANK(Протокол!B404)),1," ")</f>
        <v xml:space="preserve"> </v>
      </c>
      <c r="D404" s="4" t="str">
        <f>IF(SUM(Протокол!J404:N404,Протокол!O404:S404)=17,1," ")</f>
        <v xml:space="preserve"> </v>
      </c>
      <c r="E404" s="4"/>
      <c r="F404" s="48"/>
    </row>
    <row r="405" spans="1:6" x14ac:dyDescent="0.25">
      <c r="A405" s="4" t="str">
        <f>IF((SUM(Протокол!D405:I405)=6),1," ")</f>
        <v xml:space="preserve"> </v>
      </c>
      <c r="B405" s="4" t="str">
        <f>IF(AND(NOT(ISBLANK(Протокол!B405)),Протокол!V405&lt;=5),1," ")</f>
        <v xml:space="preserve"> </v>
      </c>
      <c r="C405" s="4" t="str">
        <f>IF(NOT(ISBLANK(Протокол!B405)),1," ")</f>
        <v xml:space="preserve"> </v>
      </c>
      <c r="D405" s="4" t="str">
        <f>IF(SUM(Протокол!J405:N405,Протокол!O405:S405)=17,1," ")</f>
        <v xml:space="preserve"> </v>
      </c>
      <c r="E405" s="4" t="str">
        <f>IF(SUM(Протокол!U381:U381)=8,1," ")</f>
        <v xml:space="preserve"> </v>
      </c>
      <c r="F405" s="48"/>
    </row>
    <row r="406" spans="1:6" x14ac:dyDescent="0.25">
      <c r="A406" s="4" t="str">
        <f>IF((SUM(Протокол!D406:I406)=6),1," ")</f>
        <v xml:space="preserve"> </v>
      </c>
      <c r="B406" s="4" t="str">
        <f>IF(AND(NOT(ISBLANK(Протокол!B406)),Протокол!V406&lt;=5),1," ")</f>
        <v xml:space="preserve"> </v>
      </c>
      <c r="C406" s="4" t="str">
        <f>IF(NOT(ISBLANK(Протокол!B406)),1," ")</f>
        <v xml:space="preserve"> </v>
      </c>
      <c r="D406" s="4" t="str">
        <f>IF(SUM(Протокол!J406:N406,Протокол!O406:S406)=17,1," ")</f>
        <v xml:space="preserve"> </v>
      </c>
      <c r="E406" s="4"/>
      <c r="F406" s="48"/>
    </row>
    <row r="407" spans="1:6" x14ac:dyDescent="0.25">
      <c r="A407" s="4" t="str">
        <f>IF((SUM(Протокол!D407:I407)=6),1," ")</f>
        <v xml:space="preserve"> </v>
      </c>
      <c r="B407" s="4" t="str">
        <f>IF(AND(NOT(ISBLANK(Протокол!B407)),Протокол!V407&lt;=5),1," ")</f>
        <v xml:space="preserve"> </v>
      </c>
      <c r="C407" s="4" t="str">
        <f>IF(NOT(ISBLANK(Протокол!B407)),1," ")</f>
        <v xml:space="preserve"> </v>
      </c>
      <c r="D407" s="4" t="str">
        <f>IF(SUM(Протокол!J407:N407,Протокол!O407:S407)=17,1," ")</f>
        <v xml:space="preserve"> </v>
      </c>
      <c r="E407" s="4" t="str">
        <f>IF(SUM(Протокол!U383:U383)=8,1," ")</f>
        <v xml:space="preserve"> </v>
      </c>
      <c r="F407" s="48"/>
    </row>
    <row r="408" spans="1:6" x14ac:dyDescent="0.25">
      <c r="A408" s="4" t="str">
        <f>IF((SUM(Протокол!D408:I408)=6),1," ")</f>
        <v xml:space="preserve"> </v>
      </c>
      <c r="B408" s="4" t="str">
        <f>IF(AND(NOT(ISBLANK(Протокол!B408)),Протокол!V408&lt;=5),1," ")</f>
        <v xml:space="preserve"> </v>
      </c>
      <c r="C408" s="4" t="str">
        <f>IF(NOT(ISBLANK(Протокол!B408)),1," ")</f>
        <v xml:space="preserve"> </v>
      </c>
      <c r="D408" s="4" t="str">
        <f>IF(SUM(Протокол!J408:N408,Протокол!O408:S408)=17,1," ")</f>
        <v xml:space="preserve"> </v>
      </c>
      <c r="E408" s="4"/>
      <c r="F408" s="48"/>
    </row>
    <row r="409" spans="1:6" x14ac:dyDescent="0.25">
      <c r="A409" s="4" t="str">
        <f>IF((SUM(Протокол!D409:I409)=6),1," ")</f>
        <v xml:space="preserve"> </v>
      </c>
      <c r="B409" s="4" t="str">
        <f>IF(AND(NOT(ISBLANK(Протокол!B409)),Протокол!V409&lt;=5),1," ")</f>
        <v xml:space="preserve"> </v>
      </c>
      <c r="C409" s="4" t="str">
        <f>IF(NOT(ISBLANK(Протокол!B409)),1," ")</f>
        <v xml:space="preserve"> </v>
      </c>
      <c r="D409" s="4" t="str">
        <f>IF(SUM(Протокол!J409:N409,Протокол!O409:S409)=17,1," ")</f>
        <v xml:space="preserve"> </v>
      </c>
      <c r="E409" s="4" t="str">
        <f>IF(SUM(Протокол!U385:U385)=8,1," ")</f>
        <v xml:space="preserve"> </v>
      </c>
      <c r="F409" s="48"/>
    </row>
    <row r="410" spans="1:6" x14ac:dyDescent="0.25">
      <c r="A410" s="4" t="str">
        <f>IF((SUM(Протокол!D410:I410)=6),1," ")</f>
        <v xml:space="preserve"> </v>
      </c>
      <c r="B410" s="4" t="str">
        <f>IF(AND(NOT(ISBLANK(Протокол!B410)),Протокол!V410&lt;=5),1," ")</f>
        <v xml:space="preserve"> </v>
      </c>
      <c r="C410" s="4" t="str">
        <f>IF(NOT(ISBLANK(Протокол!B410)),1," ")</f>
        <v xml:space="preserve"> </v>
      </c>
      <c r="D410" s="4" t="str">
        <f>IF(SUM(Протокол!J410:N410,Протокол!O410:S410)=17,1," ")</f>
        <v xml:space="preserve"> </v>
      </c>
      <c r="E410" s="4"/>
      <c r="F410" s="48"/>
    </row>
    <row r="411" spans="1:6" x14ac:dyDescent="0.25">
      <c r="A411" s="4" t="str">
        <f>IF((SUM(Протокол!D411:I411)=6),1," ")</f>
        <v xml:space="preserve"> </v>
      </c>
      <c r="B411" s="4" t="str">
        <f>IF(AND(NOT(ISBLANK(Протокол!B411)),Протокол!V411&lt;=5),1," ")</f>
        <v xml:space="preserve"> </v>
      </c>
      <c r="C411" s="4" t="str">
        <f>IF(NOT(ISBLANK(Протокол!B411)),1," ")</f>
        <v xml:space="preserve"> </v>
      </c>
      <c r="D411" s="4" t="str">
        <f>IF(SUM(Протокол!J411:N411,Протокол!O411:S411)=17,1," ")</f>
        <v xml:space="preserve"> </v>
      </c>
      <c r="E411" s="4" t="str">
        <f>IF(SUM(Протокол!U387:U387)=8,1," ")</f>
        <v xml:space="preserve"> </v>
      </c>
      <c r="F411" s="48"/>
    </row>
    <row r="412" spans="1:6" x14ac:dyDescent="0.25">
      <c r="A412" s="4" t="str">
        <f>IF((SUM(Протокол!D412:I412)=6),1," ")</f>
        <v xml:space="preserve"> </v>
      </c>
      <c r="B412" s="4" t="str">
        <f>IF(AND(NOT(ISBLANK(Протокол!B412)),Протокол!V412&lt;=5),1," ")</f>
        <v xml:space="preserve"> </v>
      </c>
      <c r="C412" s="4" t="str">
        <f>IF(NOT(ISBLANK(Протокол!B412)),1," ")</f>
        <v xml:space="preserve"> </v>
      </c>
      <c r="D412" s="4" t="str">
        <f>IF(SUM(Протокол!J412:N412,Протокол!O412:S412)=17,1," ")</f>
        <v xml:space="preserve"> </v>
      </c>
      <c r="E412" s="4"/>
      <c r="F412" s="48"/>
    </row>
    <row r="413" spans="1:6" x14ac:dyDescent="0.25">
      <c r="A413" s="4" t="str">
        <f>IF((SUM(Протокол!D413:I413)=6),1," ")</f>
        <v xml:space="preserve"> </v>
      </c>
      <c r="B413" s="4" t="str">
        <f>IF(AND(NOT(ISBLANK(Протокол!B413)),Протокол!V413&lt;=5),1," ")</f>
        <v xml:space="preserve"> </v>
      </c>
      <c r="C413" s="4" t="str">
        <f>IF(NOT(ISBLANK(Протокол!B413)),1," ")</f>
        <v xml:space="preserve"> </v>
      </c>
      <c r="D413" s="4" t="str">
        <f>IF(SUM(Протокол!J413:N413,Протокол!O413:S413)=17,1," ")</f>
        <v xml:space="preserve"> </v>
      </c>
      <c r="E413" s="4" t="str">
        <f>IF(SUM(Протокол!U389:U389)=8,1," ")</f>
        <v xml:space="preserve"> </v>
      </c>
      <c r="F413" s="48"/>
    </row>
    <row r="414" spans="1:6" x14ac:dyDescent="0.25">
      <c r="A414" s="4" t="str">
        <f>IF((SUM(Протокол!D414:I414)=6),1," ")</f>
        <v xml:space="preserve"> </v>
      </c>
      <c r="B414" s="4" t="str">
        <f>IF(AND(NOT(ISBLANK(Протокол!B414)),Протокол!V414&lt;=5),1," ")</f>
        <v xml:space="preserve"> </v>
      </c>
      <c r="C414" s="4" t="str">
        <f>IF(NOT(ISBLANK(Протокол!B414)),1," ")</f>
        <v xml:space="preserve"> </v>
      </c>
      <c r="D414" s="4" t="str">
        <f>IF(SUM(Протокол!J414:N414,Протокол!O414:S414)=17,1," ")</f>
        <v xml:space="preserve"> </v>
      </c>
      <c r="E414" s="4"/>
      <c r="F414" s="48"/>
    </row>
    <row r="415" spans="1:6" x14ac:dyDescent="0.25">
      <c r="A415" s="4" t="str">
        <f>IF((SUM(Протокол!D415:I415)=6),1," ")</f>
        <v xml:space="preserve"> </v>
      </c>
      <c r="B415" s="4" t="str">
        <f>IF(AND(NOT(ISBLANK(Протокол!B415)),Протокол!V415&lt;=5),1," ")</f>
        <v xml:space="preserve"> </v>
      </c>
      <c r="C415" s="4" t="str">
        <f>IF(NOT(ISBLANK(Протокол!B415)),1," ")</f>
        <v xml:space="preserve"> </v>
      </c>
      <c r="D415" s="4" t="str">
        <f>IF(SUM(Протокол!J415:N415,Протокол!O415:S415)=17,1," ")</f>
        <v xml:space="preserve"> </v>
      </c>
      <c r="E415" s="4" t="str">
        <f>IF(SUM(Протокол!U391:U391)=8,1," ")</f>
        <v xml:space="preserve"> </v>
      </c>
      <c r="F415" s="48"/>
    </row>
    <row r="416" spans="1:6" x14ac:dyDescent="0.25">
      <c r="A416" s="4" t="str">
        <f>IF((SUM(Протокол!D416:I416)=6),1," ")</f>
        <v xml:space="preserve"> </v>
      </c>
      <c r="B416" s="4" t="str">
        <f>IF(AND(NOT(ISBLANK(Протокол!B416)),Протокол!V416&lt;=5),1," ")</f>
        <v xml:space="preserve"> </v>
      </c>
      <c r="C416" s="4" t="str">
        <f>IF(NOT(ISBLANK(Протокол!B416)),1," ")</f>
        <v xml:space="preserve"> </v>
      </c>
      <c r="D416" s="4" t="str">
        <f>IF(SUM(Протокол!J416:N416,Протокол!O416:S416)=17,1," ")</f>
        <v xml:space="preserve"> </v>
      </c>
      <c r="E416" s="4"/>
      <c r="F416" s="48"/>
    </row>
    <row r="417" spans="1:6" x14ac:dyDescent="0.25">
      <c r="A417" s="4" t="str">
        <f>IF((SUM(Протокол!D417:I417)=6),1," ")</f>
        <v xml:space="preserve"> </v>
      </c>
      <c r="B417" s="4" t="str">
        <f>IF(AND(NOT(ISBLANK(Протокол!B417)),Протокол!V417&lt;=5),1," ")</f>
        <v xml:space="preserve"> </v>
      </c>
      <c r="C417" s="4" t="str">
        <f>IF(NOT(ISBLANK(Протокол!B417)),1," ")</f>
        <v xml:space="preserve"> </v>
      </c>
      <c r="D417" s="4" t="str">
        <f>IF(SUM(Протокол!J417:N417,Протокол!O417:S417)=17,1," ")</f>
        <v xml:space="preserve"> </v>
      </c>
      <c r="E417" s="4" t="str">
        <f>IF(SUM(Протокол!U393:U393)=8,1," ")</f>
        <v xml:space="preserve"> </v>
      </c>
      <c r="F417" s="48"/>
    </row>
    <row r="418" spans="1:6" x14ac:dyDescent="0.25">
      <c r="A418" s="4" t="str">
        <f>IF((SUM(Протокол!D418:I418)=6),1," ")</f>
        <v xml:space="preserve"> </v>
      </c>
      <c r="B418" s="4" t="str">
        <f>IF(AND(NOT(ISBLANK(Протокол!B418)),Протокол!V418&lt;=5),1," ")</f>
        <v xml:space="preserve"> </v>
      </c>
      <c r="C418" s="4" t="str">
        <f>IF(NOT(ISBLANK(Протокол!B418)),1," ")</f>
        <v xml:space="preserve"> </v>
      </c>
      <c r="D418" s="4" t="str">
        <f>IF(SUM(Протокол!J418:N418,Протокол!O418:S418)=17,1," ")</f>
        <v xml:space="preserve"> </v>
      </c>
      <c r="E418" s="4"/>
      <c r="F418" s="48"/>
    </row>
    <row r="419" spans="1:6" x14ac:dyDescent="0.25">
      <c r="A419" s="4" t="str">
        <f>IF((SUM(Протокол!D419:I419)=6),1," ")</f>
        <v xml:space="preserve"> </v>
      </c>
      <c r="B419" s="4" t="str">
        <f>IF(AND(NOT(ISBLANK(Протокол!B419)),Протокол!V419&lt;=5),1," ")</f>
        <v xml:space="preserve"> </v>
      </c>
      <c r="C419" s="4" t="str">
        <f>IF(NOT(ISBLANK(Протокол!B419)),1," ")</f>
        <v xml:space="preserve"> </v>
      </c>
      <c r="D419" s="4" t="str">
        <f>IF(SUM(Протокол!J419:N419,Протокол!O419:S419)=17,1," ")</f>
        <v xml:space="preserve"> </v>
      </c>
      <c r="E419" s="4" t="str">
        <f>IF(SUM(Протокол!U395:U395)=8,1," ")</f>
        <v xml:space="preserve"> </v>
      </c>
      <c r="F419" s="48"/>
    </row>
    <row r="420" spans="1:6" x14ac:dyDescent="0.25">
      <c r="A420" s="4" t="str">
        <f>IF((SUM(Протокол!D420:I420)=6),1," ")</f>
        <v xml:space="preserve"> </v>
      </c>
      <c r="B420" s="4" t="str">
        <f>IF(AND(NOT(ISBLANK(Протокол!B420)),Протокол!V420&lt;=5),1," ")</f>
        <v xml:space="preserve"> </v>
      </c>
      <c r="C420" s="4" t="str">
        <f>IF(NOT(ISBLANK(Протокол!B420)),1," ")</f>
        <v xml:space="preserve"> </v>
      </c>
      <c r="D420" s="4" t="str">
        <f>IF(SUM(Протокол!J420:N420,Протокол!O420:S420)=17,1," ")</f>
        <v xml:space="preserve"> </v>
      </c>
      <c r="E420" s="4"/>
      <c r="F420" s="48"/>
    </row>
    <row r="421" spans="1:6" x14ac:dyDescent="0.25">
      <c r="A421" s="4" t="str">
        <f>IF((SUM(Протокол!D421:I421)=6),1," ")</f>
        <v xml:space="preserve"> </v>
      </c>
      <c r="B421" s="4" t="str">
        <f>IF(AND(NOT(ISBLANK(Протокол!B421)),Протокол!V421&lt;=5),1," ")</f>
        <v xml:space="preserve"> </v>
      </c>
      <c r="C421" s="4" t="str">
        <f>IF(NOT(ISBLANK(Протокол!B421)),1," ")</f>
        <v xml:space="preserve"> </v>
      </c>
      <c r="D421" s="4" t="str">
        <f>IF(SUM(Протокол!J421:N421,Протокол!O421:S421)=17,1," ")</f>
        <v xml:space="preserve"> </v>
      </c>
      <c r="E421" s="4" t="str">
        <f>IF(SUM(Протокол!U397:U397)=8,1," ")</f>
        <v xml:space="preserve"> </v>
      </c>
      <c r="F421" s="48"/>
    </row>
    <row r="422" spans="1:6" x14ac:dyDescent="0.25">
      <c r="A422" s="4" t="str">
        <f>IF((SUM(Протокол!D422:I422)=6),1," ")</f>
        <v xml:space="preserve"> </v>
      </c>
      <c r="B422" s="4" t="str">
        <f>IF(AND(NOT(ISBLANK(Протокол!B422)),Протокол!V422&lt;=5),1," ")</f>
        <v xml:space="preserve"> </v>
      </c>
      <c r="C422" s="4" t="str">
        <f>IF(NOT(ISBLANK(Протокол!B422)),1," ")</f>
        <v xml:space="preserve"> </v>
      </c>
      <c r="D422" s="4" t="str">
        <f>IF(SUM(Протокол!J422:N422,Протокол!O422:S422)=17,1," ")</f>
        <v xml:space="preserve"> </v>
      </c>
      <c r="E422" s="4"/>
      <c r="F422" s="48"/>
    </row>
    <row r="423" spans="1:6" x14ac:dyDescent="0.25">
      <c r="A423" s="4" t="str">
        <f>IF((SUM(Протокол!D423:I423)=6),1," ")</f>
        <v xml:space="preserve"> </v>
      </c>
      <c r="B423" s="4" t="str">
        <f>IF(AND(NOT(ISBLANK(Протокол!B423)),Протокол!V423&lt;=5),1," ")</f>
        <v xml:space="preserve"> </v>
      </c>
      <c r="C423" s="4" t="str">
        <f>IF(NOT(ISBLANK(Протокол!B423)),1," ")</f>
        <v xml:space="preserve"> </v>
      </c>
      <c r="D423" s="4" t="str">
        <f>IF(SUM(Протокол!J423:N423,Протокол!O423:S423)=17,1," ")</f>
        <v xml:space="preserve"> </v>
      </c>
      <c r="E423" s="4" t="str">
        <f>IF(SUM(Протокол!U399:U399)=8,1," ")</f>
        <v xml:space="preserve"> </v>
      </c>
      <c r="F423" s="48"/>
    </row>
    <row r="424" spans="1:6" x14ac:dyDescent="0.25">
      <c r="A424" s="4" t="str">
        <f>IF((SUM(Протокол!D424:I424)=6),1," ")</f>
        <v xml:space="preserve"> </v>
      </c>
      <c r="B424" s="4" t="str">
        <f>IF(AND(NOT(ISBLANK(Протокол!B424)),Протокол!V424&lt;=5),1," ")</f>
        <v xml:space="preserve"> </v>
      </c>
      <c r="C424" s="4" t="str">
        <f>IF(NOT(ISBLANK(Протокол!B424)),1," ")</f>
        <v xml:space="preserve"> </v>
      </c>
      <c r="D424" s="4" t="str">
        <f>IF(SUM(Протокол!J424:N424,Протокол!O424:S424)=17,1," ")</f>
        <v xml:space="preserve"> </v>
      </c>
      <c r="E424" s="4"/>
      <c r="F424" s="48"/>
    </row>
    <row r="425" spans="1:6" x14ac:dyDescent="0.25">
      <c r="A425" s="4" t="str">
        <f>IF((SUM(Протокол!D425:I425)=6),1," ")</f>
        <v xml:space="preserve"> </v>
      </c>
      <c r="B425" s="4" t="str">
        <f>IF(AND(NOT(ISBLANK(Протокол!B425)),Протокол!V425&lt;=5),1," ")</f>
        <v xml:space="preserve"> </v>
      </c>
      <c r="C425" s="4" t="str">
        <f>IF(NOT(ISBLANK(Протокол!B425)),1," ")</f>
        <v xml:space="preserve"> </v>
      </c>
      <c r="D425" s="4" t="str">
        <f>IF(SUM(Протокол!J425:N425,Протокол!O425:S425)=17,1," ")</f>
        <v xml:space="preserve"> </v>
      </c>
      <c r="E425" s="4" t="str">
        <f>IF(SUM(Протокол!U401:U401)=8,1," ")</f>
        <v xml:space="preserve"> </v>
      </c>
      <c r="F425" s="48"/>
    </row>
    <row r="426" spans="1:6" x14ac:dyDescent="0.25">
      <c r="A426" s="4" t="str">
        <f>IF((SUM(Протокол!D426:I426)=6),1," ")</f>
        <v xml:space="preserve"> </v>
      </c>
      <c r="B426" s="4" t="str">
        <f>IF(AND(NOT(ISBLANK(Протокол!B426)),Протокол!V426&lt;=5),1," ")</f>
        <v xml:space="preserve"> </v>
      </c>
      <c r="C426" s="4" t="str">
        <f>IF(NOT(ISBLANK(Протокол!B426)),1," ")</f>
        <v xml:space="preserve"> </v>
      </c>
      <c r="D426" s="4" t="str">
        <f>IF(SUM(Протокол!J426:N426,Протокол!O426:S426)=17,1," ")</f>
        <v xml:space="preserve"> </v>
      </c>
      <c r="E426" s="4"/>
      <c r="F426" s="48"/>
    </row>
    <row r="427" spans="1:6" x14ac:dyDescent="0.25">
      <c r="A427" s="4" t="str">
        <f>IF((SUM(Протокол!D427:I427)=6),1," ")</f>
        <v xml:space="preserve"> </v>
      </c>
      <c r="B427" s="4" t="str">
        <f>IF(AND(NOT(ISBLANK(Протокол!B427)),Протокол!V427&lt;=5),1," ")</f>
        <v xml:space="preserve"> </v>
      </c>
      <c r="C427" s="4" t="str">
        <f>IF(NOT(ISBLANK(Протокол!B427)),1," ")</f>
        <v xml:space="preserve"> </v>
      </c>
      <c r="D427" s="4" t="str">
        <f>IF(SUM(Протокол!J427:N427,Протокол!O427:S427)=17,1," ")</f>
        <v xml:space="preserve"> </v>
      </c>
      <c r="E427" s="4" t="str">
        <f>IF(SUM(Протокол!U403:U403)=8,1," ")</f>
        <v xml:space="preserve"> </v>
      </c>
      <c r="F427" s="48"/>
    </row>
    <row r="428" spans="1:6" x14ac:dyDescent="0.25">
      <c r="A428" s="4" t="str">
        <f>IF((SUM(Протокол!D428:I428)=6),1," ")</f>
        <v xml:space="preserve"> </v>
      </c>
      <c r="B428" s="4" t="str">
        <f>IF(AND(NOT(ISBLANK(Протокол!B428)),Протокол!V428&lt;=5),1," ")</f>
        <v xml:space="preserve"> </v>
      </c>
      <c r="C428" s="4" t="str">
        <f>IF(NOT(ISBLANK(Протокол!B428)),1," ")</f>
        <v xml:space="preserve"> </v>
      </c>
      <c r="D428" s="4" t="str">
        <f>IF(SUM(Протокол!J428:N428,Протокол!O428:S428)=17,1," ")</f>
        <v xml:space="preserve"> </v>
      </c>
      <c r="E428" s="4"/>
      <c r="F428" s="48"/>
    </row>
    <row r="429" spans="1:6" x14ac:dyDescent="0.25">
      <c r="A429" s="4" t="str">
        <f>IF((SUM(Протокол!D429:I429)=6),1," ")</f>
        <v xml:space="preserve"> </v>
      </c>
      <c r="B429" s="4" t="str">
        <f>IF(AND(NOT(ISBLANK(Протокол!B429)),Протокол!V429&lt;=5),1," ")</f>
        <v xml:space="preserve"> </v>
      </c>
      <c r="C429" s="4" t="str">
        <f>IF(NOT(ISBLANK(Протокол!B429)),1," ")</f>
        <v xml:space="preserve"> </v>
      </c>
      <c r="D429" s="4" t="str">
        <f>IF(SUM(Протокол!J429:N429,Протокол!O429:S429)=17,1," ")</f>
        <v xml:space="preserve"> </v>
      </c>
      <c r="E429" s="4" t="str">
        <f>IF(SUM(Протокол!U405:U405)=8,1," ")</f>
        <v xml:space="preserve"> </v>
      </c>
      <c r="F429" s="48"/>
    </row>
    <row r="430" spans="1:6" x14ac:dyDescent="0.25">
      <c r="A430" s="4" t="str">
        <f>IF((SUM(Протокол!D430:I430)=6),1," ")</f>
        <v xml:space="preserve"> </v>
      </c>
      <c r="B430" s="4" t="str">
        <f>IF(AND(NOT(ISBLANK(Протокол!B430)),Протокол!V430&lt;=5),1," ")</f>
        <v xml:space="preserve"> </v>
      </c>
      <c r="C430" s="4" t="str">
        <f>IF(NOT(ISBLANK(Протокол!B430)),1," ")</f>
        <v xml:space="preserve"> </v>
      </c>
      <c r="D430" s="4" t="str">
        <f>IF(SUM(Протокол!J430:N430,Протокол!O430:S430)=17,1," ")</f>
        <v xml:space="preserve"> </v>
      </c>
      <c r="E430" s="4"/>
      <c r="F430" s="48"/>
    </row>
    <row r="431" spans="1:6" x14ac:dyDescent="0.25">
      <c r="A431" s="4" t="str">
        <f>IF((SUM(Протокол!D431:I431)=6),1," ")</f>
        <v xml:space="preserve"> </v>
      </c>
      <c r="B431" s="4" t="str">
        <f>IF(AND(NOT(ISBLANK(Протокол!B431)),Протокол!V431&lt;=5),1," ")</f>
        <v xml:space="preserve"> </v>
      </c>
      <c r="C431" s="4" t="str">
        <f>IF(NOT(ISBLANK(Протокол!B431)),1," ")</f>
        <v xml:space="preserve"> </v>
      </c>
      <c r="D431" s="4" t="str">
        <f>IF(SUM(Протокол!J431:N431,Протокол!O431:S431)=17,1," ")</f>
        <v xml:space="preserve"> </v>
      </c>
      <c r="E431" s="4" t="str">
        <f>IF(SUM(Протокол!U407:U407)=8,1," ")</f>
        <v xml:space="preserve"> </v>
      </c>
      <c r="F431" s="48"/>
    </row>
    <row r="432" spans="1:6" x14ac:dyDescent="0.25">
      <c r="A432" s="4" t="str">
        <f>IF((SUM(Протокол!D432:I432)=6),1," ")</f>
        <v xml:space="preserve"> </v>
      </c>
      <c r="B432" s="4" t="str">
        <f>IF(AND(NOT(ISBLANK(Протокол!B432)),Протокол!V432&lt;=5),1," ")</f>
        <v xml:space="preserve"> </v>
      </c>
      <c r="C432" s="4" t="str">
        <f>IF(NOT(ISBLANK(Протокол!B432)),1," ")</f>
        <v xml:space="preserve"> </v>
      </c>
      <c r="D432" s="4" t="str">
        <f>IF(SUM(Протокол!J432:N432,Протокол!O432:S432)=17,1," ")</f>
        <v xml:space="preserve"> </v>
      </c>
      <c r="E432" s="4"/>
      <c r="F432" s="48"/>
    </row>
    <row r="433" spans="1:6" x14ac:dyDescent="0.25">
      <c r="A433" s="4" t="str">
        <f>IF((SUM(Протокол!D433:I433)=6),1," ")</f>
        <v xml:space="preserve"> </v>
      </c>
      <c r="B433" s="4" t="str">
        <f>IF(AND(NOT(ISBLANK(Протокол!B433)),Протокол!V433&lt;=5),1," ")</f>
        <v xml:space="preserve"> </v>
      </c>
      <c r="C433" s="4" t="str">
        <f>IF(NOT(ISBLANK(Протокол!B433)),1," ")</f>
        <v xml:space="preserve"> </v>
      </c>
      <c r="D433" s="4" t="str">
        <f>IF(SUM(Протокол!J433:N433,Протокол!O433:S433)=17,1," ")</f>
        <v xml:space="preserve"> </v>
      </c>
      <c r="E433" s="4" t="str">
        <f>IF(SUM(Протокол!U409:U409)=8,1," ")</f>
        <v xml:space="preserve"> </v>
      </c>
      <c r="F433" s="48"/>
    </row>
    <row r="434" spans="1:6" x14ac:dyDescent="0.25">
      <c r="A434" s="4" t="str">
        <f>IF((SUM(Протокол!D434:I434)=6),1," ")</f>
        <v xml:space="preserve"> </v>
      </c>
      <c r="B434" s="4" t="str">
        <f>IF(AND(NOT(ISBLANK(Протокол!B434)),Протокол!V434&lt;=5),1," ")</f>
        <v xml:space="preserve"> </v>
      </c>
      <c r="C434" s="4" t="str">
        <f>IF(NOT(ISBLANK(Протокол!B434)),1," ")</f>
        <v xml:space="preserve"> </v>
      </c>
      <c r="D434" s="4" t="str">
        <f>IF(SUM(Протокол!J434:N434,Протокол!O434:S434)=17,1," ")</f>
        <v xml:space="preserve"> </v>
      </c>
      <c r="E434" s="4"/>
      <c r="F434" s="48"/>
    </row>
    <row r="435" spans="1:6" x14ac:dyDescent="0.25">
      <c r="A435" s="4" t="str">
        <f>IF((SUM(Протокол!D435:I435)=6),1," ")</f>
        <v xml:space="preserve"> </v>
      </c>
      <c r="B435" s="4" t="str">
        <f>IF(AND(NOT(ISBLANK(Протокол!B435)),Протокол!V435&lt;=5),1," ")</f>
        <v xml:space="preserve"> </v>
      </c>
      <c r="C435" s="4" t="str">
        <f>IF(NOT(ISBLANK(Протокол!B435)),1," ")</f>
        <v xml:space="preserve"> </v>
      </c>
      <c r="D435" s="4" t="str">
        <f>IF(SUM(Протокол!J435:N435,Протокол!O435:S435)=17,1," ")</f>
        <v xml:space="preserve"> </v>
      </c>
      <c r="E435" s="4" t="str">
        <f>IF(SUM(Протокол!U411:U411)=8,1," ")</f>
        <v xml:space="preserve"> </v>
      </c>
      <c r="F435" s="48"/>
    </row>
    <row r="436" spans="1:6" x14ac:dyDescent="0.25">
      <c r="A436" s="4" t="str">
        <f>IF((SUM(Протокол!D436:I436)=6),1," ")</f>
        <v xml:space="preserve"> </v>
      </c>
      <c r="B436" s="4" t="str">
        <f>IF(AND(NOT(ISBLANK(Протокол!B436)),Протокол!V436&lt;=5),1," ")</f>
        <v xml:space="preserve"> </v>
      </c>
      <c r="C436" s="4" t="str">
        <f>IF(NOT(ISBLANK(Протокол!B436)),1," ")</f>
        <v xml:space="preserve"> </v>
      </c>
      <c r="D436" s="4" t="str">
        <f>IF(SUM(Протокол!J436:N436,Протокол!O436:S436)=17,1," ")</f>
        <v xml:space="preserve"> </v>
      </c>
      <c r="E436" s="4"/>
      <c r="F436" s="48"/>
    </row>
    <row r="437" spans="1:6" x14ac:dyDescent="0.25">
      <c r="A437" s="4" t="str">
        <f>IF((SUM(Протокол!D437:I437)=6),1," ")</f>
        <v xml:space="preserve"> </v>
      </c>
      <c r="B437" s="4" t="str">
        <f>IF(AND(NOT(ISBLANK(Протокол!B437)),Протокол!V437&lt;=5),1," ")</f>
        <v xml:space="preserve"> </v>
      </c>
      <c r="C437" s="4" t="str">
        <f>IF(NOT(ISBLANK(Протокол!B437)),1," ")</f>
        <v xml:space="preserve"> </v>
      </c>
      <c r="D437" s="4" t="str">
        <f>IF(SUM(Протокол!J437:N437,Протокол!O437:S437)=17,1," ")</f>
        <v xml:space="preserve"> </v>
      </c>
      <c r="E437" s="4" t="str">
        <f>IF(SUM(Протокол!U413:U413)=8,1," ")</f>
        <v xml:space="preserve"> </v>
      </c>
      <c r="F437" s="48"/>
    </row>
    <row r="438" spans="1:6" x14ac:dyDescent="0.25">
      <c r="A438" s="4" t="str">
        <f>IF((SUM(Протокол!D438:I438)=6),1," ")</f>
        <v xml:space="preserve"> </v>
      </c>
      <c r="B438" s="4" t="str">
        <f>IF(AND(NOT(ISBLANK(Протокол!B438)),Протокол!V438&lt;=5),1," ")</f>
        <v xml:space="preserve"> </v>
      </c>
      <c r="C438" s="4" t="str">
        <f>IF(NOT(ISBLANK(Протокол!B438)),1," ")</f>
        <v xml:space="preserve"> </v>
      </c>
      <c r="D438" s="4" t="str">
        <f>IF(SUM(Протокол!J438:N438,Протокол!O438:S438)=17,1," ")</f>
        <v xml:space="preserve"> </v>
      </c>
      <c r="E438" s="4"/>
      <c r="F438" s="48"/>
    </row>
    <row r="439" spans="1:6" x14ac:dyDescent="0.25">
      <c r="A439" s="4" t="str">
        <f>IF((SUM(Протокол!D439:I439)=6),1," ")</f>
        <v xml:space="preserve"> </v>
      </c>
      <c r="B439" s="4" t="str">
        <f>IF(AND(NOT(ISBLANK(Протокол!B439)),Протокол!V439&lt;=5),1," ")</f>
        <v xml:space="preserve"> </v>
      </c>
      <c r="C439" s="4" t="str">
        <f>IF(NOT(ISBLANK(Протокол!B439)),1," ")</f>
        <v xml:space="preserve"> </v>
      </c>
      <c r="D439" s="4" t="str">
        <f>IF(SUM(Протокол!J439:N439,Протокол!O439:S439)=17,1," ")</f>
        <v xml:space="preserve"> </v>
      </c>
      <c r="E439" s="4" t="str">
        <f>IF(SUM(Протокол!U415:U415)=8,1," ")</f>
        <v xml:space="preserve"> </v>
      </c>
      <c r="F439" s="48"/>
    </row>
    <row r="440" spans="1:6" x14ac:dyDescent="0.25">
      <c r="A440" s="4" t="str">
        <f>IF((SUM(Протокол!D440:I440)=6),1," ")</f>
        <v xml:space="preserve"> </v>
      </c>
      <c r="B440" s="4" t="str">
        <f>IF(AND(NOT(ISBLANK(Протокол!B440)),Протокол!V440&lt;=5),1," ")</f>
        <v xml:space="preserve"> </v>
      </c>
      <c r="C440" s="4" t="str">
        <f>IF(NOT(ISBLANK(Протокол!B440)),1," ")</f>
        <v xml:space="preserve"> </v>
      </c>
      <c r="D440" s="4" t="str">
        <f>IF(SUM(Протокол!J440:N440,Протокол!O440:S440)=17,1," ")</f>
        <v xml:space="preserve"> </v>
      </c>
      <c r="E440" s="4"/>
      <c r="F440" s="48"/>
    </row>
    <row r="441" spans="1:6" x14ac:dyDescent="0.25">
      <c r="A441" s="4" t="str">
        <f>IF((SUM(Протокол!D441:I441)=6),1," ")</f>
        <v xml:space="preserve"> </v>
      </c>
      <c r="B441" s="4" t="str">
        <f>IF(AND(NOT(ISBLANK(Протокол!B441)),Протокол!V441&lt;=5),1," ")</f>
        <v xml:space="preserve"> </v>
      </c>
      <c r="C441" s="4" t="str">
        <f>IF(NOT(ISBLANK(Протокол!B441)),1," ")</f>
        <v xml:space="preserve"> </v>
      </c>
      <c r="D441" s="4" t="str">
        <f>IF(SUM(Протокол!J441:N441,Протокол!O441:S441)=17,1," ")</f>
        <v xml:space="preserve"> </v>
      </c>
      <c r="E441" s="4" t="str">
        <f>IF(SUM(Протокол!U417:U417)=8,1," ")</f>
        <v xml:space="preserve"> </v>
      </c>
      <c r="F441" s="48"/>
    </row>
    <row r="442" spans="1:6" x14ac:dyDescent="0.25">
      <c r="A442" s="4" t="str">
        <f>IF((SUM(Протокол!D442:I442)=6),1," ")</f>
        <v xml:space="preserve"> </v>
      </c>
      <c r="B442" s="4" t="str">
        <f>IF(AND(NOT(ISBLANK(Протокол!B442)),Протокол!V442&lt;=5),1," ")</f>
        <v xml:space="preserve"> </v>
      </c>
      <c r="C442" s="4" t="str">
        <f>IF(NOT(ISBLANK(Протокол!B442)),1," ")</f>
        <v xml:space="preserve"> </v>
      </c>
      <c r="D442" s="4" t="str">
        <f>IF(SUM(Протокол!J442:N442,Протокол!O442:S442)=17,1," ")</f>
        <v xml:space="preserve"> </v>
      </c>
      <c r="E442" s="4"/>
      <c r="F442" s="48"/>
    </row>
    <row r="443" spans="1:6" x14ac:dyDescent="0.25">
      <c r="A443" s="4" t="str">
        <f>IF((SUM(Протокол!D443:I443)=6),1," ")</f>
        <v xml:space="preserve"> </v>
      </c>
      <c r="B443" s="4" t="str">
        <f>IF(AND(NOT(ISBLANK(Протокол!B443)),Протокол!V443&lt;=5),1," ")</f>
        <v xml:space="preserve"> </v>
      </c>
      <c r="C443" s="4" t="str">
        <f>IF(NOT(ISBLANK(Протокол!B443)),1," ")</f>
        <v xml:space="preserve"> </v>
      </c>
      <c r="D443" s="4" t="str">
        <f>IF(SUM(Протокол!J443:N443,Протокол!O443:S443)=17,1," ")</f>
        <v xml:space="preserve"> </v>
      </c>
      <c r="E443" s="4" t="str">
        <f>IF(SUM(Протокол!U419:U419)=8,1," ")</f>
        <v xml:space="preserve"> </v>
      </c>
      <c r="F443" s="48"/>
    </row>
    <row r="444" spans="1:6" x14ac:dyDescent="0.25">
      <c r="A444" s="4" t="str">
        <f>IF((SUM(Протокол!D444:I444)=6),1," ")</f>
        <v xml:space="preserve"> </v>
      </c>
      <c r="B444" s="4" t="str">
        <f>IF(AND(NOT(ISBLANK(Протокол!B444)),Протокол!V444&lt;=5),1," ")</f>
        <v xml:space="preserve"> </v>
      </c>
      <c r="C444" s="4" t="str">
        <f>IF(NOT(ISBLANK(Протокол!B444)),1," ")</f>
        <v xml:space="preserve"> </v>
      </c>
      <c r="D444" s="4" t="str">
        <f>IF(SUM(Протокол!J444:N444,Протокол!O444:S444)=17,1," ")</f>
        <v xml:space="preserve"> </v>
      </c>
      <c r="E444" s="4"/>
      <c r="F444" s="48"/>
    </row>
    <row r="445" spans="1:6" x14ac:dyDescent="0.25">
      <c r="A445" s="4" t="str">
        <f>IF((SUM(Протокол!D445:I445)=6),1," ")</f>
        <v xml:space="preserve"> </v>
      </c>
      <c r="B445" s="4" t="str">
        <f>IF(AND(NOT(ISBLANK(Протокол!B445)),Протокол!V445&lt;=5),1," ")</f>
        <v xml:space="preserve"> </v>
      </c>
      <c r="C445" s="4" t="str">
        <f>IF(NOT(ISBLANK(Протокол!B445)),1," ")</f>
        <v xml:space="preserve"> </v>
      </c>
      <c r="D445" s="4" t="str">
        <f>IF(SUM(Протокол!J445:N445,Протокол!O445:S445)=17,1," ")</f>
        <v xml:space="preserve"> </v>
      </c>
      <c r="E445" s="4" t="str">
        <f>IF(SUM(Протокол!U421:U421)=8,1," ")</f>
        <v xml:space="preserve"> </v>
      </c>
      <c r="F445" s="48"/>
    </row>
    <row r="446" spans="1:6" x14ac:dyDescent="0.25">
      <c r="A446" s="4" t="str">
        <f>IF((SUM(Протокол!D446:I446)=6),1," ")</f>
        <v xml:space="preserve"> </v>
      </c>
      <c r="B446" s="4" t="str">
        <f>IF(AND(NOT(ISBLANK(Протокол!B446)),Протокол!V446&lt;=5),1," ")</f>
        <v xml:space="preserve"> </v>
      </c>
      <c r="C446" s="4" t="str">
        <f>IF(NOT(ISBLANK(Протокол!B446)),1," ")</f>
        <v xml:space="preserve"> </v>
      </c>
      <c r="D446" s="4" t="str">
        <f>IF(SUM(Протокол!J446:N446,Протокол!O446:S446)=17,1," ")</f>
        <v xml:space="preserve"> </v>
      </c>
      <c r="E446" s="4"/>
      <c r="F446" s="48"/>
    </row>
    <row r="447" spans="1:6" x14ac:dyDescent="0.25">
      <c r="A447" s="4" t="str">
        <f>IF((SUM(Протокол!D447:I447)=6),1," ")</f>
        <v xml:space="preserve"> </v>
      </c>
      <c r="B447" s="4" t="str">
        <f>IF(AND(NOT(ISBLANK(Протокол!B447)),Протокол!V447&lt;=5),1," ")</f>
        <v xml:space="preserve"> </v>
      </c>
      <c r="C447" s="4" t="str">
        <f>IF(NOT(ISBLANK(Протокол!B447)),1," ")</f>
        <v xml:space="preserve"> </v>
      </c>
      <c r="D447" s="4" t="str">
        <f>IF(SUM(Протокол!J447:N447,Протокол!O447:S447)=17,1," ")</f>
        <v xml:space="preserve"> </v>
      </c>
      <c r="E447" s="4" t="str">
        <f>IF(SUM(Протокол!U423:U423)=8,1," ")</f>
        <v xml:space="preserve"> </v>
      </c>
      <c r="F447" s="48"/>
    </row>
    <row r="448" spans="1:6" x14ac:dyDescent="0.25">
      <c r="A448" s="4" t="str">
        <f>IF((SUM(Протокол!D448:I448)=6),1," ")</f>
        <v xml:space="preserve"> </v>
      </c>
      <c r="B448" s="4" t="str">
        <f>IF(AND(NOT(ISBLANK(Протокол!B448)),Протокол!V448&lt;=5),1," ")</f>
        <v xml:space="preserve"> </v>
      </c>
      <c r="C448" s="4" t="str">
        <f>IF(NOT(ISBLANK(Протокол!B448)),1," ")</f>
        <v xml:space="preserve"> </v>
      </c>
      <c r="D448" s="4" t="str">
        <f>IF(SUM(Протокол!J448:N448,Протокол!O448:S448)=17,1," ")</f>
        <v xml:space="preserve"> </v>
      </c>
      <c r="E448" s="4"/>
      <c r="F448" s="48"/>
    </row>
    <row r="449" spans="1:6" x14ac:dyDescent="0.25">
      <c r="A449" s="4" t="str">
        <f>IF((SUM(Протокол!D449:I449)=6),1," ")</f>
        <v xml:space="preserve"> </v>
      </c>
      <c r="B449" s="4" t="str">
        <f>IF(AND(NOT(ISBLANK(Протокол!B449)),Протокол!V449&lt;=5),1," ")</f>
        <v xml:space="preserve"> </v>
      </c>
      <c r="C449" s="4" t="str">
        <f>IF(NOT(ISBLANK(Протокол!B449)),1," ")</f>
        <v xml:space="preserve"> </v>
      </c>
      <c r="D449" s="4" t="str">
        <f>IF(SUM(Протокол!J449:N449,Протокол!O449:S449)=17,1," ")</f>
        <v xml:space="preserve"> </v>
      </c>
      <c r="E449" s="4" t="str">
        <f>IF(SUM(Протокол!U425:U425)=8,1," ")</f>
        <v xml:space="preserve"> </v>
      </c>
      <c r="F449" s="48"/>
    </row>
    <row r="450" spans="1:6" x14ac:dyDescent="0.25">
      <c r="A450" s="4" t="str">
        <f>IF((SUM(Протокол!D450:I450)=6),1," ")</f>
        <v xml:space="preserve"> </v>
      </c>
      <c r="B450" s="4" t="str">
        <f>IF(AND(NOT(ISBLANK(Протокол!B450)),Протокол!V450&lt;=5),1," ")</f>
        <v xml:space="preserve"> </v>
      </c>
      <c r="C450" s="4" t="str">
        <f>IF(NOT(ISBLANK(Протокол!B450)),1," ")</f>
        <v xml:space="preserve"> </v>
      </c>
      <c r="D450" s="4" t="str">
        <f>IF(SUM(Протокол!J450:N450,Протокол!O450:S450)=17,1," ")</f>
        <v xml:space="preserve"> </v>
      </c>
      <c r="E450" s="4"/>
      <c r="F450" s="48"/>
    </row>
    <row r="451" spans="1:6" x14ac:dyDescent="0.25">
      <c r="A451" s="4" t="str">
        <f>IF((SUM(Протокол!D451:I451)=6),1," ")</f>
        <v xml:space="preserve"> </v>
      </c>
      <c r="B451" s="4" t="str">
        <f>IF(AND(NOT(ISBLANK(Протокол!B451)),Протокол!V451&lt;=5),1," ")</f>
        <v xml:space="preserve"> </v>
      </c>
      <c r="C451" s="4" t="str">
        <f>IF(NOT(ISBLANK(Протокол!B451)),1," ")</f>
        <v xml:space="preserve"> </v>
      </c>
      <c r="D451" s="4" t="str">
        <f>IF(SUM(Протокол!J451:N451,Протокол!O451:S451)=17,1," ")</f>
        <v xml:space="preserve"> </v>
      </c>
      <c r="E451" s="4" t="str">
        <f>IF(SUM(Протокол!U427:U427)=8,1," ")</f>
        <v xml:space="preserve"> </v>
      </c>
      <c r="F451" s="48"/>
    </row>
    <row r="452" spans="1:6" x14ac:dyDescent="0.25">
      <c r="A452" s="4" t="str">
        <f>IF((SUM(Протокол!D452:I452)=6),1," ")</f>
        <v xml:space="preserve"> </v>
      </c>
      <c r="B452" s="4" t="str">
        <f>IF(AND(NOT(ISBLANK(Протокол!B452)),Протокол!V452&lt;=5),1," ")</f>
        <v xml:space="preserve"> </v>
      </c>
      <c r="C452" s="4" t="str">
        <f>IF(NOT(ISBLANK(Протокол!B452)),1," ")</f>
        <v xml:space="preserve"> </v>
      </c>
      <c r="D452" s="4" t="str">
        <f>IF(SUM(Протокол!J452:N452,Протокол!O452:S452)=17,1," ")</f>
        <v xml:space="preserve"> </v>
      </c>
      <c r="E452" s="4"/>
      <c r="F452" s="48"/>
    </row>
    <row r="453" spans="1:6" x14ac:dyDescent="0.25">
      <c r="A453" s="4" t="str">
        <f>IF((SUM(Протокол!D453:I453)=6),1," ")</f>
        <v xml:space="preserve"> </v>
      </c>
      <c r="B453" s="4" t="str">
        <f>IF(AND(NOT(ISBLANK(Протокол!B453)),Протокол!V453&lt;=5),1," ")</f>
        <v xml:space="preserve"> </v>
      </c>
      <c r="C453" s="4" t="str">
        <f>IF(NOT(ISBLANK(Протокол!B453)),1," ")</f>
        <v xml:space="preserve"> </v>
      </c>
      <c r="D453" s="4" t="str">
        <f>IF(SUM(Протокол!J453:N453,Протокол!O453:S453)=17,1," ")</f>
        <v xml:space="preserve"> </v>
      </c>
      <c r="E453" s="4" t="str">
        <f>IF(SUM(Протокол!U429:U429)=8,1," ")</f>
        <v xml:space="preserve"> </v>
      </c>
      <c r="F453" s="48"/>
    </row>
    <row r="454" spans="1:6" x14ac:dyDescent="0.25">
      <c r="A454" s="4" t="str">
        <f>IF((SUM(Протокол!D454:I454)=6),1," ")</f>
        <v xml:space="preserve"> </v>
      </c>
      <c r="B454" s="4" t="str">
        <f>IF(AND(NOT(ISBLANK(Протокол!B454)),Протокол!V454&lt;=5),1," ")</f>
        <v xml:space="preserve"> </v>
      </c>
      <c r="C454" s="4" t="str">
        <f>IF(NOT(ISBLANK(Протокол!B454)),1," ")</f>
        <v xml:space="preserve"> </v>
      </c>
      <c r="D454" s="4" t="str">
        <f>IF(SUM(Протокол!J454:N454,Протокол!O454:S454)=17,1," ")</f>
        <v xml:space="preserve"> </v>
      </c>
      <c r="E454" s="4"/>
      <c r="F454" s="48"/>
    </row>
    <row r="455" spans="1:6" x14ac:dyDescent="0.25">
      <c r="A455" s="4" t="str">
        <f>IF((SUM(Протокол!D455:I455)=6),1," ")</f>
        <v xml:space="preserve"> </v>
      </c>
      <c r="B455" s="4" t="str">
        <f>IF(AND(NOT(ISBLANK(Протокол!B455)),Протокол!V455&lt;=5),1," ")</f>
        <v xml:space="preserve"> </v>
      </c>
      <c r="C455" s="4" t="str">
        <f>IF(NOT(ISBLANK(Протокол!B455)),1," ")</f>
        <v xml:space="preserve"> </v>
      </c>
      <c r="D455" s="4" t="str">
        <f>IF(SUM(Протокол!J455:N455,Протокол!O455:S455)=17,1," ")</f>
        <v xml:space="preserve"> </v>
      </c>
      <c r="E455" s="4" t="str">
        <f>IF(SUM(Протокол!U431:U431)=8,1," ")</f>
        <v xml:space="preserve"> </v>
      </c>
      <c r="F455" s="48"/>
    </row>
    <row r="456" spans="1:6" x14ac:dyDescent="0.25">
      <c r="A456" s="4" t="str">
        <f>IF((SUM(Протокол!D456:I456)=6),1," ")</f>
        <v xml:space="preserve"> </v>
      </c>
      <c r="B456" s="4" t="str">
        <f>IF(AND(NOT(ISBLANK(Протокол!B456)),Протокол!V456&lt;=5),1," ")</f>
        <v xml:space="preserve"> </v>
      </c>
      <c r="C456" s="4" t="str">
        <f>IF(NOT(ISBLANK(Протокол!B456)),1," ")</f>
        <v xml:space="preserve"> </v>
      </c>
      <c r="D456" s="4" t="str">
        <f>IF(SUM(Протокол!J456:N456,Протокол!O456:S456)=17,1," ")</f>
        <v xml:space="preserve"> </v>
      </c>
      <c r="E456" s="4"/>
      <c r="F456" s="48"/>
    </row>
    <row r="457" spans="1:6" x14ac:dyDescent="0.25">
      <c r="A457" s="4" t="str">
        <f>IF((SUM(Протокол!D457:I457)=6),1," ")</f>
        <v xml:space="preserve"> </v>
      </c>
      <c r="B457" s="4" t="str">
        <f>IF(AND(NOT(ISBLANK(Протокол!B457)),Протокол!V457&lt;=5),1," ")</f>
        <v xml:space="preserve"> </v>
      </c>
      <c r="C457" s="4" t="str">
        <f>IF(NOT(ISBLANK(Протокол!B457)),1," ")</f>
        <v xml:space="preserve"> </v>
      </c>
      <c r="D457" s="4" t="str">
        <f>IF(SUM(Протокол!J457:N457,Протокол!O457:S457)=17,1," ")</f>
        <v xml:space="preserve"> </v>
      </c>
      <c r="E457" s="4" t="str">
        <f>IF(SUM(Протокол!U433:U433)=8,1," ")</f>
        <v xml:space="preserve"> </v>
      </c>
      <c r="F457" s="48"/>
    </row>
    <row r="458" spans="1:6" x14ac:dyDescent="0.25">
      <c r="A458" s="4" t="str">
        <f>IF((SUM(Протокол!D458:I458)=6),1," ")</f>
        <v xml:space="preserve"> </v>
      </c>
      <c r="B458" s="4" t="str">
        <f>IF(AND(NOT(ISBLANK(Протокол!B458)),Протокол!V458&lt;=5),1," ")</f>
        <v xml:space="preserve"> </v>
      </c>
      <c r="C458" s="4" t="str">
        <f>IF(NOT(ISBLANK(Протокол!B458)),1," ")</f>
        <v xml:space="preserve"> </v>
      </c>
      <c r="D458" s="4" t="str">
        <f>IF(SUM(Протокол!J458:N458,Протокол!O458:S458)=17,1," ")</f>
        <v xml:space="preserve"> </v>
      </c>
      <c r="E458" s="4"/>
      <c r="F458" s="48"/>
    </row>
    <row r="459" spans="1:6" x14ac:dyDescent="0.25">
      <c r="A459" s="4" t="str">
        <f>IF((SUM(Протокол!D459:I459)=6),1," ")</f>
        <v xml:space="preserve"> </v>
      </c>
      <c r="B459" s="4" t="str">
        <f>IF(AND(NOT(ISBLANK(Протокол!B459)),Протокол!V459&lt;=5),1," ")</f>
        <v xml:space="preserve"> </v>
      </c>
      <c r="C459" s="4" t="str">
        <f>IF(NOT(ISBLANK(Протокол!B459)),1," ")</f>
        <v xml:space="preserve"> </v>
      </c>
      <c r="D459" s="4" t="str">
        <f>IF(SUM(Протокол!J459:N459,Протокол!O459:S459)=17,1," ")</f>
        <v xml:space="preserve"> </v>
      </c>
      <c r="E459" s="4" t="str">
        <f>IF(SUM(Протокол!U435:U435)=8,1," ")</f>
        <v xml:space="preserve"> </v>
      </c>
      <c r="F459" s="48"/>
    </row>
    <row r="460" spans="1:6" x14ac:dyDescent="0.25">
      <c r="A460" s="4" t="str">
        <f>IF((SUM(Протокол!D460:I460)=6),1," ")</f>
        <v xml:space="preserve"> </v>
      </c>
      <c r="B460" s="4" t="str">
        <f>IF(AND(NOT(ISBLANK(Протокол!B460)),Протокол!V460&lt;=5),1," ")</f>
        <v xml:space="preserve"> </v>
      </c>
      <c r="C460" s="4" t="str">
        <f>IF(NOT(ISBLANK(Протокол!B460)),1," ")</f>
        <v xml:space="preserve"> </v>
      </c>
      <c r="D460" s="4" t="str">
        <f>IF(SUM(Протокол!J460:N460,Протокол!O460:S460)=17,1," ")</f>
        <v xml:space="preserve"> </v>
      </c>
      <c r="E460" s="4"/>
      <c r="F460" s="48"/>
    </row>
    <row r="461" spans="1:6" x14ac:dyDescent="0.25">
      <c r="A461" s="4" t="str">
        <f>IF((SUM(Протокол!D461:I461)=6),1," ")</f>
        <v xml:space="preserve"> </v>
      </c>
      <c r="B461" s="4" t="str">
        <f>IF(AND(NOT(ISBLANK(Протокол!B461)),Протокол!V461&lt;=5),1," ")</f>
        <v xml:space="preserve"> </v>
      </c>
      <c r="C461" s="4" t="str">
        <f>IF(NOT(ISBLANK(Протокол!B461)),1," ")</f>
        <v xml:space="preserve"> </v>
      </c>
      <c r="D461" s="4" t="str">
        <f>IF(SUM(Протокол!J461:N461,Протокол!O461:S461)=17,1," ")</f>
        <v xml:space="preserve"> </v>
      </c>
      <c r="E461" s="4" t="str">
        <f>IF(SUM(Протокол!U437:U437)=8,1," ")</f>
        <v xml:space="preserve"> </v>
      </c>
      <c r="F461" s="48"/>
    </row>
    <row r="462" spans="1:6" x14ac:dyDescent="0.25">
      <c r="A462" s="4" t="str">
        <f>IF((SUM(Протокол!D462:I462)=6),1," ")</f>
        <v xml:space="preserve"> </v>
      </c>
      <c r="B462" s="4" t="str">
        <f>IF(AND(NOT(ISBLANK(Протокол!B462)),Протокол!V462&lt;=5),1," ")</f>
        <v xml:space="preserve"> </v>
      </c>
      <c r="C462" s="4" t="str">
        <f>IF(NOT(ISBLANK(Протокол!B462)),1," ")</f>
        <v xml:space="preserve"> </v>
      </c>
      <c r="D462" s="4" t="str">
        <f>IF(SUM(Протокол!J462:N462,Протокол!O462:S462)=17,1," ")</f>
        <v xml:space="preserve"> </v>
      </c>
      <c r="E462" s="4"/>
      <c r="F462" s="48"/>
    </row>
    <row r="463" spans="1:6" x14ac:dyDescent="0.25">
      <c r="A463" s="4" t="str">
        <f>IF((SUM(Протокол!D463:I463)=6),1," ")</f>
        <v xml:space="preserve"> </v>
      </c>
      <c r="B463" s="4" t="str">
        <f>IF(AND(NOT(ISBLANK(Протокол!B463)),Протокол!V463&lt;=5),1," ")</f>
        <v xml:space="preserve"> </v>
      </c>
      <c r="C463" s="4" t="str">
        <f>IF(NOT(ISBLANK(Протокол!B463)),1," ")</f>
        <v xml:space="preserve"> </v>
      </c>
      <c r="D463" s="4" t="str">
        <f>IF(SUM(Протокол!J463:N463,Протокол!O463:S463)=17,1," ")</f>
        <v xml:space="preserve"> </v>
      </c>
      <c r="E463" s="4" t="str">
        <f>IF(SUM(Протокол!U439:U439)=8,1," ")</f>
        <v xml:space="preserve"> </v>
      </c>
      <c r="F463" s="48"/>
    </row>
    <row r="464" spans="1:6" x14ac:dyDescent="0.25">
      <c r="A464" s="4" t="str">
        <f>IF((SUM(Протокол!D464:I464)=6),1," ")</f>
        <v xml:space="preserve"> </v>
      </c>
      <c r="B464" s="4" t="str">
        <f>IF(AND(NOT(ISBLANK(Протокол!B464)),Протокол!V464&lt;=5),1," ")</f>
        <v xml:space="preserve"> </v>
      </c>
      <c r="C464" s="4" t="str">
        <f>IF(NOT(ISBLANK(Протокол!B464)),1," ")</f>
        <v xml:space="preserve"> </v>
      </c>
      <c r="D464" s="4" t="str">
        <f>IF(SUM(Протокол!J464:N464,Протокол!O464:S464)=17,1," ")</f>
        <v xml:space="preserve"> </v>
      </c>
      <c r="E464" s="4"/>
      <c r="F464" s="48"/>
    </row>
    <row r="465" spans="1:6" x14ac:dyDescent="0.25">
      <c r="A465" s="4" t="str">
        <f>IF((SUM(Протокол!D465:I465)=6),1," ")</f>
        <v xml:space="preserve"> </v>
      </c>
      <c r="B465" s="4" t="str">
        <f>IF(AND(NOT(ISBLANK(Протокол!B465)),Протокол!V465&lt;=5),1," ")</f>
        <v xml:space="preserve"> </v>
      </c>
      <c r="C465" s="4" t="str">
        <f>IF(NOT(ISBLANK(Протокол!B465)),1," ")</f>
        <v xml:space="preserve"> </v>
      </c>
      <c r="D465" s="4" t="str">
        <f>IF(SUM(Протокол!J465:N465,Протокол!O465:S465)=17,1," ")</f>
        <v xml:space="preserve"> </v>
      </c>
      <c r="E465" s="4" t="str">
        <f>IF(SUM(Протокол!U441:U441)=8,1," ")</f>
        <v xml:space="preserve"> </v>
      </c>
      <c r="F465" s="48"/>
    </row>
    <row r="466" spans="1:6" x14ac:dyDescent="0.25">
      <c r="A466" s="4" t="str">
        <f>IF((SUM(Протокол!D466:I466)=6),1," ")</f>
        <v xml:space="preserve"> </v>
      </c>
      <c r="B466" s="4" t="str">
        <f>IF(AND(NOT(ISBLANK(Протокол!B466)),Протокол!V466&lt;=5),1," ")</f>
        <v xml:space="preserve"> </v>
      </c>
      <c r="C466" s="4" t="str">
        <f>IF(NOT(ISBLANK(Протокол!B466)),1," ")</f>
        <v xml:space="preserve"> </v>
      </c>
      <c r="D466" s="4" t="str">
        <f>IF(SUM(Протокол!J466:N466,Протокол!O466:S466)=17,1," ")</f>
        <v xml:space="preserve"> </v>
      </c>
      <c r="E466" s="4"/>
      <c r="F466" s="48"/>
    </row>
    <row r="467" spans="1:6" x14ac:dyDescent="0.25">
      <c r="A467" s="4" t="str">
        <f>IF((SUM(Протокол!D467:I467)=6),1," ")</f>
        <v xml:space="preserve"> </v>
      </c>
      <c r="B467" s="4" t="str">
        <f>IF(AND(NOT(ISBLANK(Протокол!B467)),Протокол!V467&lt;=5),1," ")</f>
        <v xml:space="preserve"> </v>
      </c>
      <c r="C467" s="4" t="str">
        <f>IF(NOT(ISBLANK(Протокол!B467)),1," ")</f>
        <v xml:space="preserve"> </v>
      </c>
      <c r="D467" s="4" t="str">
        <f>IF(SUM(Протокол!J467:N467,Протокол!O467:S467)=17,1," ")</f>
        <v xml:space="preserve"> </v>
      </c>
      <c r="E467" s="4" t="str">
        <f>IF(SUM(Протокол!U443:U443)=8,1," ")</f>
        <v xml:space="preserve"> </v>
      </c>
      <c r="F467" s="48"/>
    </row>
    <row r="468" spans="1:6" x14ac:dyDescent="0.25">
      <c r="A468" s="4" t="str">
        <f>IF((SUM(Протокол!D468:I468)=6),1," ")</f>
        <v xml:space="preserve"> </v>
      </c>
      <c r="B468" s="4" t="str">
        <f>IF(AND(NOT(ISBLANK(Протокол!B468)),Протокол!V468&lt;=5),1," ")</f>
        <v xml:space="preserve"> </v>
      </c>
      <c r="C468" s="4" t="str">
        <f>IF(NOT(ISBLANK(Протокол!B468)),1," ")</f>
        <v xml:space="preserve"> </v>
      </c>
      <c r="D468" s="4" t="str">
        <f>IF(SUM(Протокол!J468:N468,Протокол!O468:S468)=17,1," ")</f>
        <v xml:space="preserve"> </v>
      </c>
      <c r="E468" s="4"/>
      <c r="F468" s="48"/>
    </row>
    <row r="469" spans="1:6" x14ac:dyDescent="0.25">
      <c r="A469" s="4" t="str">
        <f>IF((SUM(Протокол!D469:I469)=6),1," ")</f>
        <v xml:space="preserve"> </v>
      </c>
      <c r="B469" s="4" t="str">
        <f>IF(AND(NOT(ISBLANK(Протокол!B469)),Протокол!V469&lt;=5),1," ")</f>
        <v xml:space="preserve"> </v>
      </c>
      <c r="C469" s="4" t="str">
        <f>IF(NOT(ISBLANK(Протокол!B469)),1," ")</f>
        <v xml:space="preserve"> </v>
      </c>
      <c r="D469" s="4" t="str">
        <f>IF(SUM(Протокол!J469:N469,Протокол!O469:S469)=17,1," ")</f>
        <v xml:space="preserve"> </v>
      </c>
      <c r="E469" s="4" t="str">
        <f>IF(SUM(Протокол!U445:U445)=8,1," ")</f>
        <v xml:space="preserve"> </v>
      </c>
      <c r="F469" s="48"/>
    </row>
    <row r="470" spans="1:6" x14ac:dyDescent="0.25">
      <c r="A470" s="4" t="str">
        <f>IF((SUM(Протокол!D470:I470)=6),1," ")</f>
        <v xml:space="preserve"> </v>
      </c>
      <c r="B470" s="4" t="str">
        <f>IF(AND(NOT(ISBLANK(Протокол!B470)),Протокол!V470&lt;=5),1," ")</f>
        <v xml:space="preserve"> </v>
      </c>
      <c r="C470" s="4" t="str">
        <f>IF(NOT(ISBLANK(Протокол!B470)),1," ")</f>
        <v xml:space="preserve"> </v>
      </c>
      <c r="D470" s="4" t="str">
        <f>IF(SUM(Протокол!J470:N470,Протокол!O470:S470)=17,1," ")</f>
        <v xml:space="preserve"> </v>
      </c>
      <c r="E470" s="4"/>
      <c r="F470" s="48"/>
    </row>
    <row r="471" spans="1:6" x14ac:dyDescent="0.25">
      <c r="A471" s="4" t="str">
        <f>IF((SUM(Протокол!D471:I471)=6),1," ")</f>
        <v xml:space="preserve"> </v>
      </c>
      <c r="B471" s="4" t="str">
        <f>IF(AND(NOT(ISBLANK(Протокол!B471)),Протокол!V471&lt;=5),1," ")</f>
        <v xml:space="preserve"> </v>
      </c>
      <c r="C471" s="4" t="str">
        <f>IF(NOT(ISBLANK(Протокол!B471)),1," ")</f>
        <v xml:space="preserve"> </v>
      </c>
      <c r="D471" s="4" t="str">
        <f>IF(SUM(Протокол!J471:N471,Протокол!O471:S471)=17,1," ")</f>
        <v xml:space="preserve"> </v>
      </c>
      <c r="E471" s="4" t="str">
        <f>IF(SUM(Протокол!U447:U447)=8,1," ")</f>
        <v xml:space="preserve"> </v>
      </c>
      <c r="F471" s="48"/>
    </row>
    <row r="472" spans="1:6" x14ac:dyDescent="0.25">
      <c r="A472" s="4" t="str">
        <f>IF((SUM(Протокол!D472:I472)=6),1," ")</f>
        <v xml:space="preserve"> </v>
      </c>
      <c r="B472" s="4" t="str">
        <f>IF(AND(NOT(ISBLANK(Протокол!B472)),Протокол!V472&lt;=5),1," ")</f>
        <v xml:space="preserve"> </v>
      </c>
      <c r="C472" s="4" t="str">
        <f>IF(NOT(ISBLANK(Протокол!B472)),1," ")</f>
        <v xml:space="preserve"> </v>
      </c>
      <c r="D472" s="4" t="str">
        <f>IF(SUM(Протокол!J472:N472,Протокол!O472:S472)=17,1," ")</f>
        <v xml:space="preserve"> </v>
      </c>
      <c r="E472" s="4"/>
      <c r="F472" s="48"/>
    </row>
    <row r="473" spans="1:6" x14ac:dyDescent="0.25">
      <c r="A473" s="4" t="str">
        <f>IF((SUM(Протокол!D473:I473)=6),1," ")</f>
        <v xml:space="preserve"> </v>
      </c>
      <c r="B473" s="4" t="str">
        <f>IF(AND(NOT(ISBLANK(Протокол!B473)),Протокол!V473&lt;=5),1," ")</f>
        <v xml:space="preserve"> </v>
      </c>
      <c r="C473" s="4" t="str">
        <f>IF(NOT(ISBLANK(Протокол!B473)),1," ")</f>
        <v xml:space="preserve"> </v>
      </c>
      <c r="D473" s="4" t="str">
        <f>IF(SUM(Протокол!J473:N473,Протокол!O473:S473)=17,1," ")</f>
        <v xml:space="preserve"> </v>
      </c>
      <c r="E473" s="4" t="str">
        <f>IF(SUM(Протокол!U449:U449)=8,1," ")</f>
        <v xml:space="preserve"> </v>
      </c>
      <c r="F473" s="48"/>
    </row>
    <row r="474" spans="1:6" x14ac:dyDescent="0.25">
      <c r="A474" s="4" t="str">
        <f>IF((SUM(Протокол!D474:I474)=6),1," ")</f>
        <v xml:space="preserve"> </v>
      </c>
      <c r="B474" s="4" t="str">
        <f>IF(AND(NOT(ISBLANK(Протокол!B474)),Протокол!V474&lt;=5),1," ")</f>
        <v xml:space="preserve"> </v>
      </c>
      <c r="C474" s="4" t="str">
        <f>IF(NOT(ISBLANK(Протокол!B474)),1," ")</f>
        <v xml:space="preserve"> </v>
      </c>
      <c r="D474" s="4" t="str">
        <f>IF(SUM(Протокол!J474:N474,Протокол!O474:S474)=17,1," ")</f>
        <v xml:space="preserve"> </v>
      </c>
      <c r="E474" s="4"/>
      <c r="F474" s="48"/>
    </row>
    <row r="475" spans="1:6" x14ac:dyDescent="0.25">
      <c r="A475" s="4" t="str">
        <f>IF((SUM(Протокол!D475:I475)=6),1," ")</f>
        <v xml:space="preserve"> </v>
      </c>
      <c r="B475" s="4" t="str">
        <f>IF(AND(NOT(ISBLANK(Протокол!B475)),Протокол!V475&lt;=5),1," ")</f>
        <v xml:space="preserve"> </v>
      </c>
      <c r="C475" s="4" t="str">
        <f>IF(NOT(ISBLANK(Протокол!B475)),1," ")</f>
        <v xml:space="preserve"> </v>
      </c>
      <c r="D475" s="4" t="str">
        <f>IF(SUM(Протокол!J475:N475,Протокол!O475:S475)=17,1," ")</f>
        <v xml:space="preserve"> </v>
      </c>
      <c r="E475" s="4" t="str">
        <f>IF(SUM(Протокол!U451:U451)=8,1," ")</f>
        <v xml:space="preserve"> </v>
      </c>
      <c r="F475" s="48"/>
    </row>
    <row r="476" spans="1:6" x14ac:dyDescent="0.25">
      <c r="A476" s="4" t="str">
        <f>IF((SUM(Протокол!D476:I476)=6),1," ")</f>
        <v xml:space="preserve"> </v>
      </c>
      <c r="B476" s="4" t="str">
        <f>IF(AND(NOT(ISBLANK(Протокол!B476)),Протокол!V476&lt;=5),1," ")</f>
        <v xml:space="preserve"> </v>
      </c>
      <c r="C476" s="4" t="str">
        <f>IF(NOT(ISBLANK(Протокол!B476)),1," ")</f>
        <v xml:space="preserve"> </v>
      </c>
      <c r="D476" s="4" t="str">
        <f>IF(SUM(Протокол!J476:N476,Протокол!O476:S476)=17,1," ")</f>
        <v xml:space="preserve"> </v>
      </c>
      <c r="E476" s="4"/>
      <c r="F476" s="48"/>
    </row>
    <row r="477" spans="1:6" x14ac:dyDescent="0.25">
      <c r="A477" s="4" t="str">
        <f>IF((SUM(Протокол!D477:I477)=6),1," ")</f>
        <v xml:space="preserve"> </v>
      </c>
      <c r="B477" s="4" t="str">
        <f>IF(AND(NOT(ISBLANK(Протокол!B477)),Протокол!V477&lt;=5),1," ")</f>
        <v xml:space="preserve"> </v>
      </c>
      <c r="C477" s="4" t="str">
        <f>IF(NOT(ISBLANK(Протокол!B477)),1," ")</f>
        <v xml:space="preserve"> </v>
      </c>
      <c r="D477" s="4" t="str">
        <f>IF(SUM(Протокол!J477:N477,Протокол!O477:S477)=17,1," ")</f>
        <v xml:space="preserve"> </v>
      </c>
      <c r="E477" s="4" t="str">
        <f>IF(SUM(Протокол!U453:U453)=8,1," ")</f>
        <v xml:space="preserve"> </v>
      </c>
      <c r="F477" s="48"/>
    </row>
    <row r="478" spans="1:6" x14ac:dyDescent="0.25">
      <c r="A478" s="4" t="str">
        <f>IF((SUM(Протокол!D478:I478)=6),1," ")</f>
        <v xml:space="preserve"> </v>
      </c>
      <c r="B478" s="4" t="str">
        <f>IF(AND(NOT(ISBLANK(Протокол!B478)),Протокол!V478&lt;=5),1," ")</f>
        <v xml:space="preserve"> </v>
      </c>
      <c r="C478" s="4" t="str">
        <f>IF(NOT(ISBLANK(Протокол!B478)),1," ")</f>
        <v xml:space="preserve"> </v>
      </c>
      <c r="D478" s="4" t="str">
        <f>IF(SUM(Протокол!J478:N478,Протокол!O478:S478)=17,1," ")</f>
        <v xml:space="preserve"> </v>
      </c>
      <c r="E478" s="4"/>
      <c r="F478" s="48"/>
    </row>
    <row r="479" spans="1:6" x14ac:dyDescent="0.25">
      <c r="A479" s="4" t="str">
        <f>IF((SUM(Протокол!D479:I479)=6),1," ")</f>
        <v xml:space="preserve"> </v>
      </c>
      <c r="B479" s="4" t="str">
        <f>IF(AND(NOT(ISBLANK(Протокол!B479)),Протокол!V479&lt;=5),1," ")</f>
        <v xml:space="preserve"> </v>
      </c>
      <c r="C479" s="4" t="str">
        <f>IF(NOT(ISBLANK(Протокол!B479)),1," ")</f>
        <v xml:space="preserve"> </v>
      </c>
      <c r="D479" s="4" t="str">
        <f>IF(SUM(Протокол!J479:N479,Протокол!O479:S479)=17,1," ")</f>
        <v xml:space="preserve"> </v>
      </c>
      <c r="E479" s="4" t="str">
        <f>IF(SUM(Протокол!U455:U455)=8,1," ")</f>
        <v xml:space="preserve"> </v>
      </c>
      <c r="F479" s="48"/>
    </row>
    <row r="480" spans="1:6" x14ac:dyDescent="0.25">
      <c r="A480" s="4" t="str">
        <f>IF((SUM(Протокол!D480:I480)=6),1," ")</f>
        <v xml:space="preserve"> </v>
      </c>
      <c r="B480" s="4" t="str">
        <f>IF(AND(NOT(ISBLANK(Протокол!B480)),Протокол!V480&lt;=5),1," ")</f>
        <v xml:space="preserve"> </v>
      </c>
      <c r="C480" s="4" t="str">
        <f>IF(NOT(ISBLANK(Протокол!B480)),1," ")</f>
        <v xml:space="preserve"> </v>
      </c>
      <c r="D480" s="4" t="str">
        <f>IF(SUM(Протокол!J480:N480,Протокол!O480:S480)=17,1," ")</f>
        <v xml:space="preserve"> </v>
      </c>
      <c r="E480" s="4"/>
      <c r="F480" s="48"/>
    </row>
    <row r="481" spans="1:6" x14ac:dyDescent="0.25">
      <c r="A481" s="4" t="str">
        <f>IF((SUM(Протокол!D481:I481)=6),1," ")</f>
        <v xml:space="preserve"> </v>
      </c>
      <c r="B481" s="4" t="str">
        <f>IF(AND(NOT(ISBLANK(Протокол!B481)),Протокол!V481&lt;=5),1," ")</f>
        <v xml:space="preserve"> </v>
      </c>
      <c r="C481" s="4" t="str">
        <f>IF(NOT(ISBLANK(Протокол!B481)),1," ")</f>
        <v xml:space="preserve"> </v>
      </c>
      <c r="D481" s="4" t="str">
        <f>IF(SUM(Протокол!J481:N481,Протокол!O481:S481)=17,1," ")</f>
        <v xml:space="preserve"> </v>
      </c>
      <c r="E481" s="4" t="str">
        <f>IF(SUM(Протокол!U457:U457)=8,1," ")</f>
        <v xml:space="preserve"> </v>
      </c>
      <c r="F481" s="48"/>
    </row>
    <row r="482" spans="1:6" x14ac:dyDescent="0.25">
      <c r="A482" s="4" t="str">
        <f>IF((SUM(Протокол!D482:I482)=6),1," ")</f>
        <v xml:space="preserve"> </v>
      </c>
      <c r="B482" s="4" t="str">
        <f>IF(AND(NOT(ISBLANK(Протокол!B482)),Протокол!V482&lt;=5),1," ")</f>
        <v xml:space="preserve"> </v>
      </c>
      <c r="C482" s="4" t="str">
        <f>IF(NOT(ISBLANK(Протокол!B482)),1," ")</f>
        <v xml:space="preserve"> </v>
      </c>
      <c r="D482" s="4" t="str">
        <f>IF(SUM(Протокол!J482:N482,Протокол!O482:S482)=17,1," ")</f>
        <v xml:space="preserve"> </v>
      </c>
      <c r="E482" s="4"/>
      <c r="F482" s="48"/>
    </row>
    <row r="483" spans="1:6" x14ac:dyDescent="0.25">
      <c r="A483" s="4" t="str">
        <f>IF((SUM(Протокол!D483:I483)=6),1," ")</f>
        <v xml:space="preserve"> </v>
      </c>
      <c r="B483" s="4" t="str">
        <f>IF(AND(NOT(ISBLANK(Протокол!B483)),Протокол!V483&lt;=5),1," ")</f>
        <v xml:space="preserve"> </v>
      </c>
      <c r="C483" s="4" t="str">
        <f>IF(NOT(ISBLANK(Протокол!B483)),1," ")</f>
        <v xml:space="preserve"> </v>
      </c>
      <c r="D483" s="4" t="str">
        <f>IF(SUM(Протокол!J483:N483,Протокол!O483:S483)=17,1," ")</f>
        <v xml:space="preserve"> </v>
      </c>
      <c r="E483" s="4" t="str">
        <f>IF(SUM(Протокол!U459:U459)=8,1," ")</f>
        <v xml:space="preserve"> </v>
      </c>
      <c r="F483" s="48"/>
    </row>
    <row r="484" spans="1:6" x14ac:dyDescent="0.25">
      <c r="A484" s="4" t="str">
        <f>IF((SUM(Протокол!D484:I484)=6),1," ")</f>
        <v xml:space="preserve"> </v>
      </c>
      <c r="B484" s="4" t="str">
        <f>IF(AND(NOT(ISBLANK(Протокол!B484)),Протокол!V484&lt;=5),1," ")</f>
        <v xml:space="preserve"> </v>
      </c>
      <c r="C484" s="4" t="str">
        <f>IF(NOT(ISBLANK(Протокол!B484)),1," ")</f>
        <v xml:space="preserve"> </v>
      </c>
      <c r="D484" s="4" t="str">
        <f>IF(SUM(Протокол!J484:N484,Протокол!O484:S484)=17,1," ")</f>
        <v xml:space="preserve"> </v>
      </c>
      <c r="E484" s="4"/>
      <c r="F484" s="48"/>
    </row>
    <row r="485" spans="1:6" x14ac:dyDescent="0.25">
      <c r="A485" s="4" t="str">
        <f>IF((SUM(Протокол!D485:I485)=6),1," ")</f>
        <v xml:space="preserve"> </v>
      </c>
      <c r="B485" s="4" t="str">
        <f>IF(AND(NOT(ISBLANK(Протокол!B485)),Протокол!V485&lt;=5),1," ")</f>
        <v xml:space="preserve"> </v>
      </c>
      <c r="C485" s="4" t="str">
        <f>IF(NOT(ISBLANK(Протокол!B485)),1," ")</f>
        <v xml:space="preserve"> </v>
      </c>
      <c r="D485" s="4" t="str">
        <f>IF(SUM(Протокол!J485:N485,Протокол!O485:S485)=17,1," ")</f>
        <v xml:space="preserve"> </v>
      </c>
      <c r="E485" s="4" t="str">
        <f>IF(SUM(Протокол!U461:U461)=8,1," ")</f>
        <v xml:space="preserve"> </v>
      </c>
      <c r="F485" s="48"/>
    </row>
    <row r="486" spans="1:6" x14ac:dyDescent="0.25">
      <c r="A486" s="4" t="str">
        <f>IF((SUM(Протокол!D486:I486)=6),1," ")</f>
        <v xml:space="preserve"> </v>
      </c>
      <c r="B486" s="4" t="str">
        <f>IF(AND(NOT(ISBLANK(Протокол!B486)),Протокол!V486&lt;=5),1," ")</f>
        <v xml:space="preserve"> </v>
      </c>
      <c r="C486" s="4" t="str">
        <f>IF(NOT(ISBLANK(Протокол!B486)),1," ")</f>
        <v xml:space="preserve"> </v>
      </c>
      <c r="D486" s="4" t="str">
        <f>IF(SUM(Протокол!J486:N486,Протокол!O486:S486)=17,1," ")</f>
        <v xml:space="preserve"> </v>
      </c>
      <c r="E486" s="4"/>
      <c r="F486" s="48"/>
    </row>
    <row r="487" spans="1:6" x14ac:dyDescent="0.25">
      <c r="A487" s="4" t="str">
        <f>IF((SUM(Протокол!D487:I487)=6),1," ")</f>
        <v xml:space="preserve"> </v>
      </c>
      <c r="B487" s="4" t="str">
        <f>IF(AND(NOT(ISBLANK(Протокол!B487)),Протокол!V487&lt;=5),1," ")</f>
        <v xml:space="preserve"> </v>
      </c>
      <c r="C487" s="4" t="str">
        <f>IF(NOT(ISBLANK(Протокол!B487)),1," ")</f>
        <v xml:space="preserve"> </v>
      </c>
      <c r="D487" s="4" t="str">
        <f>IF(SUM(Протокол!J487:N487,Протокол!O487:S487)=17,1," ")</f>
        <v xml:space="preserve"> </v>
      </c>
      <c r="E487" s="4" t="str">
        <f>IF(SUM(Протокол!U463:U463)=8,1," ")</f>
        <v xml:space="preserve"> </v>
      </c>
      <c r="F487" s="48"/>
    </row>
    <row r="488" spans="1:6" x14ac:dyDescent="0.25">
      <c r="A488" s="4" t="str">
        <f>IF((SUM(Протокол!D488:I488)=6),1," ")</f>
        <v xml:space="preserve"> </v>
      </c>
      <c r="B488" s="4" t="str">
        <f>IF(AND(NOT(ISBLANK(Протокол!B488)),Протокол!V488&lt;=5),1," ")</f>
        <v xml:space="preserve"> </v>
      </c>
      <c r="C488" s="4" t="str">
        <f>IF(NOT(ISBLANK(Протокол!B488)),1," ")</f>
        <v xml:space="preserve"> </v>
      </c>
      <c r="D488" s="4" t="str">
        <f>IF(SUM(Протокол!J488:N488,Протокол!O488:S488)=17,1," ")</f>
        <v xml:space="preserve"> </v>
      </c>
      <c r="E488" s="4"/>
      <c r="F488" s="48"/>
    </row>
    <row r="489" spans="1:6" x14ac:dyDescent="0.25">
      <c r="A489" s="4" t="str">
        <f>IF((SUM(Протокол!D489:I489)=6),1," ")</f>
        <v xml:space="preserve"> </v>
      </c>
      <c r="B489" s="4" t="str">
        <f>IF(AND(NOT(ISBLANK(Протокол!B489)),Протокол!V489&lt;=5),1," ")</f>
        <v xml:space="preserve"> </v>
      </c>
      <c r="C489" s="4" t="str">
        <f>IF(NOT(ISBLANK(Протокол!B489)),1," ")</f>
        <v xml:space="preserve"> </v>
      </c>
      <c r="D489" s="4" t="str">
        <f>IF(SUM(Протокол!J489:N489,Протокол!O489:S489)=17,1," ")</f>
        <v xml:space="preserve"> </v>
      </c>
      <c r="E489" s="4" t="str">
        <f>IF(SUM(Протокол!U465:U465)=8,1," ")</f>
        <v xml:space="preserve"> </v>
      </c>
      <c r="F489" s="48"/>
    </row>
    <row r="490" spans="1:6" x14ac:dyDescent="0.25">
      <c r="A490" s="4" t="str">
        <f>IF((SUM(Протокол!D490:I490)=6),1," ")</f>
        <v xml:space="preserve"> </v>
      </c>
      <c r="B490" s="4" t="str">
        <f>IF(AND(NOT(ISBLANK(Протокол!B490)),Протокол!V490&lt;=5),1," ")</f>
        <v xml:space="preserve"> </v>
      </c>
      <c r="C490" s="4" t="str">
        <f>IF(NOT(ISBLANK(Протокол!B490)),1," ")</f>
        <v xml:space="preserve"> </v>
      </c>
      <c r="D490" s="4" t="str">
        <f>IF(SUM(Протокол!J490:N490,Протокол!O490:S490)=17,1," ")</f>
        <v xml:space="preserve"> </v>
      </c>
      <c r="E490" s="4"/>
      <c r="F490" s="48"/>
    </row>
    <row r="491" spans="1:6" x14ac:dyDescent="0.25">
      <c r="A491" s="4" t="str">
        <f>IF((SUM(Протокол!D491:I491)=6),1," ")</f>
        <v xml:space="preserve"> </v>
      </c>
      <c r="B491" s="4" t="str">
        <f>IF(AND(NOT(ISBLANK(Протокол!B491)),Протокол!V491&lt;=5),1," ")</f>
        <v xml:space="preserve"> </v>
      </c>
      <c r="C491" s="4" t="str">
        <f>IF(NOT(ISBLANK(Протокол!B491)),1," ")</f>
        <v xml:space="preserve"> </v>
      </c>
      <c r="D491" s="4" t="str">
        <f>IF(SUM(Протокол!J491:N491,Протокол!O491:S491)=17,1," ")</f>
        <v xml:space="preserve"> </v>
      </c>
      <c r="E491" s="4" t="str">
        <f>IF(SUM(Протокол!U467:U467)=8,1," ")</f>
        <v xml:space="preserve"> </v>
      </c>
      <c r="F491" s="48"/>
    </row>
    <row r="492" spans="1:6" x14ac:dyDescent="0.25">
      <c r="A492" s="4" t="str">
        <f>IF((SUM(Протокол!D492:I492)=6),1," ")</f>
        <v xml:space="preserve"> </v>
      </c>
      <c r="B492" s="4" t="str">
        <f>IF(AND(NOT(ISBLANK(Протокол!B492)),Протокол!V492&lt;=5),1," ")</f>
        <v xml:space="preserve"> </v>
      </c>
      <c r="C492" s="4" t="str">
        <f>IF(NOT(ISBLANK(Протокол!B492)),1," ")</f>
        <v xml:space="preserve"> </v>
      </c>
      <c r="D492" s="4" t="str">
        <f>IF(SUM(Протокол!J492:N492,Протокол!O492:S492)=17,1," ")</f>
        <v xml:space="preserve"> </v>
      </c>
      <c r="E492" s="4"/>
      <c r="F492" s="48"/>
    </row>
    <row r="493" spans="1:6" x14ac:dyDescent="0.25">
      <c r="A493" s="4" t="str">
        <f>IF((SUM(Протокол!D493:I493)=6),1," ")</f>
        <v xml:space="preserve"> </v>
      </c>
      <c r="B493" s="4" t="str">
        <f>IF(AND(NOT(ISBLANK(Протокол!B493)),Протокол!V493&lt;=5),1," ")</f>
        <v xml:space="preserve"> </v>
      </c>
      <c r="C493" s="4" t="str">
        <f>IF(NOT(ISBLANK(Протокол!B493)),1," ")</f>
        <v xml:space="preserve"> </v>
      </c>
      <c r="D493" s="4" t="str">
        <f>IF(SUM(Протокол!J493:N493,Протокол!O493:S493)=17,1," ")</f>
        <v xml:space="preserve"> </v>
      </c>
      <c r="E493" s="4" t="str">
        <f>IF(SUM(Протокол!U469:U469)=8,1," ")</f>
        <v xml:space="preserve"> </v>
      </c>
      <c r="F493" s="48"/>
    </row>
    <row r="494" spans="1:6" x14ac:dyDescent="0.25">
      <c r="A494" s="4" t="str">
        <f>IF((SUM(Протокол!D494:I494)=6),1," ")</f>
        <v xml:space="preserve"> </v>
      </c>
      <c r="B494" s="4" t="str">
        <f>IF(AND(NOT(ISBLANK(Протокол!B494)),Протокол!V494&lt;=5),1," ")</f>
        <v xml:space="preserve"> </v>
      </c>
      <c r="C494" s="4" t="str">
        <f>IF(NOT(ISBLANK(Протокол!B494)),1," ")</f>
        <v xml:space="preserve"> </v>
      </c>
      <c r="D494" s="4" t="str">
        <f>IF(SUM(Протокол!J494:N494,Протокол!O494:S494)=17,1," ")</f>
        <v xml:space="preserve"> </v>
      </c>
      <c r="E494" s="4"/>
      <c r="F494" s="48"/>
    </row>
    <row r="495" spans="1:6" x14ac:dyDescent="0.25">
      <c r="A495" s="4" t="str">
        <f>IF((SUM(Протокол!D495:I495)=6),1," ")</f>
        <v xml:space="preserve"> </v>
      </c>
      <c r="B495" s="4" t="str">
        <f>IF(AND(NOT(ISBLANK(Протокол!B495)),Протокол!V495&lt;=5),1," ")</f>
        <v xml:space="preserve"> </v>
      </c>
      <c r="C495" s="4" t="str">
        <f>IF(NOT(ISBLANK(Протокол!B495)),1," ")</f>
        <v xml:space="preserve"> </v>
      </c>
      <c r="D495" s="4" t="str">
        <f>IF(SUM(Протокол!J495:N495,Протокол!O495:S495)=17,1," ")</f>
        <v xml:space="preserve"> </v>
      </c>
      <c r="E495" s="4" t="str">
        <f>IF(SUM(Протокол!U471:U471)=8,1," ")</f>
        <v xml:space="preserve"> </v>
      </c>
      <c r="F495" s="48"/>
    </row>
    <row r="496" spans="1:6" x14ac:dyDescent="0.25">
      <c r="A496" s="4" t="str">
        <f>IF((SUM(Протокол!D496:I496)=6),1," ")</f>
        <v xml:space="preserve"> </v>
      </c>
      <c r="B496" s="4" t="str">
        <f>IF(AND(NOT(ISBLANK(Протокол!B496)),Протокол!V496&lt;=5),1," ")</f>
        <v xml:space="preserve"> </v>
      </c>
      <c r="C496" s="4" t="str">
        <f>IF(NOT(ISBLANK(Протокол!B496)),1," ")</f>
        <v xml:space="preserve"> </v>
      </c>
      <c r="D496" s="4" t="str">
        <f>IF(SUM(Протокол!J496:N496,Протокол!O496:S496)=17,1," ")</f>
        <v xml:space="preserve"> </v>
      </c>
      <c r="E496" s="4"/>
      <c r="F496" s="48"/>
    </row>
    <row r="497" spans="1:6" x14ac:dyDescent="0.25">
      <c r="A497" s="4" t="str">
        <f>IF((SUM(Протокол!D497:I497)=6),1," ")</f>
        <v xml:space="preserve"> </v>
      </c>
      <c r="B497" s="4" t="str">
        <f>IF(AND(NOT(ISBLANK(Протокол!B497)),Протокол!V497&lt;=5),1," ")</f>
        <v xml:space="preserve"> </v>
      </c>
      <c r="C497" s="4" t="str">
        <f>IF(NOT(ISBLANK(Протокол!B497)),1," ")</f>
        <v xml:space="preserve"> </v>
      </c>
      <c r="D497" s="4" t="str">
        <f>IF(SUM(Протокол!J497:N497,Протокол!O497:S497)=17,1," ")</f>
        <v xml:space="preserve"> </v>
      </c>
      <c r="E497" s="4" t="str">
        <f>IF(SUM(Протокол!U473:U473)=8,1," ")</f>
        <v xml:space="preserve"> </v>
      </c>
      <c r="F497" s="48"/>
    </row>
    <row r="498" spans="1:6" x14ac:dyDescent="0.25">
      <c r="A498" s="4" t="str">
        <f>IF((SUM(Протокол!D498:I498)=6),1," ")</f>
        <v xml:space="preserve"> </v>
      </c>
      <c r="B498" s="4" t="str">
        <f>IF(AND(NOT(ISBLANK(Протокол!B498)),Протокол!V498&lt;=5),1," ")</f>
        <v xml:space="preserve"> </v>
      </c>
      <c r="C498" s="4" t="str">
        <f>IF(NOT(ISBLANK(Протокол!B498)),1," ")</f>
        <v xml:space="preserve"> </v>
      </c>
      <c r="D498" s="4" t="str">
        <f>IF(SUM(Протокол!J498:N498,Протокол!O498:S498)=17,1," ")</f>
        <v xml:space="preserve"> </v>
      </c>
      <c r="E498" s="4"/>
      <c r="F498" s="48"/>
    </row>
    <row r="499" spans="1:6" x14ac:dyDescent="0.25">
      <c r="A499" s="4" t="str">
        <f>IF((SUM(Протокол!D499:I499)=6),1," ")</f>
        <v xml:space="preserve"> </v>
      </c>
      <c r="B499" s="4" t="str">
        <f>IF(AND(NOT(ISBLANK(Протокол!B499)),Протокол!V499&lt;=5),1," ")</f>
        <v xml:space="preserve"> </v>
      </c>
      <c r="C499" s="4" t="str">
        <f>IF(NOT(ISBLANK(Протокол!B499)),1," ")</f>
        <v xml:space="preserve"> </v>
      </c>
      <c r="D499" s="4" t="str">
        <f>IF(SUM(Протокол!J499:N499,Протокол!O499:S499)=17,1," ")</f>
        <v xml:space="preserve"> </v>
      </c>
      <c r="E499" s="4" t="str">
        <f>IF(SUM(Протокол!U475:U475)=8,1," ")</f>
        <v xml:space="preserve"> </v>
      </c>
      <c r="F499" s="48"/>
    </row>
    <row r="500" spans="1:6" x14ac:dyDescent="0.25">
      <c r="A500" s="4" t="str">
        <f>IF((SUM(Протокол!D500:I500)=6),1," ")</f>
        <v xml:space="preserve"> </v>
      </c>
      <c r="B500" s="4" t="str">
        <f>IF(AND(NOT(ISBLANK(Протокол!B500)),Протокол!V500&lt;=5),1," ")</f>
        <v xml:space="preserve"> </v>
      </c>
      <c r="C500" s="4" t="str">
        <f>IF(NOT(ISBLANK(Протокол!B500)),1," ")</f>
        <v xml:space="preserve"> </v>
      </c>
      <c r="D500" s="4" t="str">
        <f>IF(SUM(Протокол!J500:N500,Протокол!O500:S500)=17,1," ")</f>
        <v xml:space="preserve"> </v>
      </c>
      <c r="E500" s="4"/>
      <c r="F500" s="48"/>
    </row>
    <row r="501" spans="1:6" x14ac:dyDescent="0.25">
      <c r="A501" s="4" t="str">
        <f>IF((SUM(Протокол!D501:I501)=6),1," ")</f>
        <v xml:space="preserve"> </v>
      </c>
      <c r="B501" s="4" t="str">
        <f>IF(AND(NOT(ISBLANK(Протокол!B501)),Протокол!V501&lt;=5),1," ")</f>
        <v xml:space="preserve"> </v>
      </c>
      <c r="C501" s="4" t="str">
        <f>IF(NOT(ISBLANK(Протокол!B501)),1," ")</f>
        <v xml:space="preserve"> </v>
      </c>
      <c r="D501" s="4" t="str">
        <f>IF(SUM(Протокол!J501:N501,Протокол!O501:S501)=17,1," ")</f>
        <v xml:space="preserve"> </v>
      </c>
      <c r="E501" s="4" t="str">
        <f>IF(SUM(Протокол!U477:U477)=8,1," ")</f>
        <v xml:space="preserve"> </v>
      </c>
      <c r="F501" s="48"/>
    </row>
    <row r="502" spans="1:6" x14ac:dyDescent="0.25">
      <c r="A502" s="4" t="str">
        <f>IF((SUM(Протокол!D502:I502)=6),1," ")</f>
        <v xml:space="preserve"> </v>
      </c>
      <c r="B502" s="4" t="str">
        <f>IF(AND(NOT(ISBLANK(Протокол!B502)),Протокол!V502&lt;=5),1," ")</f>
        <v xml:space="preserve"> </v>
      </c>
      <c r="C502" s="4" t="str">
        <f>IF(NOT(ISBLANK(Протокол!B502)),1," ")</f>
        <v xml:space="preserve"> </v>
      </c>
      <c r="D502" s="4" t="str">
        <f>IF(SUM(Протокол!J502:N502,Протокол!O502:S502)=17,1," ")</f>
        <v xml:space="preserve"> </v>
      </c>
      <c r="E502" s="4"/>
      <c r="F502" s="48"/>
    </row>
    <row r="503" spans="1:6" x14ac:dyDescent="0.25">
      <c r="A503" s="4" t="str">
        <f>IF((SUM(Протокол!D503:I503)=6),1," ")</f>
        <v xml:space="preserve"> </v>
      </c>
      <c r="B503" s="4" t="str">
        <f>IF(AND(NOT(ISBLANK(Протокол!B503)),Протокол!V503&lt;=5),1," ")</f>
        <v xml:space="preserve"> </v>
      </c>
      <c r="C503" s="4" t="str">
        <f>IF(NOT(ISBLANK(Протокол!B503)),1," ")</f>
        <v xml:space="preserve"> </v>
      </c>
      <c r="D503" s="4" t="str">
        <f>IF(SUM(Протокол!J503:N503,Протокол!O503:S503)=17,1," ")</f>
        <v xml:space="preserve"> </v>
      </c>
      <c r="E503" s="4" t="str">
        <f>IF(SUM(Протокол!U479:U479)=8,1," ")</f>
        <v xml:space="preserve"> </v>
      </c>
      <c r="F503" s="48"/>
    </row>
    <row r="504" spans="1:6" x14ac:dyDescent="0.25">
      <c r="A504" s="4" t="str">
        <f>IF((SUM(Протокол!D504:I504)=6),1," ")</f>
        <v xml:space="preserve"> </v>
      </c>
      <c r="B504" s="4" t="str">
        <f>IF(AND(NOT(ISBLANK(Протокол!B504)),Протокол!V504&lt;=5),1," ")</f>
        <v xml:space="preserve"> </v>
      </c>
      <c r="C504" s="4" t="str">
        <f>IF(NOT(ISBLANK(Протокол!B504)),1," ")</f>
        <v xml:space="preserve"> </v>
      </c>
      <c r="D504" s="4" t="str">
        <f>IF(SUM(Протокол!J504:N504,Протокол!O504:S504)=17,1," ")</f>
        <v xml:space="preserve"> </v>
      </c>
      <c r="E504" s="4"/>
      <c r="F504" s="48"/>
    </row>
    <row r="505" spans="1:6" x14ac:dyDescent="0.25">
      <c r="A505" s="4" t="str">
        <f>IF((SUM(Протокол!D505:I505)=6),1," ")</f>
        <v xml:space="preserve"> </v>
      </c>
      <c r="B505" s="4" t="str">
        <f>IF(AND(NOT(ISBLANK(Протокол!B505)),Протокол!V505&lt;=5),1," ")</f>
        <v xml:space="preserve"> </v>
      </c>
      <c r="C505" s="4" t="str">
        <f>IF(NOT(ISBLANK(Протокол!B505)),1," ")</f>
        <v xml:space="preserve"> </v>
      </c>
      <c r="D505" s="4" t="str">
        <f>IF(SUM(Протокол!J505:N505,Протокол!O505:S505)=17,1," ")</f>
        <v xml:space="preserve"> </v>
      </c>
      <c r="E505" s="4" t="str">
        <f>IF(SUM(Протокол!U481:U481)=8,1," ")</f>
        <v xml:space="preserve"> </v>
      </c>
      <c r="F505" s="48"/>
    </row>
    <row r="506" spans="1:6" x14ac:dyDescent="0.25">
      <c r="A506" s="4" t="str">
        <f>IF((SUM(Протокол!D506:I506)=6),1," ")</f>
        <v xml:space="preserve"> </v>
      </c>
      <c r="B506" s="4" t="str">
        <f>IF(AND(NOT(ISBLANK(Протокол!B506)),Протокол!V506&lt;=5),1," ")</f>
        <v xml:space="preserve"> </v>
      </c>
      <c r="C506" s="4" t="str">
        <f>IF(NOT(ISBLANK(Протокол!B506)),1," ")</f>
        <v xml:space="preserve"> </v>
      </c>
      <c r="D506" s="4" t="str">
        <f>IF(SUM(Протокол!J506:N506,Протокол!O506:S506)=17,1," ")</f>
        <v xml:space="preserve"> </v>
      </c>
      <c r="E506" s="4"/>
      <c r="F506" s="48"/>
    </row>
    <row r="507" spans="1:6" x14ac:dyDescent="0.25">
      <c r="A507" s="4" t="str">
        <f>IF((SUM(Протокол!D507:I507)=6),1," ")</f>
        <v xml:space="preserve"> </v>
      </c>
      <c r="B507" s="4" t="str">
        <f>IF(AND(NOT(ISBLANK(Протокол!B507)),Протокол!V507&lt;=5),1," ")</f>
        <v xml:space="preserve"> </v>
      </c>
      <c r="C507" s="4" t="str">
        <f>IF(NOT(ISBLANK(Протокол!B507)),1," ")</f>
        <v xml:space="preserve"> </v>
      </c>
      <c r="D507" s="4" t="str">
        <f>IF(SUM(Протокол!J507:N507,Протокол!O507:S507)=17,1," ")</f>
        <v xml:space="preserve"> </v>
      </c>
      <c r="E507" s="4" t="str">
        <f>IF(SUM(Протокол!U483:U483)=8,1," ")</f>
        <v xml:space="preserve"> </v>
      </c>
      <c r="F507" s="48"/>
    </row>
    <row r="508" spans="1:6" x14ac:dyDescent="0.25">
      <c r="A508" s="4" t="str">
        <f>IF((SUM(Протокол!D508:I508)=6),1," ")</f>
        <v xml:space="preserve"> </v>
      </c>
      <c r="B508" s="4" t="str">
        <f>IF(AND(NOT(ISBLANK(Протокол!B508)),Протокол!V508&lt;=5),1," ")</f>
        <v xml:space="preserve"> </v>
      </c>
      <c r="C508" s="4" t="str">
        <f>IF(NOT(ISBLANK(Протокол!B508)),1," ")</f>
        <v xml:space="preserve"> </v>
      </c>
      <c r="D508" s="4" t="str">
        <f>IF(SUM(Протокол!J508:N508,Протокол!O508:S508)=17,1," ")</f>
        <v xml:space="preserve"> </v>
      </c>
      <c r="E508" s="4"/>
      <c r="F508" s="48"/>
    </row>
    <row r="509" spans="1:6" x14ac:dyDescent="0.25">
      <c r="A509" s="4" t="str">
        <f>IF((SUM(Протокол!D509:I509)=6),1," ")</f>
        <v xml:space="preserve"> </v>
      </c>
      <c r="B509" s="4" t="str">
        <f>IF(AND(NOT(ISBLANK(Протокол!B509)),Протокол!V509&lt;=5),1," ")</f>
        <v xml:space="preserve"> </v>
      </c>
      <c r="C509" s="4" t="str">
        <f>IF(NOT(ISBLANK(Протокол!B509)),1," ")</f>
        <v xml:space="preserve"> </v>
      </c>
      <c r="D509" s="4" t="str">
        <f>IF(SUM(Протокол!J509:N509,Протокол!O509:S509)=17,1," ")</f>
        <v xml:space="preserve"> </v>
      </c>
      <c r="E509" s="4" t="str">
        <f>IF(SUM(Протокол!U485:U485)=8,1," ")</f>
        <v xml:space="preserve"> </v>
      </c>
      <c r="F509" s="48"/>
    </row>
    <row r="510" spans="1:6" x14ac:dyDescent="0.25">
      <c r="A510" s="4" t="str">
        <f>IF((SUM(Протокол!D510:I510)=6),1," ")</f>
        <v xml:space="preserve"> </v>
      </c>
      <c r="B510" s="4" t="str">
        <f>IF(AND(NOT(ISBLANK(Протокол!B510)),Протокол!V510&lt;=5),1," ")</f>
        <v xml:space="preserve"> </v>
      </c>
      <c r="C510" s="4" t="str">
        <f>IF(NOT(ISBLANK(Протокол!B510)),1," ")</f>
        <v xml:space="preserve"> </v>
      </c>
      <c r="D510" s="4" t="str">
        <f>IF(SUM(Протокол!J510:N510,Протокол!O510:S510)=17,1," ")</f>
        <v xml:space="preserve"> </v>
      </c>
      <c r="E510" s="4"/>
      <c r="F510" s="48"/>
    </row>
    <row r="511" spans="1:6" x14ac:dyDescent="0.25">
      <c r="A511" s="4" t="str">
        <f>IF((SUM(Протокол!D511:I511)=6),1," ")</f>
        <v xml:space="preserve"> </v>
      </c>
      <c r="B511" s="4" t="str">
        <f>IF(AND(NOT(ISBLANK(Протокол!B511)),Протокол!V511&lt;=5),1," ")</f>
        <v xml:space="preserve"> </v>
      </c>
      <c r="C511" s="4" t="str">
        <f>IF(NOT(ISBLANK(Протокол!B511)),1," ")</f>
        <v xml:space="preserve"> </v>
      </c>
      <c r="D511" s="4" t="str">
        <f>IF(SUM(Протокол!J511:N511,Протокол!O511:S511)=17,1," ")</f>
        <v xml:space="preserve"> </v>
      </c>
      <c r="E511" s="4" t="str">
        <f>IF(SUM(Протокол!U487:U487)=8,1," ")</f>
        <v xml:space="preserve"> </v>
      </c>
      <c r="F511" s="48"/>
    </row>
    <row r="512" spans="1:6" x14ac:dyDescent="0.25">
      <c r="A512" s="4" t="str">
        <f>IF((SUM(Протокол!D512:I512)=6),1," ")</f>
        <v xml:space="preserve"> </v>
      </c>
      <c r="B512" s="4" t="str">
        <f>IF(AND(NOT(ISBLANK(Протокол!B512)),Протокол!V512&lt;=5),1," ")</f>
        <v xml:space="preserve"> </v>
      </c>
      <c r="C512" s="4" t="str">
        <f>IF(NOT(ISBLANK(Протокол!B512)),1," ")</f>
        <v xml:space="preserve"> </v>
      </c>
      <c r="D512" s="4" t="str">
        <f>IF(SUM(Протокол!J512:N512,Протокол!O512:S512)=17,1," ")</f>
        <v xml:space="preserve"> </v>
      </c>
      <c r="E512" s="4"/>
      <c r="F512" s="48"/>
    </row>
    <row r="513" spans="1:6" x14ac:dyDescent="0.25">
      <c r="A513" s="4" t="str">
        <f>IF((SUM(Протокол!D513:I513)=6),1," ")</f>
        <v xml:space="preserve"> </v>
      </c>
      <c r="B513" s="4" t="str">
        <f>IF(AND(NOT(ISBLANK(Протокол!B513)),Протокол!V513&lt;=5),1," ")</f>
        <v xml:space="preserve"> </v>
      </c>
      <c r="C513" s="4" t="str">
        <f>IF(NOT(ISBLANK(Протокол!B513)),1," ")</f>
        <v xml:space="preserve"> </v>
      </c>
      <c r="D513" s="4" t="str">
        <f>IF(SUM(Протокол!J513:N513,Протокол!O513:S513)=17,1," ")</f>
        <v xml:space="preserve"> </v>
      </c>
      <c r="E513" s="4" t="str">
        <f>IF(SUM(Протокол!U489:U489)=8,1," ")</f>
        <v xml:space="preserve"> </v>
      </c>
      <c r="F513" s="48"/>
    </row>
    <row r="514" spans="1:6" x14ac:dyDescent="0.25">
      <c r="A514" s="4" t="str">
        <f>IF((SUM(Протокол!D514:I514)=6),1," ")</f>
        <v xml:space="preserve"> </v>
      </c>
      <c r="B514" s="4" t="str">
        <f>IF(AND(NOT(ISBLANK(Протокол!B514)),Протокол!V514&lt;=5),1," ")</f>
        <v xml:space="preserve"> </v>
      </c>
      <c r="C514" s="4" t="str">
        <f>IF(NOT(ISBLANK(Протокол!B514)),1," ")</f>
        <v xml:space="preserve"> </v>
      </c>
      <c r="D514" s="4" t="str">
        <f>IF(SUM(Протокол!J514:N514,Протокол!O514:S514)=17,1," ")</f>
        <v xml:space="preserve"> </v>
      </c>
      <c r="E514" s="4"/>
      <c r="F514" s="48"/>
    </row>
    <row r="515" spans="1:6" x14ac:dyDescent="0.25">
      <c r="A515" s="4" t="str">
        <f>IF((SUM(Протокол!D515:I515)=6),1," ")</f>
        <v xml:space="preserve"> </v>
      </c>
      <c r="B515" s="4" t="str">
        <f>IF(AND(NOT(ISBLANK(Протокол!B515)),Протокол!V515&lt;=5),1," ")</f>
        <v xml:space="preserve"> </v>
      </c>
      <c r="C515" s="4" t="str">
        <f>IF(NOT(ISBLANK(Протокол!B515)),1," ")</f>
        <v xml:space="preserve"> </v>
      </c>
      <c r="D515" s="4" t="str">
        <f>IF(SUM(Протокол!J515:N515,Протокол!O515:S515)=17,1," ")</f>
        <v xml:space="preserve"> </v>
      </c>
      <c r="E515" s="4" t="str">
        <f>IF(SUM(Протокол!U491:U491)=8,1," ")</f>
        <v xml:space="preserve"> </v>
      </c>
      <c r="F515" s="48"/>
    </row>
    <row r="516" spans="1:6" x14ac:dyDescent="0.25">
      <c r="A516" s="4" t="str">
        <f>IF((SUM(Протокол!D516:I516)=6),1," ")</f>
        <v xml:space="preserve"> </v>
      </c>
      <c r="B516" s="4" t="str">
        <f>IF(AND(NOT(ISBLANK(Протокол!B516)),Протокол!V516&lt;=5),1," ")</f>
        <v xml:space="preserve"> </v>
      </c>
      <c r="C516" s="4" t="str">
        <f>IF(NOT(ISBLANK(Протокол!B516)),1," ")</f>
        <v xml:space="preserve"> </v>
      </c>
      <c r="D516" s="4" t="str">
        <f>IF(SUM(Протокол!J516:N516,Протокол!O516:S516)=17,1," ")</f>
        <v xml:space="preserve"> </v>
      </c>
      <c r="E516" s="4"/>
      <c r="F516" s="48"/>
    </row>
    <row r="517" spans="1:6" x14ac:dyDescent="0.25">
      <c r="A517" s="4" t="str">
        <f>IF((SUM(Протокол!D517:I517)=6),1," ")</f>
        <v xml:space="preserve"> </v>
      </c>
      <c r="B517" s="4" t="str">
        <f>IF(AND(NOT(ISBLANK(Протокол!B517)),Протокол!V517&lt;=5),1," ")</f>
        <v xml:space="preserve"> </v>
      </c>
      <c r="C517" s="4" t="str">
        <f>IF(NOT(ISBLANK(Протокол!B517)),1," ")</f>
        <v xml:space="preserve"> </v>
      </c>
      <c r="D517" s="4" t="str">
        <f>IF(SUM(Протокол!J517:N517,Протокол!O517:S517)=17,1," ")</f>
        <v xml:space="preserve"> </v>
      </c>
      <c r="E517" s="4" t="str">
        <f>IF(SUM(Протокол!U493:U493)=8,1," ")</f>
        <v xml:space="preserve"> </v>
      </c>
      <c r="F517" s="48"/>
    </row>
    <row r="518" spans="1:6" x14ac:dyDescent="0.25">
      <c r="A518" s="4" t="str">
        <f>IF((SUM(Протокол!D518:I518)=6),1," ")</f>
        <v xml:space="preserve"> </v>
      </c>
      <c r="B518" s="4" t="str">
        <f>IF(AND(NOT(ISBLANK(Протокол!B518)),Протокол!V518&lt;=5),1," ")</f>
        <v xml:space="preserve"> </v>
      </c>
      <c r="C518" s="4" t="str">
        <f>IF(NOT(ISBLANK(Протокол!B518)),1," ")</f>
        <v xml:space="preserve"> </v>
      </c>
      <c r="D518" s="4" t="str">
        <f>IF(SUM(Протокол!J518:N518,Протокол!O518:S518)=17,1," ")</f>
        <v xml:space="preserve"> </v>
      </c>
      <c r="E518" s="4"/>
      <c r="F518" s="48"/>
    </row>
    <row r="519" spans="1:6" x14ac:dyDescent="0.25">
      <c r="A519" s="4" t="str">
        <f>IF((SUM(Протокол!D519:I519)=6),1," ")</f>
        <v xml:space="preserve"> </v>
      </c>
      <c r="B519" s="4" t="str">
        <f>IF(AND(NOT(ISBLANK(Протокол!B519)),Протокол!V519&lt;=5),1," ")</f>
        <v xml:space="preserve"> </v>
      </c>
      <c r="C519" s="4" t="str">
        <f>IF(NOT(ISBLANK(Протокол!B519)),1," ")</f>
        <v xml:space="preserve"> </v>
      </c>
      <c r="D519" s="4" t="str">
        <f>IF(SUM(Протокол!J519:N519,Протокол!O519:S519)=17,1," ")</f>
        <v xml:space="preserve"> </v>
      </c>
      <c r="E519" s="4" t="str">
        <f>IF(SUM(Протокол!U495:U495)=8,1," ")</f>
        <v xml:space="preserve"> </v>
      </c>
      <c r="F519" s="48"/>
    </row>
    <row r="520" spans="1:6" x14ac:dyDescent="0.25">
      <c r="A520" s="4" t="str">
        <f>IF((SUM(Протокол!D520:I520)=6),1," ")</f>
        <v xml:space="preserve"> </v>
      </c>
      <c r="B520" s="4" t="str">
        <f>IF(AND(NOT(ISBLANK(Протокол!B520)),Протокол!V520&lt;=5),1," ")</f>
        <v xml:space="preserve"> </v>
      </c>
      <c r="C520" s="4" t="str">
        <f>IF(NOT(ISBLANK(Протокол!B520)),1," ")</f>
        <v xml:space="preserve"> </v>
      </c>
      <c r="D520" s="4" t="str">
        <f>IF(SUM(Протокол!J520:N520,Протокол!O520:S520)=17,1," ")</f>
        <v xml:space="preserve"> </v>
      </c>
      <c r="E520" s="4"/>
      <c r="F520" s="48"/>
    </row>
    <row r="521" spans="1:6" x14ac:dyDescent="0.25">
      <c r="A521" s="4" t="str">
        <f>IF((SUM(Протокол!D521:I521)=6),1," ")</f>
        <v xml:space="preserve"> </v>
      </c>
      <c r="B521" s="4" t="str">
        <f>IF(AND(NOT(ISBLANK(Протокол!B521)),Протокол!V521&lt;=5),1," ")</f>
        <v xml:space="preserve"> </v>
      </c>
      <c r="C521" s="4" t="str">
        <f>IF(NOT(ISBLANK(Протокол!B521)),1," ")</f>
        <v xml:space="preserve"> </v>
      </c>
      <c r="D521" s="4" t="str">
        <f>IF(SUM(Протокол!J521:N521,Протокол!O521:S521)=17,1," ")</f>
        <v xml:space="preserve"> </v>
      </c>
      <c r="E521" s="4" t="str">
        <f>IF(SUM(Протокол!U497:U497)=8,1," ")</f>
        <v xml:space="preserve"> </v>
      </c>
      <c r="F521" s="48"/>
    </row>
    <row r="522" spans="1:6" x14ac:dyDescent="0.25">
      <c r="A522" s="4" t="str">
        <f>IF((SUM(Протокол!D522:I522)=6),1," ")</f>
        <v xml:space="preserve"> </v>
      </c>
      <c r="B522" s="4" t="str">
        <f>IF(AND(NOT(ISBLANK(Протокол!B522)),Протокол!V522&lt;=5),1," ")</f>
        <v xml:space="preserve"> </v>
      </c>
      <c r="C522" s="4" t="str">
        <f>IF(NOT(ISBLANK(Протокол!B522)),1," ")</f>
        <v xml:space="preserve"> </v>
      </c>
      <c r="D522" s="4" t="str">
        <f>IF(SUM(Протокол!J522:N522,Протокол!O522:S522)=17,1," ")</f>
        <v xml:space="preserve"> </v>
      </c>
      <c r="E522" s="4"/>
      <c r="F522" s="48"/>
    </row>
    <row r="523" spans="1:6" x14ac:dyDescent="0.25">
      <c r="A523" s="4" t="str">
        <f>IF((SUM(Протокол!D523:I523)=6),1," ")</f>
        <v xml:space="preserve"> </v>
      </c>
      <c r="B523" s="4" t="str">
        <f>IF(AND(NOT(ISBLANK(Протокол!B523)),Протокол!V523&lt;=5),1," ")</f>
        <v xml:space="preserve"> </v>
      </c>
      <c r="C523" s="4" t="str">
        <f>IF(NOT(ISBLANK(Протокол!B523)),1," ")</f>
        <v xml:space="preserve"> </v>
      </c>
      <c r="D523" s="4" t="str">
        <f>IF(SUM(Протокол!J523:N523,Протокол!O523:S523)=17,1," ")</f>
        <v xml:space="preserve"> </v>
      </c>
      <c r="E523" s="4" t="str">
        <f>IF(SUM(Протокол!U499:U499)=8,1," ")</f>
        <v xml:space="preserve"> </v>
      </c>
      <c r="F523" s="48"/>
    </row>
    <row r="524" spans="1:6" x14ac:dyDescent="0.25">
      <c r="A524" s="4" t="str">
        <f>IF((SUM(Протокол!D524:I524)=6),1," ")</f>
        <v xml:space="preserve"> </v>
      </c>
      <c r="B524" s="4" t="str">
        <f>IF(AND(NOT(ISBLANK(Протокол!B524)),Протокол!V524&lt;=5),1," ")</f>
        <v xml:space="preserve"> </v>
      </c>
      <c r="C524" s="4" t="str">
        <f>IF(NOT(ISBLANK(Протокол!B524)),1," ")</f>
        <v xml:space="preserve"> </v>
      </c>
      <c r="D524" s="4" t="str">
        <f>IF(SUM(Протокол!J524:N524,Протокол!O524:S524)=17,1," ")</f>
        <v xml:space="preserve"> </v>
      </c>
      <c r="E524" s="4"/>
      <c r="F524" s="48"/>
    </row>
    <row r="525" spans="1:6" x14ac:dyDescent="0.25">
      <c r="A525" s="4" t="str">
        <f>IF((SUM(Протокол!D525:I525)=6),1," ")</f>
        <v xml:space="preserve"> </v>
      </c>
      <c r="B525" s="4" t="str">
        <f>IF(AND(NOT(ISBLANK(Протокол!B525)),Протокол!V525&lt;=5),1," ")</f>
        <v xml:space="preserve"> </v>
      </c>
      <c r="C525" s="4" t="str">
        <f>IF(NOT(ISBLANK(Протокол!B525)),1," ")</f>
        <v xml:space="preserve"> </v>
      </c>
      <c r="D525" s="4" t="str">
        <f>IF(SUM(Протокол!J525:N525,Протокол!O525:S525)=17,1," ")</f>
        <v xml:space="preserve"> </v>
      </c>
      <c r="E525" s="4" t="str">
        <f>IF(SUM(Протокол!U501:U501)=8,1," ")</f>
        <v xml:space="preserve"> </v>
      </c>
      <c r="F525" s="48"/>
    </row>
    <row r="526" spans="1:6" x14ac:dyDescent="0.25">
      <c r="A526" s="4" t="str">
        <f>IF((SUM(Протокол!D526:I526)=6),1," ")</f>
        <v xml:space="preserve"> </v>
      </c>
      <c r="B526" s="4" t="str">
        <f>IF(AND(NOT(ISBLANK(Протокол!B526)),Протокол!V526&lt;=5),1," ")</f>
        <v xml:space="preserve"> </v>
      </c>
      <c r="C526" s="4" t="str">
        <f>IF(NOT(ISBLANK(Протокол!B526)),1," ")</f>
        <v xml:space="preserve"> </v>
      </c>
      <c r="D526" s="4" t="str">
        <f>IF(SUM(Протокол!J526:N526,Протокол!O526:S526)=17,1," ")</f>
        <v xml:space="preserve"> </v>
      </c>
      <c r="E526" s="4"/>
      <c r="F526" s="48"/>
    </row>
    <row r="527" spans="1:6" x14ac:dyDescent="0.25">
      <c r="A527" s="4" t="str">
        <f>IF((SUM(Протокол!D527:I527)=6),1," ")</f>
        <v xml:space="preserve"> </v>
      </c>
      <c r="B527" s="4" t="str">
        <f>IF(AND(NOT(ISBLANK(Протокол!B527)),Протокол!V527&lt;=5),1," ")</f>
        <v xml:space="preserve"> </v>
      </c>
      <c r="C527" s="4" t="str">
        <f>IF(NOT(ISBLANK(Протокол!B527)),1," ")</f>
        <v xml:space="preserve"> </v>
      </c>
      <c r="D527" s="4" t="str">
        <f>IF(SUM(Протокол!J527:N527,Протокол!O527:S527)=17,1," ")</f>
        <v xml:space="preserve"> </v>
      </c>
      <c r="E527" s="4" t="str">
        <f>IF(SUM(Протокол!U503:U503)=8,1," ")</f>
        <v xml:space="preserve"> </v>
      </c>
      <c r="F527" s="48"/>
    </row>
    <row r="528" spans="1:6" x14ac:dyDescent="0.25">
      <c r="A528" s="4" t="str">
        <f>IF((SUM(Протокол!D528:I528)=6),1," ")</f>
        <v xml:space="preserve"> </v>
      </c>
      <c r="B528" s="4" t="str">
        <f>IF(AND(NOT(ISBLANK(Протокол!B528)),Протокол!V528&lt;=5),1," ")</f>
        <v xml:space="preserve"> </v>
      </c>
      <c r="C528" s="4" t="str">
        <f>IF(NOT(ISBLANK(Протокол!B528)),1," ")</f>
        <v xml:space="preserve"> </v>
      </c>
      <c r="D528" s="4" t="str">
        <f>IF(SUM(Протокол!J528:N528,Протокол!O528:S528)=17,1," ")</f>
        <v xml:space="preserve"> </v>
      </c>
      <c r="E528" s="4"/>
      <c r="F528" s="48"/>
    </row>
    <row r="529" spans="1:6" x14ac:dyDescent="0.25">
      <c r="A529" s="4" t="str">
        <f>IF((SUM(Протокол!D529:I529)=6),1," ")</f>
        <v xml:space="preserve"> </v>
      </c>
      <c r="B529" s="4" t="str">
        <f>IF(AND(NOT(ISBLANK(Протокол!B529)),Протокол!V529&lt;=5),1," ")</f>
        <v xml:space="preserve"> </v>
      </c>
      <c r="C529" s="4" t="str">
        <f>IF(NOT(ISBLANK(Протокол!B529)),1," ")</f>
        <v xml:space="preserve"> </v>
      </c>
      <c r="D529" s="4" t="str">
        <f>IF(SUM(Протокол!J529:N529,Протокол!O529:S529)=17,1," ")</f>
        <v xml:space="preserve"> </v>
      </c>
      <c r="E529" s="4" t="str">
        <f>IF(SUM(Протокол!U505:U505)=8,1," ")</f>
        <v xml:space="preserve"> </v>
      </c>
      <c r="F529" s="48"/>
    </row>
    <row r="530" spans="1:6" x14ac:dyDescent="0.25">
      <c r="A530" s="4" t="str">
        <f>IF((SUM(Протокол!D530:I530)=6),1," ")</f>
        <v xml:space="preserve"> </v>
      </c>
      <c r="B530" s="4" t="str">
        <f>IF(AND(NOT(ISBLANK(Протокол!B530)),Протокол!V530&lt;=5),1," ")</f>
        <v xml:space="preserve"> </v>
      </c>
      <c r="C530" s="4" t="str">
        <f>IF(NOT(ISBLANK(Протокол!B530)),1," ")</f>
        <v xml:space="preserve"> </v>
      </c>
      <c r="D530" s="4" t="str">
        <f>IF(SUM(Протокол!J530:N530,Протокол!O530:S530)=17,1," ")</f>
        <v xml:space="preserve"> </v>
      </c>
      <c r="E530" s="4"/>
      <c r="F530" s="48"/>
    </row>
    <row r="531" spans="1:6" x14ac:dyDescent="0.25">
      <c r="A531" s="4" t="str">
        <f>IF((SUM(Протокол!D531:I531)=6),1," ")</f>
        <v xml:space="preserve"> </v>
      </c>
      <c r="B531" s="4" t="str">
        <f>IF(AND(NOT(ISBLANK(Протокол!B531)),Протокол!V531&lt;=5),1," ")</f>
        <v xml:space="preserve"> </v>
      </c>
      <c r="C531" s="4" t="str">
        <f>IF(NOT(ISBLANK(Протокол!B531)),1," ")</f>
        <v xml:space="preserve"> </v>
      </c>
      <c r="D531" s="4" t="str">
        <f>IF(SUM(Протокол!J531:N531,Протокол!O531:S531)=17,1," ")</f>
        <v xml:space="preserve"> </v>
      </c>
      <c r="E531" s="4" t="str">
        <f>IF(SUM(Протокол!U507:U507)=8,1," ")</f>
        <v xml:space="preserve"> </v>
      </c>
      <c r="F531" s="48"/>
    </row>
    <row r="532" spans="1:6" x14ac:dyDescent="0.25">
      <c r="A532" s="4" t="str">
        <f>IF((SUM(Протокол!D532:I532)=6),1," ")</f>
        <v xml:space="preserve"> </v>
      </c>
      <c r="B532" s="4" t="str">
        <f>IF(AND(NOT(ISBLANK(Протокол!B532)),Протокол!V532&lt;=5),1," ")</f>
        <v xml:space="preserve"> </v>
      </c>
      <c r="C532" s="4" t="str">
        <f>IF(NOT(ISBLANK(Протокол!B532)),1," ")</f>
        <v xml:space="preserve"> </v>
      </c>
      <c r="D532" s="4" t="str">
        <f>IF(SUM(Протокол!J532:N532,Протокол!O532:S532)=17,1," ")</f>
        <v xml:space="preserve"> </v>
      </c>
      <c r="E532" s="4"/>
      <c r="F532" s="48"/>
    </row>
    <row r="533" spans="1:6" x14ac:dyDescent="0.25">
      <c r="A533" s="4" t="str">
        <f>IF((SUM(Протокол!D533:I533)=6),1," ")</f>
        <v xml:space="preserve"> </v>
      </c>
      <c r="B533" s="4" t="str">
        <f>IF(AND(NOT(ISBLANK(Протокол!B533)),Протокол!V533&lt;=5),1," ")</f>
        <v xml:space="preserve"> </v>
      </c>
      <c r="C533" s="4" t="str">
        <f>IF(NOT(ISBLANK(Протокол!B533)),1," ")</f>
        <v xml:space="preserve"> </v>
      </c>
      <c r="D533" s="4" t="str">
        <f>IF(SUM(Протокол!J533:N533,Протокол!O533:S533)=17,1," ")</f>
        <v xml:space="preserve"> </v>
      </c>
      <c r="E533" s="4" t="str">
        <f>IF(SUM(Протокол!U509:U509)=8,1," ")</f>
        <v xml:space="preserve"> </v>
      </c>
      <c r="F533" s="48"/>
    </row>
    <row r="534" spans="1:6" x14ac:dyDescent="0.25">
      <c r="A534" s="4" t="str">
        <f>IF((SUM(Протокол!D534:I534)=6),1," ")</f>
        <v xml:space="preserve"> </v>
      </c>
      <c r="B534" s="4" t="str">
        <f>IF(AND(NOT(ISBLANK(Протокол!B534)),Протокол!V534&lt;=5),1," ")</f>
        <v xml:space="preserve"> </v>
      </c>
      <c r="C534" s="4" t="str">
        <f>IF(NOT(ISBLANK(Протокол!B534)),1," ")</f>
        <v xml:space="preserve"> </v>
      </c>
      <c r="D534" s="4" t="str">
        <f>IF(SUM(Протокол!J534:N534,Протокол!O534:S534)=17,1," ")</f>
        <v xml:space="preserve"> </v>
      </c>
      <c r="E534" s="4"/>
      <c r="F534" s="48"/>
    </row>
    <row r="535" spans="1:6" x14ac:dyDescent="0.25">
      <c r="A535" s="4" t="str">
        <f>IF((SUM(Протокол!D535:I535)=6),1," ")</f>
        <v xml:space="preserve"> </v>
      </c>
      <c r="B535" s="4" t="str">
        <f>IF(AND(NOT(ISBLANK(Протокол!B535)),Протокол!V535&lt;=5),1," ")</f>
        <v xml:space="preserve"> </v>
      </c>
      <c r="C535" s="4" t="str">
        <f>IF(NOT(ISBLANK(Протокол!B535)),1," ")</f>
        <v xml:space="preserve"> </v>
      </c>
      <c r="D535" s="4" t="str">
        <f>IF(SUM(Протокол!J535:N535,Протокол!O535:S535)=17,1," ")</f>
        <v xml:space="preserve"> </v>
      </c>
      <c r="E535" s="4" t="str">
        <f>IF(SUM(Протокол!U511:U511)=8,1," ")</f>
        <v xml:space="preserve"> </v>
      </c>
      <c r="F535" s="48"/>
    </row>
    <row r="536" spans="1:6" x14ac:dyDescent="0.25">
      <c r="A536" s="4" t="str">
        <f>IF((SUM(Протокол!D536:I536)=6),1," ")</f>
        <v xml:space="preserve"> </v>
      </c>
      <c r="B536" s="4" t="str">
        <f>IF(AND(NOT(ISBLANK(Протокол!B536)),Протокол!V536&lt;=5),1," ")</f>
        <v xml:space="preserve"> </v>
      </c>
      <c r="C536" s="4" t="str">
        <f>IF(NOT(ISBLANK(Протокол!B536)),1," ")</f>
        <v xml:space="preserve"> </v>
      </c>
      <c r="D536" s="4" t="str">
        <f>IF(SUM(Протокол!J536:N536,Протокол!O536:S536)=17,1," ")</f>
        <v xml:space="preserve"> </v>
      </c>
      <c r="E536" s="4"/>
      <c r="F536" s="48"/>
    </row>
    <row r="537" spans="1:6" x14ac:dyDescent="0.25">
      <c r="A537" s="4" t="str">
        <f>IF((SUM(Протокол!D537:I537)=6),1," ")</f>
        <v xml:space="preserve"> </v>
      </c>
      <c r="B537" s="4" t="str">
        <f>IF(AND(NOT(ISBLANK(Протокол!B537)),Протокол!V537&lt;=5),1," ")</f>
        <v xml:space="preserve"> </v>
      </c>
      <c r="C537" s="4" t="str">
        <f>IF(NOT(ISBLANK(Протокол!B537)),1," ")</f>
        <v xml:space="preserve"> </v>
      </c>
      <c r="D537" s="4" t="str">
        <f>IF(SUM(Протокол!J537:N537,Протокол!O537:S537)=17,1," ")</f>
        <v xml:space="preserve"> </v>
      </c>
      <c r="E537" s="4" t="str">
        <f>IF(SUM(Протокол!U513:U513)=8,1," ")</f>
        <v xml:space="preserve"> </v>
      </c>
      <c r="F537" s="48"/>
    </row>
    <row r="538" spans="1:6" x14ac:dyDescent="0.25">
      <c r="A538" s="4" t="str">
        <f>IF((SUM(Протокол!D538:I538)=6),1," ")</f>
        <v xml:space="preserve"> </v>
      </c>
      <c r="B538" s="4" t="str">
        <f>IF(AND(NOT(ISBLANK(Протокол!B538)),Протокол!V538&lt;=5),1," ")</f>
        <v xml:space="preserve"> </v>
      </c>
      <c r="C538" s="4" t="str">
        <f>IF(NOT(ISBLANK(Протокол!B538)),1," ")</f>
        <v xml:space="preserve"> </v>
      </c>
      <c r="D538" s="4" t="str">
        <f>IF(SUM(Протокол!J538:N538,Протокол!O538:S538)=17,1," ")</f>
        <v xml:space="preserve"> </v>
      </c>
      <c r="E538" s="4"/>
      <c r="F538" s="48"/>
    </row>
    <row r="539" spans="1:6" x14ac:dyDescent="0.25">
      <c r="A539" s="4" t="str">
        <f>IF((SUM(Протокол!D539:I539)=6),1," ")</f>
        <v xml:space="preserve"> </v>
      </c>
      <c r="B539" s="4" t="str">
        <f>IF(AND(NOT(ISBLANK(Протокол!B539)),Протокол!V539&lt;=5),1," ")</f>
        <v xml:space="preserve"> </v>
      </c>
      <c r="C539" s="4" t="str">
        <f>IF(NOT(ISBLANK(Протокол!B539)),1," ")</f>
        <v xml:space="preserve"> </v>
      </c>
      <c r="D539" s="4" t="str">
        <f>IF(SUM(Протокол!J539:N539,Протокол!O539:S539)=17,1," ")</f>
        <v xml:space="preserve"> </v>
      </c>
      <c r="E539" s="4" t="str">
        <f>IF(SUM(Протокол!U515:U515)=8,1," ")</f>
        <v xml:space="preserve"> </v>
      </c>
      <c r="F539" s="48"/>
    </row>
    <row r="540" spans="1:6" x14ac:dyDescent="0.25">
      <c r="A540" s="4" t="str">
        <f>IF((SUM(Протокол!D540:I540)=6),1," ")</f>
        <v xml:space="preserve"> </v>
      </c>
      <c r="B540" s="4" t="str">
        <f>IF(AND(NOT(ISBLANK(Протокол!B540)),Протокол!V540&lt;=5),1," ")</f>
        <v xml:space="preserve"> </v>
      </c>
      <c r="C540" s="4" t="str">
        <f>IF(NOT(ISBLANK(Протокол!B540)),1," ")</f>
        <v xml:space="preserve"> </v>
      </c>
      <c r="D540" s="4" t="str">
        <f>IF(SUM(Протокол!J540:N540,Протокол!O540:S540)=17,1," ")</f>
        <v xml:space="preserve"> </v>
      </c>
      <c r="E540" s="4"/>
      <c r="F540" s="48"/>
    </row>
    <row r="541" spans="1:6" x14ac:dyDescent="0.25">
      <c r="A541" s="4" t="str">
        <f>IF((SUM(Протокол!D541:I541)=6),1," ")</f>
        <v xml:space="preserve"> </v>
      </c>
      <c r="B541" s="4" t="str">
        <f>IF(AND(NOT(ISBLANK(Протокол!B541)),Протокол!V541&lt;=5),1," ")</f>
        <v xml:space="preserve"> </v>
      </c>
      <c r="C541" s="4" t="str">
        <f>IF(NOT(ISBLANK(Протокол!B541)),1," ")</f>
        <v xml:space="preserve"> </v>
      </c>
      <c r="D541" s="4" t="str">
        <f>IF(SUM(Протокол!J541:N541,Протокол!O541:S541)=17,1," ")</f>
        <v xml:space="preserve"> </v>
      </c>
      <c r="E541" s="4" t="str">
        <f>IF(SUM(Протокол!U517:U517)=8,1," ")</f>
        <v xml:space="preserve"> </v>
      </c>
      <c r="F541" s="48"/>
    </row>
    <row r="542" spans="1:6" x14ac:dyDescent="0.25">
      <c r="A542" s="4" t="str">
        <f>IF((SUM(Протокол!D542:I542)=6),1," ")</f>
        <v xml:space="preserve"> </v>
      </c>
      <c r="B542" s="4" t="str">
        <f>IF(AND(NOT(ISBLANK(Протокол!B542)),Протокол!V542&lt;=5),1," ")</f>
        <v xml:space="preserve"> </v>
      </c>
      <c r="C542" s="4" t="str">
        <f>IF(NOT(ISBLANK(Протокол!B542)),1," ")</f>
        <v xml:space="preserve"> </v>
      </c>
      <c r="D542" s="4" t="str">
        <f>IF(SUM(Протокол!J542:N542,Протокол!O542:S542)=17,1," ")</f>
        <v xml:space="preserve"> </v>
      </c>
      <c r="E542" s="4"/>
      <c r="F542" s="48"/>
    </row>
    <row r="543" spans="1:6" x14ac:dyDescent="0.25">
      <c r="A543" s="4" t="str">
        <f>IF((SUM(Протокол!D543:I543)=6),1," ")</f>
        <v xml:space="preserve"> </v>
      </c>
      <c r="B543" s="4" t="str">
        <f>IF(AND(NOT(ISBLANK(Протокол!B543)),Протокол!V543&lt;=5),1," ")</f>
        <v xml:space="preserve"> </v>
      </c>
      <c r="C543" s="4" t="str">
        <f>IF(NOT(ISBLANK(Протокол!B543)),1," ")</f>
        <v xml:space="preserve"> </v>
      </c>
      <c r="D543" s="4" t="str">
        <f>IF(SUM(Протокол!J543:N543,Протокол!O543:S543)=17,1," ")</f>
        <v xml:space="preserve"> </v>
      </c>
      <c r="E543" s="4" t="str">
        <f>IF(SUM(Протокол!U519:U519)=8,1," ")</f>
        <v xml:space="preserve"> </v>
      </c>
      <c r="F543" s="48"/>
    </row>
    <row r="544" spans="1:6" x14ac:dyDescent="0.25">
      <c r="A544" s="4" t="str">
        <f>IF((SUM(Протокол!D544:I544)=6),1," ")</f>
        <v xml:space="preserve"> </v>
      </c>
      <c r="B544" s="4" t="str">
        <f>IF(AND(NOT(ISBLANK(Протокол!B544)),Протокол!V544&lt;=5),1," ")</f>
        <v xml:space="preserve"> </v>
      </c>
      <c r="C544" s="4" t="str">
        <f>IF(NOT(ISBLANK(Протокол!B544)),1," ")</f>
        <v xml:space="preserve"> </v>
      </c>
      <c r="D544" s="4" t="str">
        <f>IF(SUM(Протокол!J544:N544,Протокол!O544:S544)=17,1," ")</f>
        <v xml:space="preserve"> </v>
      </c>
      <c r="E544" s="4"/>
      <c r="F544" s="48"/>
    </row>
    <row r="545" spans="1:6" x14ac:dyDescent="0.25">
      <c r="A545" s="4" t="str">
        <f>IF((SUM(Протокол!D545:I545)=6),1," ")</f>
        <v xml:space="preserve"> </v>
      </c>
      <c r="B545" s="4" t="str">
        <f>IF(AND(NOT(ISBLANK(Протокол!B545)),Протокол!V545&lt;=5),1," ")</f>
        <v xml:space="preserve"> </v>
      </c>
      <c r="C545" s="4" t="str">
        <f>IF(NOT(ISBLANK(Протокол!B545)),1," ")</f>
        <v xml:space="preserve"> </v>
      </c>
      <c r="D545" s="4" t="str">
        <f>IF(SUM(Протокол!J545:N545,Протокол!O545:S545)=17,1," ")</f>
        <v xml:space="preserve"> </v>
      </c>
      <c r="E545" s="4" t="str">
        <f>IF(SUM(Протокол!U521:U521)=8,1," ")</f>
        <v xml:space="preserve"> </v>
      </c>
      <c r="F545" s="48"/>
    </row>
    <row r="546" spans="1:6" x14ac:dyDescent="0.25">
      <c r="A546" s="4" t="str">
        <f>IF((SUM(Протокол!D546:I546)=6),1," ")</f>
        <v xml:space="preserve"> </v>
      </c>
      <c r="B546" s="4" t="str">
        <f>IF(AND(NOT(ISBLANK(Протокол!B546)),Протокол!V546&lt;=5),1," ")</f>
        <v xml:space="preserve"> </v>
      </c>
      <c r="C546" s="4" t="str">
        <f>IF(NOT(ISBLANK(Протокол!B546)),1," ")</f>
        <v xml:space="preserve"> </v>
      </c>
      <c r="D546" s="4" t="str">
        <f>IF(SUM(Протокол!J546:N546,Протокол!O546:S546)=17,1," ")</f>
        <v xml:space="preserve"> </v>
      </c>
      <c r="E546" s="4"/>
      <c r="F546" s="48"/>
    </row>
    <row r="547" spans="1:6" x14ac:dyDescent="0.25">
      <c r="A547" s="4" t="str">
        <f>IF((SUM(Протокол!D547:I547)=6),1," ")</f>
        <v xml:space="preserve"> </v>
      </c>
      <c r="B547" s="4" t="str">
        <f>IF(AND(NOT(ISBLANK(Протокол!B547)),Протокол!V547&lt;=5),1," ")</f>
        <v xml:space="preserve"> </v>
      </c>
      <c r="C547" s="4" t="str">
        <f>IF(NOT(ISBLANK(Протокол!B547)),1," ")</f>
        <v xml:space="preserve"> </v>
      </c>
      <c r="D547" s="4" t="str">
        <f>IF(SUM(Протокол!J547:N547,Протокол!O547:S547)=17,1," ")</f>
        <v xml:space="preserve"> </v>
      </c>
      <c r="E547" s="4" t="str">
        <f>IF(SUM(Протокол!U523:U523)=8,1," ")</f>
        <v xml:space="preserve"> </v>
      </c>
      <c r="F547" s="48"/>
    </row>
    <row r="548" spans="1:6" x14ac:dyDescent="0.25">
      <c r="A548" s="4" t="str">
        <f>IF((SUM(Протокол!D548:I548)=6),1," ")</f>
        <v xml:space="preserve"> </v>
      </c>
      <c r="B548" s="4" t="str">
        <f>IF(AND(NOT(ISBLANK(Протокол!B548)),Протокол!V548&lt;=5),1," ")</f>
        <v xml:space="preserve"> </v>
      </c>
      <c r="C548" s="4" t="str">
        <f>IF(NOT(ISBLANK(Протокол!B548)),1," ")</f>
        <v xml:space="preserve"> </v>
      </c>
      <c r="D548" s="4" t="str">
        <f>IF(SUM(Протокол!J548:N548,Протокол!O548:S548)=17,1," ")</f>
        <v xml:space="preserve"> </v>
      </c>
      <c r="E548" s="4"/>
      <c r="F548" s="48"/>
    </row>
    <row r="549" spans="1:6" x14ac:dyDescent="0.25">
      <c r="A549" s="4" t="str">
        <f>IF((SUM(Протокол!D549:I549)=6),1," ")</f>
        <v xml:space="preserve"> </v>
      </c>
      <c r="B549" s="4" t="str">
        <f>IF(AND(NOT(ISBLANK(Протокол!B549)),Протокол!V549&lt;=5),1," ")</f>
        <v xml:space="preserve"> </v>
      </c>
      <c r="C549" s="4" t="str">
        <f>IF(NOT(ISBLANK(Протокол!B549)),1," ")</f>
        <v xml:space="preserve"> </v>
      </c>
      <c r="D549" s="4" t="str">
        <f>IF(SUM(Протокол!J549:N549,Протокол!O549:S549)=17,1," ")</f>
        <v xml:space="preserve"> </v>
      </c>
      <c r="E549" s="4" t="str">
        <f>IF(SUM(Протокол!U525:U525)=8,1," ")</f>
        <v xml:space="preserve"> </v>
      </c>
      <c r="F549" s="48"/>
    </row>
    <row r="550" spans="1:6" x14ac:dyDescent="0.25">
      <c r="A550" s="4" t="str">
        <f>IF((SUM(Протокол!D550:I550)=6),1," ")</f>
        <v xml:space="preserve"> </v>
      </c>
      <c r="B550" s="4" t="str">
        <f>IF(AND(NOT(ISBLANK(Протокол!B550)),Протокол!V550&lt;=5),1," ")</f>
        <v xml:space="preserve"> </v>
      </c>
      <c r="C550" s="4" t="str">
        <f>IF(NOT(ISBLANK(Протокол!B550)),1," ")</f>
        <v xml:space="preserve"> </v>
      </c>
      <c r="D550" s="4" t="str">
        <f>IF(SUM(Протокол!J550:N550,Протокол!O550:S550)=17,1," ")</f>
        <v xml:space="preserve"> </v>
      </c>
      <c r="E550" s="4"/>
      <c r="F550" s="48"/>
    </row>
    <row r="551" spans="1:6" x14ac:dyDescent="0.25">
      <c r="A551" s="4" t="str">
        <f>IF((SUM(Протокол!D551:I551)=6),1," ")</f>
        <v xml:space="preserve"> </v>
      </c>
      <c r="B551" s="4" t="str">
        <f>IF(AND(NOT(ISBLANK(Протокол!B551)),Протокол!V551&lt;=5),1," ")</f>
        <v xml:space="preserve"> </v>
      </c>
      <c r="C551" s="4" t="str">
        <f>IF(NOT(ISBLANK(Протокол!B551)),1," ")</f>
        <v xml:space="preserve"> </v>
      </c>
      <c r="D551" s="4" t="str">
        <f>IF(SUM(Протокол!J551:N551,Протокол!O551:S551)=17,1," ")</f>
        <v xml:space="preserve"> </v>
      </c>
      <c r="E551" s="4" t="str">
        <f>IF(SUM(Протокол!U527:U527)=8,1," ")</f>
        <v xml:space="preserve"> </v>
      </c>
      <c r="F551" s="48"/>
    </row>
    <row r="552" spans="1:6" x14ac:dyDescent="0.25">
      <c r="A552" s="4" t="str">
        <f>IF((SUM(Протокол!D552:I552)=6),1," ")</f>
        <v xml:space="preserve"> </v>
      </c>
      <c r="B552" s="4" t="str">
        <f>IF(AND(NOT(ISBLANK(Протокол!B552)),Протокол!V552&lt;=5),1," ")</f>
        <v xml:space="preserve"> </v>
      </c>
      <c r="C552" s="4" t="str">
        <f>IF(NOT(ISBLANK(Протокол!B552)),1," ")</f>
        <v xml:space="preserve"> </v>
      </c>
      <c r="D552" s="4" t="str">
        <f>IF(SUM(Протокол!J552:N552,Протокол!O552:S552)=17,1," ")</f>
        <v xml:space="preserve"> </v>
      </c>
      <c r="E552" s="4"/>
      <c r="F552" s="48"/>
    </row>
    <row r="553" spans="1:6" x14ac:dyDescent="0.25">
      <c r="A553" s="4" t="str">
        <f>IF((SUM(Протокол!D553:I553)=6),1," ")</f>
        <v xml:space="preserve"> </v>
      </c>
      <c r="B553" s="4" t="str">
        <f>IF(AND(NOT(ISBLANK(Протокол!B553)),Протокол!V553&lt;=5),1," ")</f>
        <v xml:space="preserve"> </v>
      </c>
      <c r="C553" s="4" t="str">
        <f>IF(NOT(ISBLANK(Протокол!B553)),1," ")</f>
        <v xml:space="preserve"> </v>
      </c>
      <c r="D553" s="4" t="str">
        <f>IF(SUM(Протокол!J553:N553,Протокол!O553:S553)=17,1," ")</f>
        <v xml:space="preserve"> </v>
      </c>
      <c r="E553" s="4" t="str">
        <f>IF(SUM(Протокол!U529:U529)=8,1," ")</f>
        <v xml:space="preserve"> </v>
      </c>
      <c r="F553" s="48"/>
    </row>
    <row r="554" spans="1:6" x14ac:dyDescent="0.25">
      <c r="A554" s="4" t="str">
        <f>IF((SUM(Протокол!D554:I554)=6),1," ")</f>
        <v xml:space="preserve"> </v>
      </c>
      <c r="B554" s="4" t="str">
        <f>IF(AND(NOT(ISBLANK(Протокол!B554)),Протокол!V554&lt;=5),1," ")</f>
        <v xml:space="preserve"> </v>
      </c>
      <c r="C554" s="4" t="str">
        <f>IF(NOT(ISBLANK(Протокол!B554)),1," ")</f>
        <v xml:space="preserve"> </v>
      </c>
      <c r="D554" s="4" t="str">
        <f>IF(SUM(Протокол!J554:N554,Протокол!O554:S554)=17,1," ")</f>
        <v xml:space="preserve"> </v>
      </c>
      <c r="E554" s="4"/>
      <c r="F554" s="48"/>
    </row>
    <row r="555" spans="1:6" x14ac:dyDescent="0.25">
      <c r="A555" s="4" t="str">
        <f>IF((SUM(Протокол!D555:I555)=6),1," ")</f>
        <v xml:space="preserve"> </v>
      </c>
      <c r="B555" s="4" t="str">
        <f>IF(AND(NOT(ISBLANK(Протокол!B555)),Протокол!V555&lt;=5),1," ")</f>
        <v xml:space="preserve"> </v>
      </c>
      <c r="C555" s="4" t="str">
        <f>IF(NOT(ISBLANK(Протокол!B555)),1," ")</f>
        <v xml:space="preserve"> </v>
      </c>
      <c r="D555" s="4" t="str">
        <f>IF(SUM(Протокол!J555:N555,Протокол!O555:S555)=17,1," ")</f>
        <v xml:space="preserve"> </v>
      </c>
      <c r="E555" s="4" t="str">
        <f>IF(SUM(Протокол!U531:U531)=8,1," ")</f>
        <v xml:space="preserve"> </v>
      </c>
      <c r="F555" s="48"/>
    </row>
    <row r="556" spans="1:6" x14ac:dyDescent="0.25">
      <c r="A556" s="4" t="str">
        <f>IF((SUM(Протокол!D556:I556)=6),1," ")</f>
        <v xml:space="preserve"> </v>
      </c>
      <c r="B556" s="4" t="str">
        <f>IF(AND(NOT(ISBLANK(Протокол!B556)),Протокол!V556&lt;=5),1," ")</f>
        <v xml:space="preserve"> </v>
      </c>
      <c r="C556" s="4" t="str">
        <f>IF(NOT(ISBLANK(Протокол!B556)),1," ")</f>
        <v xml:space="preserve"> </v>
      </c>
      <c r="D556" s="4" t="str">
        <f>IF(SUM(Протокол!J556:N556,Протокол!O556:S556)=17,1," ")</f>
        <v xml:space="preserve"> </v>
      </c>
      <c r="E556" s="4"/>
      <c r="F556" s="48"/>
    </row>
    <row r="557" spans="1:6" x14ac:dyDescent="0.25">
      <c r="A557" s="4" t="str">
        <f>IF((SUM(Протокол!D557:I557)=6),1," ")</f>
        <v xml:space="preserve"> </v>
      </c>
      <c r="B557" s="4" t="str">
        <f>IF(AND(NOT(ISBLANK(Протокол!B557)),Протокол!V557&lt;=5),1," ")</f>
        <v xml:space="preserve"> </v>
      </c>
      <c r="C557" s="4" t="str">
        <f>IF(NOT(ISBLANK(Протокол!B557)),1," ")</f>
        <v xml:space="preserve"> </v>
      </c>
      <c r="D557" s="4" t="str">
        <f>IF(SUM(Протокол!J557:N557,Протокол!O557:S557)=17,1," ")</f>
        <v xml:space="preserve"> </v>
      </c>
      <c r="E557" s="4" t="str">
        <f>IF(SUM(Протокол!U533:U533)=8,1," ")</f>
        <v xml:space="preserve"> </v>
      </c>
      <c r="F557" s="48"/>
    </row>
    <row r="558" spans="1:6" x14ac:dyDescent="0.25">
      <c r="A558" s="4" t="str">
        <f>IF((SUM(Протокол!D558:I558)=6),1," ")</f>
        <v xml:space="preserve"> </v>
      </c>
      <c r="B558" s="4" t="str">
        <f>IF(AND(NOT(ISBLANK(Протокол!B558)),Протокол!V558&lt;=5),1," ")</f>
        <v xml:space="preserve"> </v>
      </c>
      <c r="C558" s="4" t="str">
        <f>IF(NOT(ISBLANK(Протокол!B558)),1," ")</f>
        <v xml:space="preserve"> </v>
      </c>
      <c r="D558" s="4" t="str">
        <f>IF(SUM(Протокол!J558:N558,Протокол!O558:S558)=17,1," ")</f>
        <v xml:space="preserve"> </v>
      </c>
      <c r="E558" s="4"/>
      <c r="F558" s="48"/>
    </row>
    <row r="559" spans="1:6" x14ac:dyDescent="0.25">
      <c r="A559" s="4" t="str">
        <f>IF((SUM(Протокол!D559:I559)=6),1," ")</f>
        <v xml:space="preserve"> </v>
      </c>
      <c r="B559" s="4" t="str">
        <f>IF(AND(NOT(ISBLANK(Протокол!B559)),Протокол!V559&lt;=5),1," ")</f>
        <v xml:space="preserve"> </v>
      </c>
      <c r="C559" s="4" t="str">
        <f>IF(NOT(ISBLANK(Протокол!B559)),1," ")</f>
        <v xml:space="preserve"> </v>
      </c>
      <c r="D559" s="4" t="str">
        <f>IF(SUM(Протокол!J559:N559,Протокол!O559:S559)=17,1," ")</f>
        <v xml:space="preserve"> </v>
      </c>
      <c r="E559" s="4" t="str">
        <f>IF(SUM(Протокол!U535:U535)=8,1," ")</f>
        <v xml:space="preserve"> </v>
      </c>
      <c r="F559" s="48"/>
    </row>
    <row r="560" spans="1:6" x14ac:dyDescent="0.25">
      <c r="A560" s="4" t="str">
        <f>IF((SUM(Протокол!D560:I560)=6),1," ")</f>
        <v xml:space="preserve"> </v>
      </c>
      <c r="B560" s="4" t="str">
        <f>IF(AND(NOT(ISBLANK(Протокол!B560)),Протокол!V560&lt;=5),1," ")</f>
        <v xml:space="preserve"> </v>
      </c>
      <c r="C560" s="4" t="str">
        <f>IF(NOT(ISBLANK(Протокол!B560)),1," ")</f>
        <v xml:space="preserve"> </v>
      </c>
      <c r="D560" s="4" t="str">
        <f>IF(SUM(Протокол!J560:N560,Протокол!O560:S560)=17,1," ")</f>
        <v xml:space="preserve"> </v>
      </c>
      <c r="E560" s="4"/>
      <c r="F560" s="48"/>
    </row>
    <row r="561" spans="1:6" x14ac:dyDescent="0.25">
      <c r="A561" s="4" t="str">
        <f>IF((SUM(Протокол!D561:I561)=6),1," ")</f>
        <v xml:space="preserve"> </v>
      </c>
      <c r="B561" s="4" t="str">
        <f>IF(AND(NOT(ISBLANK(Протокол!B561)),Протокол!V561&lt;=5),1," ")</f>
        <v xml:space="preserve"> </v>
      </c>
      <c r="C561" s="4" t="str">
        <f>IF(NOT(ISBLANK(Протокол!B561)),1," ")</f>
        <v xml:space="preserve"> </v>
      </c>
      <c r="D561" s="4" t="str">
        <f>IF(SUM(Протокол!J561:N561,Протокол!O561:S561)=17,1," ")</f>
        <v xml:space="preserve"> </v>
      </c>
      <c r="E561" s="4" t="str">
        <f>IF(SUM(Протокол!U537:U537)=8,1," ")</f>
        <v xml:space="preserve"> </v>
      </c>
      <c r="F561" s="48"/>
    </row>
    <row r="562" spans="1:6" x14ac:dyDescent="0.25">
      <c r="A562" s="4" t="str">
        <f>IF((SUM(Протокол!D562:I562)=6),1," ")</f>
        <v xml:space="preserve"> </v>
      </c>
      <c r="B562" s="4" t="str">
        <f>IF(AND(NOT(ISBLANK(Протокол!B562)),Протокол!V562&lt;=5),1," ")</f>
        <v xml:space="preserve"> </v>
      </c>
      <c r="C562" s="4" t="str">
        <f>IF(NOT(ISBLANK(Протокол!B562)),1," ")</f>
        <v xml:space="preserve"> </v>
      </c>
      <c r="D562" s="4" t="str">
        <f>IF(SUM(Протокол!J562:N562,Протокол!O562:S562)=17,1," ")</f>
        <v xml:space="preserve"> </v>
      </c>
      <c r="E562" s="4"/>
      <c r="F562" s="48"/>
    </row>
    <row r="563" spans="1:6" x14ac:dyDescent="0.25">
      <c r="A563" s="4" t="str">
        <f>IF((SUM(Протокол!D563:I563)=6),1," ")</f>
        <v xml:space="preserve"> </v>
      </c>
      <c r="B563" s="4" t="str">
        <f>IF(AND(NOT(ISBLANK(Протокол!B563)),Протокол!V563&lt;=5),1," ")</f>
        <v xml:space="preserve"> </v>
      </c>
      <c r="C563" s="4" t="str">
        <f>IF(NOT(ISBLANK(Протокол!B563)),1," ")</f>
        <v xml:space="preserve"> </v>
      </c>
      <c r="D563" s="4" t="str">
        <f>IF(SUM(Протокол!J563:N563,Протокол!O563:S563)=17,1," ")</f>
        <v xml:space="preserve"> </v>
      </c>
      <c r="E563" s="4" t="str">
        <f>IF(SUM(Протокол!U539:U539)=8,1," ")</f>
        <v xml:space="preserve"> </v>
      </c>
      <c r="F563" s="48"/>
    </row>
    <row r="564" spans="1:6" x14ac:dyDescent="0.25">
      <c r="A564" s="4" t="str">
        <f>IF((SUM(Протокол!D564:I564)=6),1," ")</f>
        <v xml:space="preserve"> </v>
      </c>
      <c r="B564" s="4" t="str">
        <f>IF(AND(NOT(ISBLANK(Протокол!B564)),Протокол!V564&lt;=5),1," ")</f>
        <v xml:space="preserve"> </v>
      </c>
      <c r="C564" s="4" t="str">
        <f>IF(NOT(ISBLANK(Протокол!B564)),1," ")</f>
        <v xml:space="preserve"> </v>
      </c>
      <c r="D564" s="4" t="str">
        <f>IF(SUM(Протокол!J564:N564,Протокол!O564:S564)=17,1," ")</f>
        <v xml:space="preserve"> </v>
      </c>
      <c r="E564" s="4"/>
      <c r="F564" s="48"/>
    </row>
    <row r="565" spans="1:6" x14ac:dyDescent="0.25">
      <c r="A565" s="4" t="str">
        <f>IF((SUM(Протокол!D565:I565)=6),1," ")</f>
        <v xml:space="preserve"> </v>
      </c>
      <c r="B565" s="4" t="str">
        <f>IF(AND(NOT(ISBLANK(Протокол!B565)),Протокол!V565&lt;=5),1," ")</f>
        <v xml:space="preserve"> </v>
      </c>
      <c r="C565" s="4" t="str">
        <f>IF(NOT(ISBLANK(Протокол!B565)),1," ")</f>
        <v xml:space="preserve"> </v>
      </c>
      <c r="D565" s="4" t="str">
        <f>IF(SUM(Протокол!J565:N565,Протокол!O565:S565)=17,1," ")</f>
        <v xml:space="preserve"> </v>
      </c>
      <c r="E565" s="4" t="str">
        <f>IF(SUM(Протокол!U541:U541)=8,1," ")</f>
        <v xml:space="preserve"> </v>
      </c>
      <c r="F565" s="48"/>
    </row>
    <row r="566" spans="1:6" x14ac:dyDescent="0.25">
      <c r="A566" s="4" t="str">
        <f>IF((SUM(Протокол!D566:I566)=6),1," ")</f>
        <v xml:space="preserve"> </v>
      </c>
      <c r="B566" s="4" t="str">
        <f>IF(AND(NOT(ISBLANK(Протокол!B566)),Протокол!V566&lt;=5),1," ")</f>
        <v xml:space="preserve"> </v>
      </c>
      <c r="C566" s="4" t="str">
        <f>IF(NOT(ISBLANK(Протокол!B566)),1," ")</f>
        <v xml:space="preserve"> </v>
      </c>
      <c r="D566" s="4" t="str">
        <f>IF(SUM(Протокол!J566:N566,Протокол!O566:S566)=17,1," ")</f>
        <v xml:space="preserve"> </v>
      </c>
      <c r="E566" s="4"/>
      <c r="F566" s="48"/>
    </row>
    <row r="567" spans="1:6" x14ac:dyDescent="0.25">
      <c r="A567" s="4" t="str">
        <f>IF((SUM(Протокол!D567:I567)=6),1," ")</f>
        <v xml:space="preserve"> </v>
      </c>
      <c r="B567" s="4" t="str">
        <f>IF(AND(NOT(ISBLANK(Протокол!B567)),Протокол!V567&lt;=5),1," ")</f>
        <v xml:space="preserve"> </v>
      </c>
      <c r="C567" s="4" t="str">
        <f>IF(NOT(ISBLANK(Протокол!B567)),1," ")</f>
        <v xml:space="preserve"> </v>
      </c>
      <c r="D567" s="4" t="str">
        <f>IF(SUM(Протокол!J567:N567,Протокол!O567:S567)=17,1," ")</f>
        <v xml:space="preserve"> </v>
      </c>
      <c r="E567" s="4" t="str">
        <f>IF(SUM(Протокол!U543:U543)=8,1," ")</f>
        <v xml:space="preserve"> </v>
      </c>
      <c r="F567" s="48"/>
    </row>
    <row r="568" spans="1:6" x14ac:dyDescent="0.25">
      <c r="A568" s="4" t="str">
        <f>IF((SUM(Протокол!D568:I568)=6),1," ")</f>
        <v xml:space="preserve"> </v>
      </c>
      <c r="B568" s="4" t="str">
        <f>IF(AND(NOT(ISBLANK(Протокол!B568)),Протокол!V568&lt;=5),1," ")</f>
        <v xml:space="preserve"> </v>
      </c>
      <c r="C568" s="4" t="str">
        <f>IF(NOT(ISBLANK(Протокол!B568)),1," ")</f>
        <v xml:space="preserve"> </v>
      </c>
      <c r="D568" s="4" t="str">
        <f>IF(SUM(Протокол!J568:N568,Протокол!O568:S568)=17,1," ")</f>
        <v xml:space="preserve"> </v>
      </c>
      <c r="E568" s="4"/>
      <c r="F568" s="48"/>
    </row>
    <row r="569" spans="1:6" x14ac:dyDescent="0.25">
      <c r="A569" s="4" t="str">
        <f>IF((SUM(Протокол!D569:I569)=6),1," ")</f>
        <v xml:space="preserve"> </v>
      </c>
      <c r="B569" s="4" t="str">
        <f>IF(AND(NOT(ISBLANK(Протокол!B569)),Протокол!V569&lt;=5),1," ")</f>
        <v xml:space="preserve"> </v>
      </c>
      <c r="C569" s="4" t="str">
        <f>IF(NOT(ISBLANK(Протокол!B569)),1," ")</f>
        <v xml:space="preserve"> </v>
      </c>
      <c r="D569" s="4" t="str">
        <f>IF(SUM(Протокол!J569:N569,Протокол!O569:S569)=17,1," ")</f>
        <v xml:space="preserve"> </v>
      </c>
      <c r="E569" s="4" t="str">
        <f>IF(SUM(Протокол!U545:U545)=8,1," ")</f>
        <v xml:space="preserve"> </v>
      </c>
      <c r="F569" s="48"/>
    </row>
    <row r="570" spans="1:6" x14ac:dyDescent="0.25">
      <c r="A570" s="4" t="str">
        <f>IF((SUM(Протокол!D570:I570)=6),1," ")</f>
        <v xml:space="preserve"> </v>
      </c>
      <c r="B570" s="4" t="str">
        <f>IF(AND(NOT(ISBLANK(Протокол!B570)),Протокол!V570&lt;=5),1," ")</f>
        <v xml:space="preserve"> </v>
      </c>
      <c r="C570" s="4" t="str">
        <f>IF(NOT(ISBLANK(Протокол!B570)),1," ")</f>
        <v xml:space="preserve"> </v>
      </c>
      <c r="D570" s="4" t="str">
        <f>IF(SUM(Протокол!J570:N570,Протокол!O570:S570)=17,1," ")</f>
        <v xml:space="preserve"> </v>
      </c>
      <c r="E570" s="4"/>
      <c r="F570" s="48"/>
    </row>
    <row r="571" spans="1:6" x14ac:dyDescent="0.25">
      <c r="A571" s="4" t="str">
        <f>IF((SUM(Протокол!D571:I571)=6),1," ")</f>
        <v xml:space="preserve"> </v>
      </c>
      <c r="B571" s="4" t="str">
        <f>IF(AND(NOT(ISBLANK(Протокол!B571)),Протокол!V571&lt;=5),1," ")</f>
        <v xml:space="preserve"> </v>
      </c>
      <c r="C571" s="4" t="str">
        <f>IF(NOT(ISBLANK(Протокол!B571)),1," ")</f>
        <v xml:space="preserve"> </v>
      </c>
      <c r="D571" s="4" t="str">
        <f>IF(SUM(Протокол!J571:N571,Протокол!O571:S571)=17,1," ")</f>
        <v xml:space="preserve"> </v>
      </c>
      <c r="E571" s="4" t="str">
        <f>IF(SUM(Протокол!U547:U547)=8,1," ")</f>
        <v xml:space="preserve"> </v>
      </c>
      <c r="F571" s="48"/>
    </row>
    <row r="572" spans="1:6" x14ac:dyDescent="0.25">
      <c r="A572" s="4" t="str">
        <f>IF((SUM(Протокол!D572:I572)=6),1," ")</f>
        <v xml:space="preserve"> </v>
      </c>
      <c r="B572" s="4" t="str">
        <f>IF(AND(NOT(ISBLANK(Протокол!B572)),Протокол!V572&lt;=5),1," ")</f>
        <v xml:space="preserve"> </v>
      </c>
      <c r="C572" s="4" t="str">
        <f>IF(NOT(ISBLANK(Протокол!B572)),1," ")</f>
        <v xml:space="preserve"> </v>
      </c>
      <c r="D572" s="4" t="str">
        <f>IF(SUM(Протокол!J572:N572,Протокол!O572:S572)=17,1," ")</f>
        <v xml:space="preserve"> </v>
      </c>
      <c r="E572" s="4"/>
      <c r="F572" s="48"/>
    </row>
    <row r="573" spans="1:6" x14ac:dyDescent="0.25">
      <c r="A573" s="4" t="str">
        <f>IF((SUM(Протокол!D573:I573)=6),1," ")</f>
        <v xml:space="preserve"> </v>
      </c>
      <c r="B573" s="4" t="str">
        <f>IF(AND(NOT(ISBLANK(Протокол!B573)),Протокол!V573&lt;=5),1," ")</f>
        <v xml:space="preserve"> </v>
      </c>
      <c r="C573" s="4" t="str">
        <f>IF(NOT(ISBLANK(Протокол!B573)),1," ")</f>
        <v xml:space="preserve"> </v>
      </c>
      <c r="D573" s="4" t="str">
        <f>IF(SUM(Протокол!J573:N573,Протокол!O573:S573)=17,1," ")</f>
        <v xml:space="preserve"> </v>
      </c>
      <c r="E573" s="4" t="str">
        <f>IF(SUM(Протокол!U549:U549)=8,1," ")</f>
        <v xml:space="preserve"> </v>
      </c>
      <c r="F573" s="48"/>
    </row>
    <row r="574" spans="1:6" x14ac:dyDescent="0.25">
      <c r="A574" s="4" t="str">
        <f>IF((SUM(Протокол!D574:I574)=6),1," ")</f>
        <v xml:space="preserve"> </v>
      </c>
      <c r="B574" s="4" t="str">
        <f>IF(AND(NOT(ISBLANK(Протокол!B574)),Протокол!V574&lt;=5),1," ")</f>
        <v xml:space="preserve"> </v>
      </c>
      <c r="C574" s="4" t="str">
        <f>IF(NOT(ISBLANK(Протокол!B574)),1," ")</f>
        <v xml:space="preserve"> </v>
      </c>
      <c r="D574" s="4" t="str">
        <f>IF(SUM(Протокол!J574:N574,Протокол!O574:S574)=17,1," ")</f>
        <v xml:space="preserve"> </v>
      </c>
      <c r="E574" s="4"/>
      <c r="F574" s="48"/>
    </row>
    <row r="575" spans="1:6" x14ac:dyDescent="0.25">
      <c r="A575" s="4" t="str">
        <f>IF((SUM(Протокол!D575:I575)=6),1," ")</f>
        <v xml:space="preserve"> </v>
      </c>
      <c r="B575" s="4" t="str">
        <f>IF(AND(NOT(ISBLANK(Протокол!B575)),Протокол!V575&lt;=5),1," ")</f>
        <v xml:space="preserve"> </v>
      </c>
      <c r="C575" s="4" t="str">
        <f>IF(NOT(ISBLANK(Протокол!B575)),1," ")</f>
        <v xml:space="preserve"> </v>
      </c>
      <c r="D575" s="4" t="str">
        <f>IF(SUM(Протокол!J575:N575,Протокол!O575:S575)=17,1," ")</f>
        <v xml:space="preserve"> </v>
      </c>
      <c r="E575" s="4" t="str">
        <f>IF(SUM(Протокол!U551:U551)=8,1," ")</f>
        <v xml:space="preserve"> </v>
      </c>
      <c r="F575" s="48"/>
    </row>
    <row r="576" spans="1:6" x14ac:dyDescent="0.25">
      <c r="A576" s="4" t="str">
        <f>IF((SUM(Протокол!D576:I576)=6),1," ")</f>
        <v xml:space="preserve"> </v>
      </c>
      <c r="B576" s="4" t="str">
        <f>IF(AND(NOT(ISBLANK(Протокол!B576)),Протокол!V576&lt;=5),1," ")</f>
        <v xml:space="preserve"> </v>
      </c>
      <c r="C576" s="4" t="str">
        <f>IF(NOT(ISBLANK(Протокол!B576)),1," ")</f>
        <v xml:space="preserve"> </v>
      </c>
      <c r="D576" s="4" t="str">
        <f>IF(SUM(Протокол!J576:N576,Протокол!O576:S576)=17,1," ")</f>
        <v xml:space="preserve"> </v>
      </c>
      <c r="E576" s="4"/>
      <c r="F576" s="48"/>
    </row>
    <row r="577" spans="1:6" x14ac:dyDescent="0.25">
      <c r="A577" s="4" t="str">
        <f>IF((SUM(Протокол!D577:I577)=6),1," ")</f>
        <v xml:space="preserve"> </v>
      </c>
      <c r="B577" s="4" t="str">
        <f>IF(AND(NOT(ISBLANK(Протокол!B577)),Протокол!V577&lt;=5),1," ")</f>
        <v xml:space="preserve"> </v>
      </c>
      <c r="C577" s="4" t="str">
        <f>IF(NOT(ISBLANK(Протокол!B577)),1," ")</f>
        <v xml:space="preserve"> </v>
      </c>
      <c r="D577" s="4" t="str">
        <f>IF(SUM(Протокол!J577:N577,Протокол!O577:S577)=17,1," ")</f>
        <v xml:space="preserve"> </v>
      </c>
      <c r="E577" s="4" t="str">
        <f>IF(SUM(Протокол!U553:U553)=8,1," ")</f>
        <v xml:space="preserve"> </v>
      </c>
      <c r="F577" s="48"/>
    </row>
    <row r="578" spans="1:6" x14ac:dyDescent="0.25">
      <c r="A578" s="4" t="str">
        <f>IF((SUM(Протокол!D578:I578)=6),1," ")</f>
        <v xml:space="preserve"> </v>
      </c>
      <c r="B578" s="4" t="str">
        <f>IF(AND(NOT(ISBLANK(Протокол!B578)),Протокол!V578&lt;=5),1," ")</f>
        <v xml:space="preserve"> </v>
      </c>
      <c r="C578" s="4" t="str">
        <f>IF(NOT(ISBLANK(Протокол!B578)),1," ")</f>
        <v xml:space="preserve"> </v>
      </c>
      <c r="D578" s="4" t="str">
        <f>IF(SUM(Протокол!J578:N578,Протокол!O578:S578)=17,1," ")</f>
        <v xml:space="preserve"> </v>
      </c>
      <c r="E578" s="4"/>
      <c r="F578" s="48"/>
    </row>
    <row r="579" spans="1:6" x14ac:dyDescent="0.25">
      <c r="A579" s="4" t="str">
        <f>IF((SUM(Протокол!D579:I579)=6),1," ")</f>
        <v xml:space="preserve"> </v>
      </c>
      <c r="B579" s="4" t="str">
        <f>IF(AND(NOT(ISBLANK(Протокол!B579)),Протокол!V579&lt;=5),1," ")</f>
        <v xml:space="preserve"> </v>
      </c>
      <c r="C579" s="4" t="str">
        <f>IF(NOT(ISBLANK(Протокол!B579)),1," ")</f>
        <v xml:space="preserve"> </v>
      </c>
      <c r="D579" s="4" t="str">
        <f>IF(SUM(Протокол!J579:N579,Протокол!O579:S579)=17,1," ")</f>
        <v xml:space="preserve"> </v>
      </c>
      <c r="E579" s="4" t="str">
        <f>IF(SUM(Протокол!U555:U555)=8,1," ")</f>
        <v xml:space="preserve"> </v>
      </c>
      <c r="F579" s="48"/>
    </row>
    <row r="580" spans="1:6" x14ac:dyDescent="0.25">
      <c r="A580" s="4" t="str">
        <f>IF((SUM(Протокол!D580:I580)=6),1," ")</f>
        <v xml:space="preserve"> </v>
      </c>
      <c r="B580" s="4" t="str">
        <f>IF(AND(NOT(ISBLANK(Протокол!B580)),Протокол!V580&lt;=5),1," ")</f>
        <v xml:space="preserve"> </v>
      </c>
      <c r="C580" s="4" t="str">
        <f>IF(NOT(ISBLANK(Протокол!B580)),1," ")</f>
        <v xml:space="preserve"> </v>
      </c>
      <c r="D580" s="4" t="str">
        <f>IF(SUM(Протокол!J580:N580,Протокол!O580:S580)=17,1," ")</f>
        <v xml:space="preserve"> </v>
      </c>
      <c r="E580" s="4"/>
      <c r="F580" s="48"/>
    </row>
    <row r="581" spans="1:6" x14ac:dyDescent="0.25">
      <c r="A581" s="4" t="str">
        <f>IF((SUM(Протокол!D581:I581)=6),1," ")</f>
        <v xml:space="preserve"> </v>
      </c>
      <c r="B581" s="4" t="str">
        <f>IF(AND(NOT(ISBLANK(Протокол!B581)),Протокол!V581&lt;=5),1," ")</f>
        <v xml:space="preserve"> </v>
      </c>
      <c r="C581" s="4" t="str">
        <f>IF(NOT(ISBLANK(Протокол!B581)),1," ")</f>
        <v xml:space="preserve"> </v>
      </c>
      <c r="D581" s="4" t="str">
        <f>IF(SUM(Протокол!J581:N581,Протокол!O581:S581)=17,1," ")</f>
        <v xml:space="preserve"> </v>
      </c>
      <c r="E581" s="4" t="str">
        <f>IF(SUM(Протокол!U557:U557)=8,1," ")</f>
        <v xml:space="preserve"> </v>
      </c>
      <c r="F581" s="48"/>
    </row>
    <row r="582" spans="1:6" x14ac:dyDescent="0.25">
      <c r="A582" s="4" t="str">
        <f>IF((SUM(Протокол!D582:I582)=6),1," ")</f>
        <v xml:space="preserve"> </v>
      </c>
      <c r="B582" s="4" t="str">
        <f>IF(AND(NOT(ISBLANK(Протокол!B582)),Протокол!V582&lt;=5),1," ")</f>
        <v xml:space="preserve"> </v>
      </c>
      <c r="C582" s="4" t="str">
        <f>IF(NOT(ISBLANK(Протокол!B582)),1," ")</f>
        <v xml:space="preserve"> </v>
      </c>
      <c r="D582" s="4" t="str">
        <f>IF(SUM(Протокол!J582:N582,Протокол!O582:S582)=17,1," ")</f>
        <v xml:space="preserve"> </v>
      </c>
      <c r="E582" s="4"/>
      <c r="F582" s="48"/>
    </row>
    <row r="583" spans="1:6" x14ac:dyDescent="0.25">
      <c r="A583" s="4" t="str">
        <f>IF((SUM(Протокол!D583:I583)=6),1," ")</f>
        <v xml:space="preserve"> </v>
      </c>
      <c r="B583" s="4" t="str">
        <f>IF(AND(NOT(ISBLANK(Протокол!B583)),Протокол!V583&lt;=5),1," ")</f>
        <v xml:space="preserve"> </v>
      </c>
      <c r="C583" s="4" t="str">
        <f>IF(NOT(ISBLANK(Протокол!B583)),1," ")</f>
        <v xml:space="preserve"> </v>
      </c>
      <c r="D583" s="4" t="str">
        <f>IF(SUM(Протокол!J583:N583,Протокол!O583:S583)=17,1," ")</f>
        <v xml:space="preserve"> </v>
      </c>
      <c r="E583" s="4" t="str">
        <f>IF(SUM(Протокол!U559:U559)=8,1," ")</f>
        <v xml:space="preserve"> </v>
      </c>
      <c r="F583" s="48"/>
    </row>
    <row r="584" spans="1:6" x14ac:dyDescent="0.25">
      <c r="A584" s="4" t="str">
        <f>IF((SUM(Протокол!D584:I584)=6),1," ")</f>
        <v xml:space="preserve"> </v>
      </c>
      <c r="B584" s="4" t="str">
        <f>IF(AND(NOT(ISBLANK(Протокол!B584)),Протокол!V584&lt;=5),1," ")</f>
        <v xml:space="preserve"> </v>
      </c>
      <c r="C584" s="4" t="str">
        <f>IF(NOT(ISBLANK(Протокол!B584)),1," ")</f>
        <v xml:space="preserve"> </v>
      </c>
      <c r="D584" s="4" t="str">
        <f>IF(SUM(Протокол!J584:N584,Протокол!O584:S584)=17,1," ")</f>
        <v xml:space="preserve"> </v>
      </c>
      <c r="E584" s="4"/>
      <c r="F584" s="48"/>
    </row>
    <row r="585" spans="1:6" x14ac:dyDescent="0.25">
      <c r="A585" s="4" t="str">
        <f>IF((SUM(Протокол!D585:I585)=6),1," ")</f>
        <v xml:space="preserve"> </v>
      </c>
      <c r="B585" s="4" t="str">
        <f>IF(AND(NOT(ISBLANK(Протокол!B585)),Протокол!V585&lt;=5),1," ")</f>
        <v xml:space="preserve"> </v>
      </c>
      <c r="C585" s="4" t="str">
        <f>IF(NOT(ISBLANK(Протокол!B585)),1," ")</f>
        <v xml:space="preserve"> </v>
      </c>
      <c r="D585" s="4" t="str">
        <f>IF(SUM(Протокол!J585:N585,Протокол!O585:S585)=17,1," ")</f>
        <v xml:space="preserve"> </v>
      </c>
      <c r="E585" s="4" t="str">
        <f>IF(SUM(Протокол!U561:U561)=8,1," ")</f>
        <v xml:space="preserve"> </v>
      </c>
      <c r="F585" s="48"/>
    </row>
    <row r="586" spans="1:6" x14ac:dyDescent="0.25">
      <c r="A586" s="4" t="str">
        <f>IF((SUM(Протокол!D586:I586)=6),1," ")</f>
        <v xml:space="preserve"> </v>
      </c>
      <c r="B586" s="4" t="str">
        <f>IF(AND(NOT(ISBLANK(Протокол!B586)),Протокол!V586&lt;=5),1," ")</f>
        <v xml:space="preserve"> </v>
      </c>
      <c r="C586" s="4" t="str">
        <f>IF(NOT(ISBLANK(Протокол!B586)),1," ")</f>
        <v xml:space="preserve"> </v>
      </c>
      <c r="D586" s="4" t="str">
        <f>IF(SUM(Протокол!J586:N586,Протокол!O586:S586)=17,1," ")</f>
        <v xml:space="preserve"> </v>
      </c>
      <c r="E586" s="4"/>
      <c r="F586" s="48"/>
    </row>
    <row r="587" spans="1:6" x14ac:dyDescent="0.25">
      <c r="A587" s="4" t="str">
        <f>IF((SUM(Протокол!D587:I587)=6),1," ")</f>
        <v xml:space="preserve"> </v>
      </c>
      <c r="B587" s="4" t="str">
        <f>IF(AND(NOT(ISBLANK(Протокол!B587)),Протокол!V587&lt;=5),1," ")</f>
        <v xml:space="preserve"> </v>
      </c>
      <c r="C587" s="4" t="str">
        <f>IF(NOT(ISBLANK(Протокол!B587)),1," ")</f>
        <v xml:space="preserve"> </v>
      </c>
      <c r="D587" s="4" t="str">
        <f>IF(SUM(Протокол!J587:N587,Протокол!O587:S587)=17,1," ")</f>
        <v xml:space="preserve"> </v>
      </c>
      <c r="E587" s="4" t="str">
        <f>IF(SUM(Протокол!U563:U563)=8,1," ")</f>
        <v xml:space="preserve"> </v>
      </c>
      <c r="F587" s="48"/>
    </row>
    <row r="588" spans="1:6" x14ac:dyDescent="0.25">
      <c r="A588" s="4" t="str">
        <f>IF((SUM(Протокол!D588:I588)=6),1," ")</f>
        <v xml:space="preserve"> </v>
      </c>
      <c r="B588" s="4" t="str">
        <f>IF(AND(NOT(ISBLANK(Протокол!B588)),Протокол!V588&lt;=5),1," ")</f>
        <v xml:space="preserve"> </v>
      </c>
      <c r="C588" s="4" t="str">
        <f>IF(NOT(ISBLANK(Протокол!B588)),1," ")</f>
        <v xml:space="preserve"> </v>
      </c>
      <c r="D588" s="4" t="str">
        <f>IF(SUM(Протокол!J588:N588,Протокол!O588:S588)=17,1," ")</f>
        <v xml:space="preserve"> </v>
      </c>
      <c r="E588" s="4"/>
      <c r="F588" s="48"/>
    </row>
    <row r="589" spans="1:6" x14ac:dyDescent="0.25">
      <c r="A589" s="4" t="str">
        <f>IF((SUM(Протокол!D589:I589)=6),1," ")</f>
        <v xml:space="preserve"> </v>
      </c>
      <c r="B589" s="4" t="str">
        <f>IF(AND(NOT(ISBLANK(Протокол!B589)),Протокол!V589&lt;=5),1," ")</f>
        <v xml:space="preserve"> </v>
      </c>
      <c r="C589" s="4" t="str">
        <f>IF(NOT(ISBLANK(Протокол!B589)),1," ")</f>
        <v xml:space="preserve"> </v>
      </c>
      <c r="D589" s="4" t="str">
        <f>IF(SUM(Протокол!J589:N589,Протокол!O589:S589)=17,1," ")</f>
        <v xml:space="preserve"> </v>
      </c>
      <c r="E589" s="4" t="str">
        <f>IF(SUM(Протокол!U565:U565)=8,1," ")</f>
        <v xml:space="preserve"> </v>
      </c>
      <c r="F589" s="48"/>
    </row>
    <row r="590" spans="1:6" x14ac:dyDescent="0.25">
      <c r="A590" s="4" t="str">
        <f>IF((SUM(Протокол!D590:I590)=6),1," ")</f>
        <v xml:space="preserve"> </v>
      </c>
      <c r="B590" s="4" t="str">
        <f>IF(AND(NOT(ISBLANK(Протокол!B590)),Протокол!V590&lt;=5),1," ")</f>
        <v xml:space="preserve"> </v>
      </c>
      <c r="C590" s="4" t="str">
        <f>IF(NOT(ISBLANK(Протокол!B590)),1," ")</f>
        <v xml:space="preserve"> </v>
      </c>
      <c r="D590" s="4" t="str">
        <f>IF(SUM(Протокол!J590:N590,Протокол!O590:S590)=17,1," ")</f>
        <v xml:space="preserve"> </v>
      </c>
      <c r="E590" s="4"/>
      <c r="F590" s="48"/>
    </row>
    <row r="591" spans="1:6" x14ac:dyDescent="0.25">
      <c r="A591" s="4" t="str">
        <f>IF((SUM(Протокол!D591:I591)=6),1," ")</f>
        <v xml:space="preserve"> </v>
      </c>
      <c r="B591" s="4" t="str">
        <f>IF(AND(NOT(ISBLANK(Протокол!B591)),Протокол!V591&lt;=5),1," ")</f>
        <v xml:space="preserve"> </v>
      </c>
      <c r="C591" s="4" t="str">
        <f>IF(NOT(ISBLANK(Протокол!B591)),1," ")</f>
        <v xml:space="preserve"> </v>
      </c>
      <c r="D591" s="4" t="str">
        <f>IF(SUM(Протокол!J591:N591,Протокол!O591:S591)=17,1," ")</f>
        <v xml:space="preserve"> </v>
      </c>
      <c r="E591" s="4" t="str">
        <f>IF(SUM(Протокол!U567:U567)=8,1," ")</f>
        <v xml:space="preserve"> </v>
      </c>
      <c r="F591" s="48"/>
    </row>
    <row r="592" spans="1:6" x14ac:dyDescent="0.25">
      <c r="A592" s="4" t="str">
        <f>IF((SUM(Протокол!D592:I592)=6),1," ")</f>
        <v xml:space="preserve"> </v>
      </c>
      <c r="B592" s="4" t="str">
        <f>IF(AND(NOT(ISBLANK(Протокол!B592)),Протокол!V592&lt;=5),1," ")</f>
        <v xml:space="preserve"> </v>
      </c>
      <c r="C592" s="4" t="str">
        <f>IF(NOT(ISBLANK(Протокол!B592)),1," ")</f>
        <v xml:space="preserve"> </v>
      </c>
      <c r="D592" s="4" t="str">
        <f>IF(SUM(Протокол!J592:N592,Протокол!O592:S592)=17,1," ")</f>
        <v xml:space="preserve"> </v>
      </c>
      <c r="E592" s="4"/>
      <c r="F592" s="48"/>
    </row>
    <row r="593" spans="1:6" x14ac:dyDescent="0.25">
      <c r="A593" s="4" t="str">
        <f>IF((SUM(Протокол!D593:I593)=6),1," ")</f>
        <v xml:space="preserve"> </v>
      </c>
      <c r="B593" s="4" t="str">
        <f>IF(AND(NOT(ISBLANK(Протокол!B593)),Протокол!V593&lt;=5),1," ")</f>
        <v xml:space="preserve"> </v>
      </c>
      <c r="C593" s="4" t="str">
        <f>IF(NOT(ISBLANK(Протокол!B593)),1," ")</f>
        <v xml:space="preserve"> </v>
      </c>
      <c r="D593" s="4" t="str">
        <f>IF(SUM(Протокол!J593:N593,Протокол!O593:S593)=17,1," ")</f>
        <v xml:space="preserve"> </v>
      </c>
      <c r="E593" s="4" t="str">
        <f>IF(SUM(Протокол!U569:U569)=8,1," ")</f>
        <v xml:space="preserve"> </v>
      </c>
      <c r="F593" s="48"/>
    </row>
    <row r="594" spans="1:6" x14ac:dyDescent="0.25">
      <c r="A594" s="4" t="str">
        <f>IF((SUM(Протокол!D594:I594)=6),1," ")</f>
        <v xml:space="preserve"> </v>
      </c>
      <c r="B594" s="4" t="str">
        <f>IF(AND(NOT(ISBLANK(Протокол!B594)),Протокол!V594&lt;=5),1," ")</f>
        <v xml:space="preserve"> </v>
      </c>
      <c r="C594" s="4" t="str">
        <f>IF(NOT(ISBLANK(Протокол!B594)),1," ")</f>
        <v xml:space="preserve"> </v>
      </c>
      <c r="D594" s="4" t="str">
        <f>IF(SUM(Протокол!J594:N594,Протокол!O594:S594)=17,1," ")</f>
        <v xml:space="preserve"> </v>
      </c>
      <c r="E594" s="4"/>
      <c r="F594" s="48"/>
    </row>
    <row r="595" spans="1:6" x14ac:dyDescent="0.25">
      <c r="A595" s="4" t="str">
        <f>IF((SUM(Протокол!D595:I595)=6),1," ")</f>
        <v xml:space="preserve"> </v>
      </c>
      <c r="B595" s="4" t="str">
        <f>IF(AND(NOT(ISBLANK(Протокол!B595)),Протокол!V595&lt;=5),1," ")</f>
        <v xml:space="preserve"> </v>
      </c>
      <c r="C595" s="4" t="str">
        <f>IF(NOT(ISBLANK(Протокол!B595)),1," ")</f>
        <v xml:space="preserve"> </v>
      </c>
      <c r="D595" s="4" t="str">
        <f>IF(SUM(Протокол!J595:N595,Протокол!O595:S595)=17,1," ")</f>
        <v xml:space="preserve"> </v>
      </c>
      <c r="E595" s="4" t="str">
        <f>IF(SUM(Протокол!U571:U571)=8,1," ")</f>
        <v xml:space="preserve"> </v>
      </c>
      <c r="F595" s="48"/>
    </row>
    <row r="596" spans="1:6" x14ac:dyDescent="0.25">
      <c r="A596" s="4" t="str">
        <f>IF((SUM(Протокол!D596:I596)=6),1," ")</f>
        <v xml:space="preserve"> </v>
      </c>
      <c r="B596" s="4" t="str">
        <f>IF(AND(NOT(ISBLANK(Протокол!B596)),Протокол!V596&lt;=5),1," ")</f>
        <v xml:space="preserve"> </v>
      </c>
      <c r="C596" s="4" t="str">
        <f>IF(NOT(ISBLANK(Протокол!B596)),1," ")</f>
        <v xml:space="preserve"> </v>
      </c>
      <c r="D596" s="4" t="str">
        <f>IF(SUM(Протокол!J596:N596,Протокол!O596:S596)=17,1," ")</f>
        <v xml:space="preserve"> </v>
      </c>
      <c r="E596" s="4"/>
      <c r="F596" s="48"/>
    </row>
    <row r="597" spans="1:6" x14ac:dyDescent="0.25">
      <c r="A597" s="4" t="str">
        <f>IF((SUM(Протокол!D597:I597)=6),1," ")</f>
        <v xml:space="preserve"> </v>
      </c>
      <c r="B597" s="4" t="str">
        <f>IF(AND(NOT(ISBLANK(Протокол!B597)),Протокол!V597&lt;=5),1," ")</f>
        <v xml:space="preserve"> </v>
      </c>
      <c r="C597" s="4" t="str">
        <f>IF(NOT(ISBLANK(Протокол!B597)),1," ")</f>
        <v xml:space="preserve"> </v>
      </c>
      <c r="D597" s="4" t="str">
        <f>IF(SUM(Протокол!J597:N597,Протокол!O597:S597)=17,1," ")</f>
        <v xml:space="preserve"> </v>
      </c>
      <c r="E597" s="4" t="str">
        <f>IF(SUM(Протокол!U573:U573)=8,1," ")</f>
        <v xml:space="preserve"> </v>
      </c>
      <c r="F597" s="48"/>
    </row>
    <row r="598" spans="1:6" x14ac:dyDescent="0.25">
      <c r="A598" s="4" t="str">
        <f>IF((SUM(Протокол!D598:I598)=6),1," ")</f>
        <v xml:space="preserve"> </v>
      </c>
      <c r="B598" s="4" t="str">
        <f>IF(AND(NOT(ISBLANK(Протокол!B598)),Протокол!V598&lt;=5),1," ")</f>
        <v xml:space="preserve"> </v>
      </c>
      <c r="C598" s="4" t="str">
        <f>IF(NOT(ISBLANK(Протокол!B598)),1," ")</f>
        <v xml:space="preserve"> </v>
      </c>
      <c r="D598" s="4" t="str">
        <f>IF(SUM(Протокол!J598:N598,Протокол!O598:S598)=17,1," ")</f>
        <v xml:space="preserve"> </v>
      </c>
      <c r="E598" s="4"/>
      <c r="F598" s="48"/>
    </row>
    <row r="599" spans="1:6" x14ac:dyDescent="0.25">
      <c r="A599" s="4" t="str">
        <f>IF((SUM(Протокол!D599:I599)=6),1," ")</f>
        <v xml:space="preserve"> </v>
      </c>
      <c r="B599" s="4" t="str">
        <f>IF(AND(NOT(ISBLANK(Протокол!B599)),Протокол!V599&lt;=5),1," ")</f>
        <v xml:space="preserve"> </v>
      </c>
      <c r="C599" s="4" t="str">
        <f>IF(NOT(ISBLANK(Протокол!B599)),1," ")</f>
        <v xml:space="preserve"> </v>
      </c>
      <c r="D599" s="4" t="str">
        <f>IF(SUM(Протокол!J599:N599,Протокол!O599:S599)=17,1," ")</f>
        <v xml:space="preserve"> </v>
      </c>
      <c r="E599" s="4" t="str">
        <f>IF(SUM(Протокол!U575:U575)=8,1," ")</f>
        <v xml:space="preserve"> </v>
      </c>
      <c r="F599" s="48"/>
    </row>
    <row r="600" spans="1:6" x14ac:dyDescent="0.25">
      <c r="A600" s="4" t="str">
        <f>IF((SUM(Протокол!D600:I600)=6),1," ")</f>
        <v xml:space="preserve"> </v>
      </c>
      <c r="B600" s="4" t="str">
        <f>IF(AND(NOT(ISBLANK(Протокол!B600)),Протокол!V600&lt;=5),1," ")</f>
        <v xml:space="preserve"> </v>
      </c>
      <c r="C600" s="4" t="str">
        <f>IF(NOT(ISBLANK(Протокол!B600)),1," ")</f>
        <v xml:space="preserve"> </v>
      </c>
      <c r="D600" s="4" t="str">
        <f>IF(SUM(Протокол!J600:N600,Протокол!O600:S600)=17,1," ")</f>
        <v xml:space="preserve"> </v>
      </c>
      <c r="E600" s="4"/>
      <c r="F600" s="48"/>
    </row>
    <row r="601" spans="1:6" x14ac:dyDescent="0.25">
      <c r="A601" s="4" t="str">
        <f>IF((SUM(Протокол!D601:I601)=6),1," ")</f>
        <v xml:space="preserve"> </v>
      </c>
      <c r="B601" s="4" t="str">
        <f>IF(AND(NOT(ISBLANK(Протокол!B601)),Протокол!V601&lt;=5),1," ")</f>
        <v xml:space="preserve"> </v>
      </c>
      <c r="C601" s="4" t="str">
        <f>IF(NOT(ISBLANK(Протокол!B601)),1," ")</f>
        <v xml:space="preserve"> </v>
      </c>
      <c r="D601" s="4" t="str">
        <f>IF(SUM(Протокол!J601:N601,Протокол!O601:S601)=17,1," ")</f>
        <v xml:space="preserve"> </v>
      </c>
      <c r="E601" s="4" t="str">
        <f>IF(SUM(Протокол!U577:U577)=8,1," ")</f>
        <v xml:space="preserve"> </v>
      </c>
      <c r="F601" s="48"/>
    </row>
    <row r="602" spans="1:6" x14ac:dyDescent="0.25">
      <c r="A602" s="4" t="str">
        <f>IF((SUM(Протокол!D602:I602)=6),1," ")</f>
        <v xml:space="preserve"> </v>
      </c>
      <c r="B602" s="4" t="str">
        <f>IF(AND(NOT(ISBLANK(Протокол!B602)),Протокол!V602&lt;=5),1," ")</f>
        <v xml:space="preserve"> </v>
      </c>
      <c r="C602" s="4" t="str">
        <f>IF(NOT(ISBLANK(Протокол!B602)),1," ")</f>
        <v xml:space="preserve"> </v>
      </c>
      <c r="D602" s="4" t="str">
        <f>IF(SUM(Протокол!J602:N602,Протокол!O602:S602)=17,1," ")</f>
        <v xml:space="preserve"> </v>
      </c>
      <c r="E602" s="4"/>
      <c r="F602" s="48"/>
    </row>
    <row r="603" spans="1:6" x14ac:dyDescent="0.25">
      <c r="A603" s="4" t="str">
        <f>IF((SUM(Протокол!D603:I603)=6),1," ")</f>
        <v xml:space="preserve"> </v>
      </c>
      <c r="B603" s="4" t="str">
        <f>IF(AND(NOT(ISBLANK(Протокол!B603)),Протокол!V603&lt;=5),1," ")</f>
        <v xml:space="preserve"> </v>
      </c>
      <c r="C603" s="4" t="str">
        <f>IF(NOT(ISBLANK(Протокол!B603)),1," ")</f>
        <v xml:space="preserve"> </v>
      </c>
      <c r="D603" s="4" t="str">
        <f>IF(SUM(Протокол!J603:N603,Протокол!O603:S603)=17,1," ")</f>
        <v xml:space="preserve"> </v>
      </c>
      <c r="E603" s="4" t="str">
        <f>IF(SUM(Протокол!U579:U579)=8,1," ")</f>
        <v xml:space="preserve"> </v>
      </c>
      <c r="F603" s="48"/>
    </row>
    <row r="604" spans="1:6" x14ac:dyDescent="0.25">
      <c r="A604" s="4" t="str">
        <f>IF((SUM(Протокол!D604:I604)=6),1," ")</f>
        <v xml:space="preserve"> </v>
      </c>
      <c r="B604" s="4" t="str">
        <f>IF(AND(NOT(ISBLANK(Протокол!B604)),Протокол!V604&lt;=5),1," ")</f>
        <v xml:space="preserve"> </v>
      </c>
      <c r="C604" s="4" t="str">
        <f>IF(NOT(ISBLANK(Протокол!B604)),1," ")</f>
        <v xml:space="preserve"> </v>
      </c>
      <c r="D604" s="4" t="str">
        <f>IF(SUM(Протокол!J604:N604,Протокол!O604:S604)=17,1," ")</f>
        <v xml:space="preserve"> </v>
      </c>
      <c r="E604" s="4"/>
      <c r="F604" s="48"/>
    </row>
    <row r="605" spans="1:6" x14ac:dyDescent="0.25">
      <c r="A605" s="4" t="str">
        <f>IF((SUM(Протокол!D605:I605)=6),1," ")</f>
        <v xml:space="preserve"> </v>
      </c>
      <c r="B605" s="4" t="str">
        <f>IF(AND(NOT(ISBLANK(Протокол!B605)),Протокол!V605&lt;=5),1," ")</f>
        <v xml:space="preserve"> </v>
      </c>
      <c r="C605" s="4" t="str">
        <f>IF(NOT(ISBLANK(Протокол!B605)),1," ")</f>
        <v xml:space="preserve"> </v>
      </c>
      <c r="D605" s="4" t="str">
        <f>IF(SUM(Протокол!J605:N605,Протокол!O605:S605)=17,1," ")</f>
        <v xml:space="preserve"> </v>
      </c>
      <c r="E605" s="4" t="str">
        <f>IF(SUM(Протокол!U581:U581)=8,1," ")</f>
        <v xml:space="preserve"> </v>
      </c>
      <c r="F605" s="48"/>
    </row>
    <row r="606" spans="1:6" x14ac:dyDescent="0.25">
      <c r="A606" s="4" t="str">
        <f>IF((SUM(Протокол!D606:I606)=6),1," ")</f>
        <v xml:space="preserve"> </v>
      </c>
      <c r="B606" s="4" t="str">
        <f>IF(AND(NOT(ISBLANK(Протокол!B606)),Протокол!V606&lt;=5),1," ")</f>
        <v xml:space="preserve"> </v>
      </c>
      <c r="C606" s="4" t="str">
        <f>IF(NOT(ISBLANK(Протокол!B606)),1," ")</f>
        <v xml:space="preserve"> </v>
      </c>
      <c r="D606" s="4" t="str">
        <f>IF(SUM(Протокол!J606:N606,Протокол!O606:S606)=17,1," ")</f>
        <v xml:space="preserve"> </v>
      </c>
      <c r="E606" s="4"/>
      <c r="F606" s="48"/>
    </row>
    <row r="607" spans="1:6" x14ac:dyDescent="0.25">
      <c r="A607" s="4" t="str">
        <f>IF((SUM(Протокол!D607:I607)=6),1," ")</f>
        <v xml:space="preserve"> </v>
      </c>
      <c r="B607" s="4" t="str">
        <f>IF(AND(NOT(ISBLANK(Протокол!B607)),Протокол!V607&lt;=5),1," ")</f>
        <v xml:space="preserve"> </v>
      </c>
      <c r="C607" s="4" t="str">
        <f>IF(NOT(ISBLANK(Протокол!B607)),1," ")</f>
        <v xml:space="preserve"> </v>
      </c>
      <c r="D607" s="4" t="str">
        <f>IF(SUM(Протокол!J607:N607,Протокол!O607:S607)=17,1," ")</f>
        <v xml:space="preserve"> </v>
      </c>
      <c r="E607" s="4" t="str">
        <f>IF(SUM(Протокол!U583:U583)=8,1," ")</f>
        <v xml:space="preserve"> </v>
      </c>
      <c r="F607" s="48"/>
    </row>
    <row r="608" spans="1:6" x14ac:dyDescent="0.25">
      <c r="A608" s="4" t="str">
        <f>IF((SUM(Протокол!D608:I608)=6),1," ")</f>
        <v xml:space="preserve"> </v>
      </c>
      <c r="B608" s="4" t="str">
        <f>IF(AND(NOT(ISBLANK(Протокол!B608)),Протокол!V608&lt;=5),1," ")</f>
        <v xml:space="preserve"> </v>
      </c>
      <c r="C608" s="4" t="str">
        <f>IF(NOT(ISBLANK(Протокол!B608)),1," ")</f>
        <v xml:space="preserve"> </v>
      </c>
      <c r="D608" s="4" t="str">
        <f>IF(SUM(Протокол!J608:N608,Протокол!O608:S608)=17,1," ")</f>
        <v xml:space="preserve"> </v>
      </c>
      <c r="E608" s="4"/>
      <c r="F608" s="48"/>
    </row>
    <row r="609" spans="1:6" x14ac:dyDescent="0.25">
      <c r="A609" s="4" t="str">
        <f>IF((SUM(Протокол!D609:I609)=6),1," ")</f>
        <v xml:space="preserve"> </v>
      </c>
      <c r="B609" s="4" t="str">
        <f>IF(AND(NOT(ISBLANK(Протокол!B609)),Протокол!V609&lt;=5),1," ")</f>
        <v xml:space="preserve"> </v>
      </c>
      <c r="C609" s="4" t="str">
        <f>IF(NOT(ISBLANK(Протокол!B609)),1," ")</f>
        <v xml:space="preserve"> </v>
      </c>
      <c r="D609" s="4" t="str">
        <f>IF(SUM(Протокол!J609:N609,Протокол!O609:S609)=17,1," ")</f>
        <v xml:space="preserve"> </v>
      </c>
      <c r="E609" s="4" t="str">
        <f>IF(SUM(Протокол!U585:U585)=8,1," ")</f>
        <v xml:space="preserve"> </v>
      </c>
      <c r="F609" s="48"/>
    </row>
    <row r="610" spans="1:6" x14ac:dyDescent="0.25">
      <c r="A610" s="4" t="str">
        <f>IF((SUM(Протокол!D610:I610)=6),1," ")</f>
        <v xml:space="preserve"> </v>
      </c>
      <c r="B610" s="4" t="str">
        <f>IF(AND(NOT(ISBLANK(Протокол!B610)),Протокол!V610&lt;=5),1," ")</f>
        <v xml:space="preserve"> </v>
      </c>
      <c r="C610" s="4" t="str">
        <f>IF(NOT(ISBLANK(Протокол!B610)),1," ")</f>
        <v xml:space="preserve"> </v>
      </c>
      <c r="D610" s="4" t="str">
        <f>IF(SUM(Протокол!J610:N610,Протокол!O610:S610)=17,1," ")</f>
        <v xml:space="preserve"> </v>
      </c>
      <c r="E610" s="4"/>
      <c r="F610" s="48"/>
    </row>
    <row r="611" spans="1:6" x14ac:dyDescent="0.25">
      <c r="A611" s="4" t="str">
        <f>IF((SUM(Протокол!D611:I611)=6),1," ")</f>
        <v xml:space="preserve"> </v>
      </c>
      <c r="B611" s="4" t="str">
        <f>IF(AND(NOT(ISBLANK(Протокол!B611)),Протокол!V611&lt;=5),1," ")</f>
        <v xml:space="preserve"> </v>
      </c>
      <c r="C611" s="4" t="str">
        <f>IF(NOT(ISBLANK(Протокол!B611)),1," ")</f>
        <v xml:space="preserve"> </v>
      </c>
      <c r="D611" s="4" t="str">
        <f>IF(SUM(Протокол!J611:N611,Протокол!O611:S611)=17,1," ")</f>
        <v xml:space="preserve"> </v>
      </c>
      <c r="E611" s="4" t="str">
        <f>IF(SUM(Протокол!U587:U587)=8,1," ")</f>
        <v xml:space="preserve"> </v>
      </c>
      <c r="F611" s="48"/>
    </row>
    <row r="612" spans="1:6" x14ac:dyDescent="0.25">
      <c r="A612" s="4" t="str">
        <f>IF((SUM(Протокол!D612:I612)=6),1," ")</f>
        <v xml:space="preserve"> </v>
      </c>
      <c r="B612" s="4" t="str">
        <f>IF(AND(NOT(ISBLANK(Протокол!B612)),Протокол!V612&lt;=5),1," ")</f>
        <v xml:space="preserve"> </v>
      </c>
      <c r="C612" s="4" t="str">
        <f>IF(NOT(ISBLANK(Протокол!B612)),1," ")</f>
        <v xml:space="preserve"> </v>
      </c>
      <c r="D612" s="4" t="str">
        <f>IF(SUM(Протокол!J612:N612,Протокол!O612:S612)=17,1," ")</f>
        <v xml:space="preserve"> </v>
      </c>
      <c r="E612" s="4"/>
      <c r="F612" s="48"/>
    </row>
    <row r="613" spans="1:6" x14ac:dyDescent="0.25">
      <c r="A613" s="4" t="str">
        <f>IF((SUM(Протокол!D613:I613)=6),1," ")</f>
        <v xml:space="preserve"> </v>
      </c>
      <c r="B613" s="4" t="str">
        <f>IF(AND(NOT(ISBLANK(Протокол!B613)),Протокол!V613&lt;=5),1," ")</f>
        <v xml:space="preserve"> </v>
      </c>
      <c r="C613" s="4" t="str">
        <f>IF(NOT(ISBLANK(Протокол!B613)),1," ")</f>
        <v xml:space="preserve"> </v>
      </c>
      <c r="D613" s="4" t="str">
        <f>IF(SUM(Протокол!J613:N613,Протокол!O613:S613)=17,1," ")</f>
        <v xml:space="preserve"> </v>
      </c>
      <c r="E613" s="4" t="str">
        <f>IF(SUM(Протокол!U589:U589)=8,1," ")</f>
        <v xml:space="preserve"> </v>
      </c>
      <c r="F613" s="48"/>
    </row>
    <row r="614" spans="1:6" x14ac:dyDescent="0.25">
      <c r="A614" s="4" t="str">
        <f>IF((SUM(Протокол!D614:I614)=6),1," ")</f>
        <v xml:space="preserve"> </v>
      </c>
      <c r="B614" s="4" t="str">
        <f>IF(AND(NOT(ISBLANK(Протокол!B614)),Протокол!V614&lt;=5),1," ")</f>
        <v xml:space="preserve"> </v>
      </c>
      <c r="C614" s="4" t="str">
        <f>IF(NOT(ISBLANK(Протокол!B614)),1," ")</f>
        <v xml:space="preserve"> </v>
      </c>
      <c r="D614" s="4" t="str">
        <f>IF(SUM(Протокол!J614:N614,Протокол!O614:S614)=17,1," ")</f>
        <v xml:space="preserve"> </v>
      </c>
      <c r="E614" s="4"/>
      <c r="F614" s="48"/>
    </row>
    <row r="615" spans="1:6" x14ac:dyDescent="0.25">
      <c r="A615" s="4" t="str">
        <f>IF((SUM(Протокол!D615:I615)=6),1," ")</f>
        <v xml:space="preserve"> </v>
      </c>
      <c r="B615" s="4" t="str">
        <f>IF(AND(NOT(ISBLANK(Протокол!B615)),Протокол!V615&lt;=5),1," ")</f>
        <v xml:space="preserve"> </v>
      </c>
      <c r="C615" s="4" t="str">
        <f>IF(NOT(ISBLANK(Протокол!B615)),1," ")</f>
        <v xml:space="preserve"> </v>
      </c>
      <c r="D615" s="4" t="str">
        <f>IF(SUM(Протокол!J615:N615,Протокол!O615:S615)=17,1," ")</f>
        <v xml:space="preserve"> </v>
      </c>
      <c r="E615" s="4" t="str">
        <f>IF(SUM(Протокол!U591:U591)=8,1," ")</f>
        <v xml:space="preserve"> </v>
      </c>
      <c r="F615" s="48"/>
    </row>
    <row r="616" spans="1:6" x14ac:dyDescent="0.25">
      <c r="A616" s="4" t="str">
        <f>IF((SUM(Протокол!D616:I616)=6),1," ")</f>
        <v xml:space="preserve"> </v>
      </c>
      <c r="B616" s="4" t="str">
        <f>IF(AND(NOT(ISBLANK(Протокол!B616)),Протокол!V616&lt;=5),1," ")</f>
        <v xml:space="preserve"> </v>
      </c>
      <c r="C616" s="4" t="str">
        <f>IF(NOT(ISBLANK(Протокол!B616)),1," ")</f>
        <v xml:space="preserve"> </v>
      </c>
      <c r="D616" s="4" t="str">
        <f>IF(SUM(Протокол!J616:N616,Протокол!O616:S616)=17,1," ")</f>
        <v xml:space="preserve"> </v>
      </c>
      <c r="E616" s="4"/>
      <c r="F616" s="48"/>
    </row>
    <row r="617" spans="1:6" x14ac:dyDescent="0.25">
      <c r="A617" s="4" t="str">
        <f>IF((SUM(Протокол!D617:I617)=6),1," ")</f>
        <v xml:space="preserve"> </v>
      </c>
      <c r="B617" s="4" t="str">
        <f>IF(AND(NOT(ISBLANK(Протокол!B617)),Протокол!V617&lt;=5),1," ")</f>
        <v xml:space="preserve"> </v>
      </c>
      <c r="C617" s="4" t="str">
        <f>IF(NOT(ISBLANK(Протокол!B617)),1," ")</f>
        <v xml:space="preserve"> </v>
      </c>
      <c r="D617" s="4" t="str">
        <f>IF(SUM(Протокол!J617:N617,Протокол!O617:S617)=17,1," ")</f>
        <v xml:space="preserve"> </v>
      </c>
      <c r="E617" s="4" t="str">
        <f>IF(SUM(Протокол!U593:U593)=8,1," ")</f>
        <v xml:space="preserve"> </v>
      </c>
      <c r="F617" s="48"/>
    </row>
    <row r="618" spans="1:6" x14ac:dyDescent="0.25">
      <c r="A618" s="4" t="str">
        <f>IF((SUM(Протокол!D618:I618)=6),1," ")</f>
        <v xml:space="preserve"> </v>
      </c>
      <c r="B618" s="4" t="str">
        <f>IF(AND(NOT(ISBLANK(Протокол!B618)),Протокол!V618&lt;=5),1," ")</f>
        <v xml:space="preserve"> </v>
      </c>
      <c r="C618" s="4" t="str">
        <f>IF(NOT(ISBLANK(Протокол!B618)),1," ")</f>
        <v xml:space="preserve"> </v>
      </c>
      <c r="D618" s="4" t="str">
        <f>IF(SUM(Протокол!J618:N618,Протокол!O618:S618)=17,1," ")</f>
        <v xml:space="preserve"> </v>
      </c>
      <c r="E618" s="4"/>
      <c r="F618" s="48"/>
    </row>
    <row r="619" spans="1:6" x14ac:dyDescent="0.25">
      <c r="A619" s="4" t="str">
        <f>IF((SUM(Протокол!D619:I619)=6),1," ")</f>
        <v xml:space="preserve"> </v>
      </c>
      <c r="B619" s="4" t="str">
        <f>IF(AND(NOT(ISBLANK(Протокол!B619)),Протокол!V619&lt;=5),1," ")</f>
        <v xml:space="preserve"> </v>
      </c>
      <c r="C619" s="4" t="str">
        <f>IF(NOT(ISBLANK(Протокол!B619)),1," ")</f>
        <v xml:space="preserve"> </v>
      </c>
      <c r="D619" s="4" t="str">
        <f>IF(SUM(Протокол!J619:N619,Протокол!O619:S619)=17,1," ")</f>
        <v xml:space="preserve"> </v>
      </c>
      <c r="E619" s="4" t="str">
        <f>IF(SUM(Протокол!U595:U595)=8,1," ")</f>
        <v xml:space="preserve"> </v>
      </c>
      <c r="F619" s="48"/>
    </row>
    <row r="620" spans="1:6" x14ac:dyDescent="0.25">
      <c r="A620" s="4" t="str">
        <f>IF((SUM(Протокол!D620:I620)=6),1," ")</f>
        <v xml:space="preserve"> </v>
      </c>
      <c r="B620" s="4" t="str">
        <f>IF(AND(NOT(ISBLANK(Протокол!B620)),Протокол!V620&lt;=5),1," ")</f>
        <v xml:space="preserve"> </v>
      </c>
      <c r="C620" s="4" t="str">
        <f>IF(NOT(ISBLANK(Протокол!B620)),1," ")</f>
        <v xml:space="preserve"> </v>
      </c>
      <c r="D620" s="4" t="str">
        <f>IF(SUM(Протокол!J620:N620,Протокол!O620:S620)=17,1," ")</f>
        <v xml:space="preserve"> </v>
      </c>
      <c r="E620" s="4"/>
      <c r="F620" s="48"/>
    </row>
    <row r="621" spans="1:6" x14ac:dyDescent="0.25">
      <c r="A621" s="4" t="str">
        <f>IF((SUM(Протокол!D621:I621)=6),1," ")</f>
        <v xml:space="preserve"> </v>
      </c>
      <c r="B621" s="4" t="str">
        <f>IF(AND(NOT(ISBLANK(Протокол!B621)),Протокол!V621&lt;=5),1," ")</f>
        <v xml:space="preserve"> </v>
      </c>
      <c r="C621" s="4" t="str">
        <f>IF(NOT(ISBLANK(Протокол!B621)),1," ")</f>
        <v xml:space="preserve"> </v>
      </c>
      <c r="D621" s="4" t="str">
        <f>IF(SUM(Протокол!J621:N621,Протокол!O621:S621)=17,1," ")</f>
        <v xml:space="preserve"> </v>
      </c>
      <c r="E621" s="4" t="str">
        <f>IF(SUM(Протокол!U597:U597)=8,1," ")</f>
        <v xml:space="preserve"> </v>
      </c>
      <c r="F621" s="48"/>
    </row>
    <row r="622" spans="1:6" x14ac:dyDescent="0.25">
      <c r="A622" s="4" t="str">
        <f>IF((SUM(Протокол!D622:I622)=6),1," ")</f>
        <v xml:space="preserve"> </v>
      </c>
      <c r="B622" s="4" t="str">
        <f>IF(AND(NOT(ISBLANK(Протокол!B622)),Протокол!V622&lt;=5),1," ")</f>
        <v xml:space="preserve"> </v>
      </c>
      <c r="C622" s="4" t="str">
        <f>IF(NOT(ISBLANK(Протокол!B622)),1," ")</f>
        <v xml:space="preserve"> </v>
      </c>
      <c r="D622" s="4" t="str">
        <f>IF(SUM(Протокол!J622:N622,Протокол!O622:S622)=17,1," ")</f>
        <v xml:space="preserve"> </v>
      </c>
      <c r="E622" s="4"/>
      <c r="F622" s="48"/>
    </row>
    <row r="623" spans="1:6" x14ac:dyDescent="0.25">
      <c r="A623" s="4" t="str">
        <f>IF((SUM(Протокол!D623:I623)=6),1," ")</f>
        <v xml:space="preserve"> </v>
      </c>
      <c r="B623" s="4" t="str">
        <f>IF(AND(NOT(ISBLANK(Протокол!B623)),Протокол!V623&lt;=5),1," ")</f>
        <v xml:space="preserve"> </v>
      </c>
      <c r="C623" s="4" t="str">
        <f>IF(NOT(ISBLANK(Протокол!B623)),1," ")</f>
        <v xml:space="preserve"> </v>
      </c>
      <c r="D623" s="4" t="str">
        <f>IF(SUM(Протокол!J623:N623,Протокол!O623:S623)=17,1," ")</f>
        <v xml:space="preserve"> </v>
      </c>
      <c r="E623" s="4" t="str">
        <f>IF(SUM(Протокол!U599:U599)=8,1," ")</f>
        <v xml:space="preserve"> </v>
      </c>
      <c r="F623" s="48"/>
    </row>
    <row r="624" spans="1:6" x14ac:dyDescent="0.25">
      <c r="A624" s="4" t="str">
        <f>IF((SUM(Протокол!D624:I624)=6),1," ")</f>
        <v xml:space="preserve"> </v>
      </c>
      <c r="B624" s="4" t="str">
        <f>IF(AND(NOT(ISBLANK(Протокол!B624)),Протокол!V624&lt;=5),1," ")</f>
        <v xml:space="preserve"> </v>
      </c>
      <c r="C624" s="4" t="str">
        <f>IF(NOT(ISBLANK(Протокол!B624)),1," ")</f>
        <v xml:space="preserve"> </v>
      </c>
      <c r="D624" s="4" t="str">
        <f>IF(SUM(Протокол!J624:N624,Протокол!O624:S624)=17,1," ")</f>
        <v xml:space="preserve"> </v>
      </c>
      <c r="E624" s="4"/>
      <c r="F624" s="48"/>
    </row>
    <row r="625" spans="1:6" x14ac:dyDescent="0.25">
      <c r="A625" s="4" t="str">
        <f>IF((SUM(Протокол!D625:I625)=6),1," ")</f>
        <v xml:space="preserve"> </v>
      </c>
      <c r="B625" s="4" t="str">
        <f>IF(AND(NOT(ISBLANK(Протокол!B625)),Протокол!V625&lt;=5),1," ")</f>
        <v xml:space="preserve"> </v>
      </c>
      <c r="C625" s="4" t="str">
        <f>IF(NOT(ISBLANK(Протокол!B625)),1," ")</f>
        <v xml:space="preserve"> </v>
      </c>
      <c r="D625" s="4" t="str">
        <f>IF(SUM(Протокол!J625:N625,Протокол!O625:S625)=17,1," ")</f>
        <v xml:space="preserve"> </v>
      </c>
      <c r="E625" s="4" t="str">
        <f>IF(SUM(Протокол!U601:U601)=8,1," ")</f>
        <v xml:space="preserve"> </v>
      </c>
      <c r="F625" s="48"/>
    </row>
    <row r="626" spans="1:6" x14ac:dyDescent="0.25">
      <c r="A626" s="4" t="str">
        <f>IF((SUM(Протокол!D626:I626)=6),1," ")</f>
        <v xml:space="preserve"> </v>
      </c>
      <c r="B626" s="4" t="str">
        <f>IF(AND(NOT(ISBLANK(Протокол!B626)),Протокол!V626&lt;=5),1," ")</f>
        <v xml:space="preserve"> </v>
      </c>
      <c r="C626" s="4" t="str">
        <f>IF(NOT(ISBLANK(Протокол!B626)),1," ")</f>
        <v xml:space="preserve"> </v>
      </c>
      <c r="D626" s="4" t="str">
        <f>IF(SUM(Протокол!J626:N626,Протокол!O626:S626)=17,1," ")</f>
        <v xml:space="preserve"> </v>
      </c>
      <c r="E626" s="4"/>
      <c r="F626" s="48"/>
    </row>
    <row r="627" spans="1:6" x14ac:dyDescent="0.25">
      <c r="A627" s="4" t="str">
        <f>IF((SUM(Протокол!D627:I627)=6),1," ")</f>
        <v xml:space="preserve"> </v>
      </c>
      <c r="B627" s="4" t="str">
        <f>IF(AND(NOT(ISBLANK(Протокол!B627)),Протокол!V627&lt;=5),1," ")</f>
        <v xml:space="preserve"> </v>
      </c>
      <c r="C627" s="4" t="str">
        <f>IF(NOT(ISBLANK(Протокол!B627)),1," ")</f>
        <v xml:space="preserve"> </v>
      </c>
      <c r="D627" s="4" t="str">
        <f>IF(SUM(Протокол!J627:N627,Протокол!O627:S627)=17,1," ")</f>
        <v xml:space="preserve"> </v>
      </c>
      <c r="E627" s="4" t="str">
        <f>IF(SUM(Протокол!U603:U603)=8,1," ")</f>
        <v xml:space="preserve"> </v>
      </c>
      <c r="F627" s="48"/>
    </row>
    <row r="628" spans="1:6" x14ac:dyDescent="0.25">
      <c r="A628" s="4" t="str">
        <f>IF((SUM(Протокол!D628:I628)=6),1," ")</f>
        <v xml:space="preserve"> </v>
      </c>
      <c r="B628" s="4" t="str">
        <f>IF(AND(NOT(ISBLANK(Протокол!B628)),Протокол!V628&lt;=5),1," ")</f>
        <v xml:space="preserve"> </v>
      </c>
      <c r="C628" s="4" t="str">
        <f>IF(NOT(ISBLANK(Протокол!B628)),1," ")</f>
        <v xml:space="preserve"> </v>
      </c>
      <c r="D628" s="4" t="str">
        <f>IF(SUM(Протокол!J628:N628,Протокол!O628:S628)=17,1," ")</f>
        <v xml:space="preserve"> </v>
      </c>
      <c r="E628" s="4"/>
      <c r="F628" s="48"/>
    </row>
    <row r="629" spans="1:6" x14ac:dyDescent="0.25">
      <c r="A629" s="4" t="str">
        <f>IF((SUM(Протокол!D629:I629)=6),1," ")</f>
        <v xml:space="preserve"> </v>
      </c>
      <c r="B629" s="4" t="str">
        <f>IF(AND(NOT(ISBLANK(Протокол!B629)),Протокол!V629&lt;=5),1," ")</f>
        <v xml:space="preserve"> </v>
      </c>
      <c r="C629" s="4" t="str">
        <f>IF(NOT(ISBLANK(Протокол!B629)),1," ")</f>
        <v xml:space="preserve"> </v>
      </c>
      <c r="D629" s="4" t="str">
        <f>IF(SUM(Протокол!J629:N629,Протокол!O629:S629)=17,1," ")</f>
        <v xml:space="preserve"> </v>
      </c>
      <c r="E629" s="4" t="str">
        <f>IF(SUM(Протокол!U605:U605)=8,1," ")</f>
        <v xml:space="preserve"> </v>
      </c>
      <c r="F629" s="48"/>
    </row>
    <row r="630" spans="1:6" x14ac:dyDescent="0.25">
      <c r="A630" s="4" t="str">
        <f>IF((SUM(Протокол!D630:I630)=6),1," ")</f>
        <v xml:space="preserve"> </v>
      </c>
      <c r="B630" s="4" t="str">
        <f>IF(AND(NOT(ISBLANK(Протокол!B630)),Протокол!V630&lt;=5),1," ")</f>
        <v xml:space="preserve"> </v>
      </c>
      <c r="C630" s="4" t="str">
        <f>IF(NOT(ISBLANK(Протокол!B630)),1," ")</f>
        <v xml:space="preserve"> </v>
      </c>
      <c r="D630" s="4" t="str">
        <f>IF(SUM(Протокол!J630:N630,Протокол!O630:S630)=17,1," ")</f>
        <v xml:space="preserve"> </v>
      </c>
      <c r="E630" s="4"/>
      <c r="F630" s="48"/>
    </row>
    <row r="631" spans="1:6" x14ac:dyDescent="0.25">
      <c r="A631" s="4" t="str">
        <f>IF((SUM(Протокол!D631:I631)=6),1," ")</f>
        <v xml:space="preserve"> </v>
      </c>
      <c r="B631" s="4" t="str">
        <f>IF(AND(NOT(ISBLANK(Протокол!B631)),Протокол!V631&lt;=5),1," ")</f>
        <v xml:space="preserve"> </v>
      </c>
      <c r="C631" s="4" t="str">
        <f>IF(NOT(ISBLANK(Протокол!B631)),1," ")</f>
        <v xml:space="preserve"> </v>
      </c>
      <c r="D631" s="4" t="str">
        <f>IF(SUM(Протокол!J631:N631,Протокол!O631:S631)=17,1," ")</f>
        <v xml:space="preserve"> </v>
      </c>
      <c r="E631" s="4" t="str">
        <f>IF(SUM(Протокол!U607:U607)=8,1," ")</f>
        <v xml:space="preserve"> </v>
      </c>
      <c r="F631" s="48"/>
    </row>
    <row r="632" spans="1:6" x14ac:dyDescent="0.25">
      <c r="A632" s="4" t="str">
        <f>IF((SUM(Протокол!D632:I632)=6),1," ")</f>
        <v xml:space="preserve"> </v>
      </c>
      <c r="B632" s="4" t="str">
        <f>IF(AND(NOT(ISBLANK(Протокол!B632)),Протокол!V632&lt;=5),1," ")</f>
        <v xml:space="preserve"> </v>
      </c>
      <c r="C632" s="4" t="str">
        <f>IF(NOT(ISBLANK(Протокол!B632)),1," ")</f>
        <v xml:space="preserve"> </v>
      </c>
      <c r="D632" s="4" t="str">
        <f>IF(SUM(Протокол!J632:N632,Протокол!O632:S632)=17,1," ")</f>
        <v xml:space="preserve"> </v>
      </c>
      <c r="E632" s="4"/>
      <c r="F632" s="48"/>
    </row>
    <row r="633" spans="1:6" x14ac:dyDescent="0.25">
      <c r="A633" s="4" t="str">
        <f>IF((SUM(Протокол!D633:I633)=6),1," ")</f>
        <v xml:space="preserve"> </v>
      </c>
      <c r="B633" s="4" t="str">
        <f>IF(AND(NOT(ISBLANK(Протокол!B633)),Протокол!V633&lt;=5),1," ")</f>
        <v xml:space="preserve"> </v>
      </c>
      <c r="C633" s="4" t="str">
        <f>IF(NOT(ISBLANK(Протокол!B633)),1," ")</f>
        <v xml:space="preserve"> </v>
      </c>
      <c r="D633" s="4" t="str">
        <f>IF(SUM(Протокол!J633:N633,Протокол!O633:S633)=17,1," ")</f>
        <v xml:space="preserve"> </v>
      </c>
      <c r="E633" s="4" t="str">
        <f>IF(SUM(Протокол!U609:U609)=8,1," ")</f>
        <v xml:space="preserve"> </v>
      </c>
      <c r="F633" s="48"/>
    </row>
    <row r="634" spans="1:6" x14ac:dyDescent="0.25">
      <c r="A634" s="4" t="str">
        <f>IF((SUM(Протокол!D634:I634)=6),1," ")</f>
        <v xml:space="preserve"> </v>
      </c>
      <c r="B634" s="4" t="str">
        <f>IF(AND(NOT(ISBLANK(Протокол!B634)),Протокол!V634&lt;=5),1," ")</f>
        <v xml:space="preserve"> </v>
      </c>
      <c r="C634" s="4" t="str">
        <f>IF(NOT(ISBLANK(Протокол!B634)),1," ")</f>
        <v xml:space="preserve"> </v>
      </c>
      <c r="D634" s="4" t="str">
        <f>IF(SUM(Протокол!J634:N634,Протокол!O634:S634)=17,1," ")</f>
        <v xml:space="preserve"> </v>
      </c>
      <c r="E634" s="4"/>
      <c r="F634" s="48"/>
    </row>
    <row r="635" spans="1:6" x14ac:dyDescent="0.25">
      <c r="A635" s="4" t="str">
        <f>IF((SUM(Протокол!D635:I635)=6),1," ")</f>
        <v xml:space="preserve"> </v>
      </c>
      <c r="B635" s="4" t="str">
        <f>IF(AND(NOT(ISBLANK(Протокол!B635)),Протокол!V635&lt;=5),1," ")</f>
        <v xml:space="preserve"> </v>
      </c>
      <c r="C635" s="4" t="str">
        <f>IF(NOT(ISBLANK(Протокол!B635)),1," ")</f>
        <v xml:space="preserve"> </v>
      </c>
      <c r="D635" s="4" t="str">
        <f>IF(SUM(Протокол!J635:N635,Протокол!O635:S635)=17,1," ")</f>
        <v xml:space="preserve"> </v>
      </c>
      <c r="E635" s="4" t="str">
        <f>IF(SUM(Протокол!U611:U611)=8,1," ")</f>
        <v xml:space="preserve"> </v>
      </c>
      <c r="F635" s="48"/>
    </row>
    <row r="636" spans="1:6" x14ac:dyDescent="0.25">
      <c r="A636" s="4" t="str">
        <f>IF((SUM(Протокол!D636:I636)=6),1," ")</f>
        <v xml:space="preserve"> </v>
      </c>
      <c r="B636" s="4" t="str">
        <f>IF(AND(NOT(ISBLANK(Протокол!B636)),Протокол!V636&lt;=5),1," ")</f>
        <v xml:space="preserve"> </v>
      </c>
      <c r="C636" s="4" t="str">
        <f>IF(NOT(ISBLANK(Протокол!B636)),1," ")</f>
        <v xml:space="preserve"> </v>
      </c>
      <c r="D636" s="4" t="str">
        <f>IF(SUM(Протокол!J636:N636,Протокол!O636:S636)=17,1," ")</f>
        <v xml:space="preserve"> </v>
      </c>
      <c r="E636" s="4"/>
      <c r="F636" s="48"/>
    </row>
    <row r="637" spans="1:6" x14ac:dyDescent="0.25">
      <c r="A637" s="4" t="str">
        <f>IF((SUM(Протокол!D637:I637)=6),1," ")</f>
        <v xml:space="preserve"> </v>
      </c>
      <c r="B637" s="4" t="str">
        <f>IF(AND(NOT(ISBLANK(Протокол!B637)),Протокол!V637&lt;=5),1," ")</f>
        <v xml:space="preserve"> </v>
      </c>
      <c r="C637" s="4" t="str">
        <f>IF(NOT(ISBLANK(Протокол!B637)),1," ")</f>
        <v xml:space="preserve"> </v>
      </c>
      <c r="D637" s="4" t="str">
        <f>IF(SUM(Протокол!J637:N637,Протокол!O637:S637)=17,1," ")</f>
        <v xml:space="preserve"> </v>
      </c>
      <c r="E637" s="4" t="str">
        <f>IF(SUM(Протокол!U613:U613)=8,1," ")</f>
        <v xml:space="preserve"> </v>
      </c>
      <c r="F637" s="48"/>
    </row>
    <row r="638" spans="1:6" x14ac:dyDescent="0.25">
      <c r="A638" s="4" t="str">
        <f>IF((SUM(Протокол!D638:I638)=6),1," ")</f>
        <v xml:space="preserve"> </v>
      </c>
      <c r="B638" s="4" t="str">
        <f>IF(AND(NOT(ISBLANK(Протокол!B638)),Протокол!V638&lt;=5),1," ")</f>
        <v xml:space="preserve"> </v>
      </c>
      <c r="C638" s="4" t="str">
        <f>IF(NOT(ISBLANK(Протокол!B638)),1," ")</f>
        <v xml:space="preserve"> </v>
      </c>
      <c r="D638" s="4" t="str">
        <f>IF(SUM(Протокол!J638:N638,Протокол!O638:S638)=17,1," ")</f>
        <v xml:space="preserve"> </v>
      </c>
      <c r="E638" s="4"/>
      <c r="F638" s="48"/>
    </row>
    <row r="639" spans="1:6" x14ac:dyDescent="0.25">
      <c r="A639" s="4" t="str">
        <f>IF((SUM(Протокол!D639:I639)=6),1," ")</f>
        <v xml:space="preserve"> </v>
      </c>
      <c r="B639" s="4" t="str">
        <f>IF(AND(NOT(ISBLANK(Протокол!B639)),Протокол!V639&lt;=5),1," ")</f>
        <v xml:space="preserve"> </v>
      </c>
      <c r="C639" s="4" t="str">
        <f>IF(NOT(ISBLANK(Протокол!B639)),1," ")</f>
        <v xml:space="preserve"> </v>
      </c>
      <c r="D639" s="4" t="str">
        <f>IF(SUM(Протокол!J639:N639,Протокол!O639:S639)=17,1," ")</f>
        <v xml:space="preserve"> </v>
      </c>
      <c r="E639" s="4" t="str">
        <f>IF(SUM(Протокол!U615:U615)=8,1," ")</f>
        <v xml:space="preserve"> </v>
      </c>
      <c r="F639" s="48"/>
    </row>
    <row r="640" spans="1:6" x14ac:dyDescent="0.25">
      <c r="A640" s="4" t="str">
        <f>IF((SUM(Протокол!D640:I640)=6),1," ")</f>
        <v xml:space="preserve"> </v>
      </c>
      <c r="B640" s="4" t="str">
        <f>IF(AND(NOT(ISBLANK(Протокол!B640)),Протокол!V640&lt;=5),1," ")</f>
        <v xml:space="preserve"> </v>
      </c>
      <c r="C640" s="4" t="str">
        <f>IF(NOT(ISBLANK(Протокол!B640)),1," ")</f>
        <v xml:space="preserve"> </v>
      </c>
      <c r="D640" s="4" t="str">
        <f>IF(SUM(Протокол!J640:N640,Протокол!O640:S640)=17,1," ")</f>
        <v xml:space="preserve"> </v>
      </c>
      <c r="E640" s="4"/>
      <c r="F640" s="48"/>
    </row>
    <row r="641" spans="1:6" x14ac:dyDescent="0.25">
      <c r="A641" s="4" t="str">
        <f>IF((SUM(Протокол!D641:I641)=6),1," ")</f>
        <v xml:space="preserve"> </v>
      </c>
      <c r="B641" s="4" t="str">
        <f>IF(AND(NOT(ISBLANK(Протокол!B641)),Протокол!V641&lt;=5),1," ")</f>
        <v xml:space="preserve"> </v>
      </c>
      <c r="C641" s="4" t="str">
        <f>IF(NOT(ISBLANK(Протокол!B641)),1," ")</f>
        <v xml:space="preserve"> </v>
      </c>
      <c r="D641" s="4" t="str">
        <f>IF(SUM(Протокол!J641:N641,Протокол!O641:S641)=17,1," ")</f>
        <v xml:space="preserve"> </v>
      </c>
      <c r="E641" s="4" t="str">
        <f>IF(SUM(Протокол!U617:U617)=8,1," ")</f>
        <v xml:space="preserve"> </v>
      </c>
      <c r="F641" s="48"/>
    </row>
    <row r="642" spans="1:6" x14ac:dyDescent="0.25">
      <c r="A642" s="4" t="str">
        <f>IF((SUM(Протокол!D642:I642)=6),1," ")</f>
        <v xml:space="preserve"> </v>
      </c>
      <c r="B642" s="4" t="str">
        <f>IF(AND(NOT(ISBLANK(Протокол!B642)),Протокол!V642&lt;=5),1," ")</f>
        <v xml:space="preserve"> </v>
      </c>
      <c r="C642" s="4" t="str">
        <f>IF(NOT(ISBLANK(Протокол!B642)),1," ")</f>
        <v xml:space="preserve"> </v>
      </c>
      <c r="D642" s="4" t="str">
        <f>IF(SUM(Протокол!J642:N642,Протокол!O642:S642)=17,1," ")</f>
        <v xml:space="preserve"> </v>
      </c>
      <c r="E642" s="4"/>
      <c r="F642" s="48"/>
    </row>
    <row r="643" spans="1:6" x14ac:dyDescent="0.25">
      <c r="A643" s="4" t="str">
        <f>IF((SUM(Протокол!D643:I643)=6),1," ")</f>
        <v xml:space="preserve"> </v>
      </c>
      <c r="B643" s="4" t="str">
        <f>IF(AND(NOT(ISBLANK(Протокол!B643)),Протокол!V643&lt;=5),1," ")</f>
        <v xml:space="preserve"> </v>
      </c>
      <c r="C643" s="4" t="str">
        <f>IF(NOT(ISBLANK(Протокол!B643)),1," ")</f>
        <v xml:space="preserve"> </v>
      </c>
      <c r="D643" s="4" t="str">
        <f>IF(SUM(Протокол!J643:N643,Протокол!O643:S643)=17,1," ")</f>
        <v xml:space="preserve"> </v>
      </c>
      <c r="E643" s="4" t="str">
        <f>IF(SUM(Протокол!U619:U619)=8,1," ")</f>
        <v xml:space="preserve"> </v>
      </c>
      <c r="F643" s="48"/>
    </row>
    <row r="644" spans="1:6" x14ac:dyDescent="0.25">
      <c r="A644" s="4" t="str">
        <f>IF((SUM(Протокол!D644:I644)=6),1," ")</f>
        <v xml:space="preserve"> </v>
      </c>
      <c r="B644" s="4" t="str">
        <f>IF(AND(NOT(ISBLANK(Протокол!B644)),Протокол!V644&lt;=5),1," ")</f>
        <v xml:space="preserve"> </v>
      </c>
      <c r="C644" s="4" t="str">
        <f>IF(NOT(ISBLANK(Протокол!B644)),1," ")</f>
        <v xml:space="preserve"> </v>
      </c>
      <c r="D644" s="4" t="str">
        <f>IF(SUM(Протокол!J644:N644,Протокол!O644:S644)=17,1," ")</f>
        <v xml:space="preserve"> </v>
      </c>
      <c r="E644" s="4"/>
      <c r="F644" s="48"/>
    </row>
    <row r="645" spans="1:6" x14ac:dyDescent="0.25">
      <c r="A645" s="4" t="str">
        <f>IF((SUM(Протокол!D645:I645)=6),1," ")</f>
        <v xml:space="preserve"> </v>
      </c>
      <c r="B645" s="4" t="str">
        <f>IF(AND(NOT(ISBLANK(Протокол!B645)),Протокол!V645&lt;=5),1," ")</f>
        <v xml:space="preserve"> </v>
      </c>
      <c r="C645" s="4" t="str">
        <f>IF(NOT(ISBLANK(Протокол!B645)),1," ")</f>
        <v xml:space="preserve"> </v>
      </c>
      <c r="D645" s="4" t="str">
        <f>IF(SUM(Протокол!J645:N645,Протокол!O645:S645)=17,1," ")</f>
        <v xml:space="preserve"> </v>
      </c>
      <c r="E645" s="4" t="str">
        <f>IF(SUM(Протокол!U621:U621)=8,1," ")</f>
        <v xml:space="preserve"> </v>
      </c>
      <c r="F645" s="48"/>
    </row>
    <row r="646" spans="1:6" x14ac:dyDescent="0.25">
      <c r="A646" s="4" t="str">
        <f>IF((SUM(Протокол!D646:I646)=6),1," ")</f>
        <v xml:space="preserve"> </v>
      </c>
      <c r="B646" s="4" t="str">
        <f>IF(AND(NOT(ISBLANK(Протокол!B646)),Протокол!V646&lt;=5),1," ")</f>
        <v xml:space="preserve"> </v>
      </c>
      <c r="C646" s="4" t="str">
        <f>IF(NOT(ISBLANK(Протокол!B646)),1," ")</f>
        <v xml:space="preserve"> </v>
      </c>
      <c r="D646" s="4" t="str">
        <f>IF(SUM(Протокол!J646:N646,Протокол!O646:S646)=17,1," ")</f>
        <v xml:space="preserve"> </v>
      </c>
      <c r="E646" s="4"/>
      <c r="F646" s="48"/>
    </row>
    <row r="647" spans="1:6" x14ac:dyDescent="0.25">
      <c r="A647" s="4" t="str">
        <f>IF((SUM(Протокол!D647:I647)=6),1," ")</f>
        <v xml:space="preserve"> </v>
      </c>
      <c r="B647" s="4" t="str">
        <f>IF(AND(NOT(ISBLANK(Протокол!B647)),Протокол!V647&lt;=5),1," ")</f>
        <v xml:space="preserve"> </v>
      </c>
      <c r="C647" s="4" t="str">
        <f>IF(NOT(ISBLANK(Протокол!B647)),1," ")</f>
        <v xml:space="preserve"> </v>
      </c>
      <c r="D647" s="4" t="str">
        <f>IF(SUM(Протокол!J647:N647,Протокол!O647:S647)=17,1," ")</f>
        <v xml:space="preserve"> </v>
      </c>
      <c r="E647" s="4" t="str">
        <f>IF(SUM(Протокол!U623:U623)=8,1," ")</f>
        <v xml:space="preserve"> </v>
      </c>
      <c r="F647" s="48"/>
    </row>
    <row r="648" spans="1:6" x14ac:dyDescent="0.25">
      <c r="A648" s="4" t="str">
        <f>IF((SUM(Протокол!D648:I648)=6),1," ")</f>
        <v xml:space="preserve"> </v>
      </c>
      <c r="B648" s="4" t="str">
        <f>IF(AND(NOT(ISBLANK(Протокол!B648)),Протокол!V648&lt;=5),1," ")</f>
        <v xml:space="preserve"> </v>
      </c>
      <c r="C648" s="4" t="str">
        <f>IF(NOT(ISBLANK(Протокол!B648)),1," ")</f>
        <v xml:space="preserve"> </v>
      </c>
      <c r="D648" s="4" t="str">
        <f>IF(SUM(Протокол!J648:N648,Протокол!O648:S648)=17,1," ")</f>
        <v xml:space="preserve"> </v>
      </c>
      <c r="E648" s="4"/>
      <c r="F648" s="48"/>
    </row>
    <row r="649" spans="1:6" x14ac:dyDescent="0.25">
      <c r="A649" s="4" t="str">
        <f>IF((SUM(Протокол!D649:I649)=6),1," ")</f>
        <v xml:space="preserve"> </v>
      </c>
      <c r="B649" s="4" t="str">
        <f>IF(AND(NOT(ISBLANK(Протокол!B649)),Протокол!V649&lt;=5),1," ")</f>
        <v xml:space="preserve"> </v>
      </c>
      <c r="C649" s="4" t="str">
        <f>IF(NOT(ISBLANK(Протокол!B649)),1," ")</f>
        <v xml:space="preserve"> </v>
      </c>
      <c r="D649" s="4" t="str">
        <f>IF(SUM(Протокол!J649:N649,Протокол!O649:S649)=17,1," ")</f>
        <v xml:space="preserve"> </v>
      </c>
      <c r="E649" s="4" t="str">
        <f>IF(SUM(Протокол!U625:U625)=8,1," ")</f>
        <v xml:space="preserve"> </v>
      </c>
      <c r="F649" s="48"/>
    </row>
    <row r="650" spans="1:6" x14ac:dyDescent="0.25">
      <c r="A650" s="4" t="str">
        <f>IF((SUM(Протокол!D650:I650)=6),1," ")</f>
        <v xml:space="preserve"> </v>
      </c>
      <c r="B650" s="4" t="str">
        <f>IF(AND(NOT(ISBLANK(Протокол!B650)),Протокол!V650&lt;=5),1," ")</f>
        <v xml:space="preserve"> </v>
      </c>
      <c r="C650" s="4" t="str">
        <f>IF(NOT(ISBLANK(Протокол!B650)),1," ")</f>
        <v xml:space="preserve"> </v>
      </c>
      <c r="D650" s="4" t="str">
        <f>IF(SUM(Протокол!J650:N650,Протокол!O650:S650)=17,1," ")</f>
        <v xml:space="preserve"> </v>
      </c>
      <c r="E650" s="4"/>
      <c r="F650" s="48"/>
    </row>
    <row r="651" spans="1:6" x14ac:dyDescent="0.25">
      <c r="A651" s="4" t="str">
        <f>IF((SUM(Протокол!D651:I651)=6),1," ")</f>
        <v xml:space="preserve"> </v>
      </c>
      <c r="B651" s="4" t="str">
        <f>IF(AND(NOT(ISBLANK(Протокол!B651)),Протокол!V651&lt;=5),1," ")</f>
        <v xml:space="preserve"> </v>
      </c>
      <c r="C651" s="4" t="str">
        <f>IF(NOT(ISBLANK(Протокол!B651)),1," ")</f>
        <v xml:space="preserve"> </v>
      </c>
      <c r="D651" s="4" t="str">
        <f>IF(SUM(Протокол!J651:N651,Протокол!O651:S651)=17,1," ")</f>
        <v xml:space="preserve"> </v>
      </c>
      <c r="E651" s="4" t="str">
        <f>IF(SUM(Протокол!U627:U627)=8,1," ")</f>
        <v xml:space="preserve"> </v>
      </c>
      <c r="F651" s="48"/>
    </row>
    <row r="652" spans="1:6" x14ac:dyDescent="0.25">
      <c r="A652" s="4" t="str">
        <f>IF((SUM(Протокол!D652:I652)=6),1," ")</f>
        <v xml:space="preserve"> </v>
      </c>
      <c r="B652" s="4" t="str">
        <f>IF(AND(NOT(ISBLANK(Протокол!B652)),Протокол!V652&lt;=5),1," ")</f>
        <v xml:space="preserve"> </v>
      </c>
      <c r="C652" s="4" t="str">
        <f>IF(NOT(ISBLANK(Протокол!B652)),1," ")</f>
        <v xml:space="preserve"> </v>
      </c>
      <c r="D652" s="4" t="str">
        <f>IF(SUM(Протокол!J652:N652,Протокол!O652:S652)=17,1," ")</f>
        <v xml:space="preserve"> </v>
      </c>
      <c r="E652" s="4"/>
      <c r="F652" s="48"/>
    </row>
    <row r="653" spans="1:6" x14ac:dyDescent="0.25">
      <c r="A653" s="4" t="str">
        <f>IF((SUM(Протокол!D653:I653)=6),1," ")</f>
        <v xml:space="preserve"> </v>
      </c>
      <c r="B653" s="4" t="str">
        <f>IF(AND(NOT(ISBLANK(Протокол!B653)),Протокол!V653&lt;=5),1," ")</f>
        <v xml:space="preserve"> </v>
      </c>
      <c r="C653" s="4" t="str">
        <f>IF(NOT(ISBLANK(Протокол!B653)),1," ")</f>
        <v xml:space="preserve"> </v>
      </c>
      <c r="D653" s="4" t="str">
        <f>IF(SUM(Протокол!J653:N653,Протокол!O653:S653)=17,1," ")</f>
        <v xml:space="preserve"> </v>
      </c>
      <c r="E653" s="4" t="str">
        <f>IF(SUM(Протокол!U629:U629)=8,1," ")</f>
        <v xml:space="preserve"> </v>
      </c>
      <c r="F653" s="48"/>
    </row>
    <row r="654" spans="1:6" x14ac:dyDescent="0.25">
      <c r="A654" s="4" t="str">
        <f>IF((SUM(Протокол!D654:I654)=6),1," ")</f>
        <v xml:space="preserve"> </v>
      </c>
      <c r="B654" s="4" t="str">
        <f>IF(AND(NOT(ISBLANK(Протокол!B654)),Протокол!V654&lt;=5),1," ")</f>
        <v xml:space="preserve"> </v>
      </c>
      <c r="C654" s="4" t="str">
        <f>IF(NOT(ISBLANK(Протокол!B654)),1," ")</f>
        <v xml:space="preserve"> </v>
      </c>
      <c r="D654" s="4" t="str">
        <f>IF(SUM(Протокол!J654:N654,Протокол!O654:S654)=17,1," ")</f>
        <v xml:space="preserve"> </v>
      </c>
      <c r="E654" s="4"/>
      <c r="F654" s="48"/>
    </row>
    <row r="655" spans="1:6" x14ac:dyDescent="0.25">
      <c r="A655" s="4" t="str">
        <f>IF((SUM(Протокол!D655:I655)=6),1," ")</f>
        <v xml:space="preserve"> </v>
      </c>
      <c r="B655" s="4" t="str">
        <f>IF(AND(NOT(ISBLANK(Протокол!B655)),Протокол!V655&lt;=5),1," ")</f>
        <v xml:space="preserve"> </v>
      </c>
      <c r="C655" s="4" t="str">
        <f>IF(NOT(ISBLANK(Протокол!B655)),1," ")</f>
        <v xml:space="preserve"> </v>
      </c>
      <c r="D655" s="4" t="str">
        <f>IF(SUM(Протокол!J655:N655,Протокол!O655:S655)=17,1," ")</f>
        <v xml:space="preserve"> </v>
      </c>
      <c r="E655" s="4" t="str">
        <f>IF(SUM(Протокол!U631:U631)=8,1," ")</f>
        <v xml:space="preserve"> </v>
      </c>
      <c r="F655" s="48"/>
    </row>
    <row r="656" spans="1:6" x14ac:dyDescent="0.25">
      <c r="A656" s="4" t="str">
        <f>IF((SUM(Протокол!D656:I656)=6),1," ")</f>
        <v xml:space="preserve"> </v>
      </c>
      <c r="B656" s="4" t="str">
        <f>IF(AND(NOT(ISBLANK(Протокол!B656)),Протокол!V656&lt;=5),1," ")</f>
        <v xml:space="preserve"> </v>
      </c>
      <c r="C656" s="4" t="str">
        <f>IF(NOT(ISBLANK(Протокол!B656)),1," ")</f>
        <v xml:space="preserve"> </v>
      </c>
      <c r="D656" s="4" t="str">
        <f>IF(SUM(Протокол!J656:N656,Протокол!O656:S656)=17,1," ")</f>
        <v xml:space="preserve"> </v>
      </c>
      <c r="E656" s="4"/>
      <c r="F656" s="48"/>
    </row>
    <row r="657" spans="1:6" x14ac:dyDescent="0.25">
      <c r="A657" s="4" t="str">
        <f>IF((SUM(Протокол!D657:I657)=6),1," ")</f>
        <v xml:space="preserve"> </v>
      </c>
      <c r="B657" s="4" t="str">
        <f>IF(AND(NOT(ISBLANK(Протокол!B657)),Протокол!V657&lt;=5),1," ")</f>
        <v xml:space="preserve"> </v>
      </c>
      <c r="C657" s="4" t="str">
        <f>IF(NOT(ISBLANK(Протокол!B657)),1," ")</f>
        <v xml:space="preserve"> </v>
      </c>
      <c r="D657" s="4" t="str">
        <f>IF(SUM(Протокол!J657:N657,Протокол!O657:S657)=17,1," ")</f>
        <v xml:space="preserve"> </v>
      </c>
      <c r="E657" s="4" t="str">
        <f>IF(SUM(Протокол!U633:U633)=8,1," ")</f>
        <v xml:space="preserve"> </v>
      </c>
      <c r="F657" s="48"/>
    </row>
    <row r="658" spans="1:6" x14ac:dyDescent="0.25">
      <c r="A658" s="4" t="str">
        <f>IF((SUM(Протокол!D658:I658)=6),1," ")</f>
        <v xml:space="preserve"> </v>
      </c>
      <c r="B658" s="4" t="str">
        <f>IF(AND(NOT(ISBLANK(Протокол!B658)),Протокол!V658&lt;=5),1," ")</f>
        <v xml:space="preserve"> </v>
      </c>
      <c r="C658" s="4" t="str">
        <f>IF(NOT(ISBLANK(Протокол!B658)),1," ")</f>
        <v xml:space="preserve"> </v>
      </c>
      <c r="D658" s="4" t="str">
        <f>IF(SUM(Протокол!J658:N658,Протокол!O658:S658)=17,1," ")</f>
        <v xml:space="preserve"> </v>
      </c>
      <c r="E658" s="4"/>
      <c r="F658" s="48"/>
    </row>
    <row r="659" spans="1:6" x14ac:dyDescent="0.25">
      <c r="A659" s="4" t="str">
        <f>IF((SUM(Протокол!D659:I659)=6),1," ")</f>
        <v xml:space="preserve"> </v>
      </c>
      <c r="B659" s="4" t="str">
        <f>IF(AND(NOT(ISBLANK(Протокол!B659)),Протокол!V659&lt;=5),1," ")</f>
        <v xml:space="preserve"> </v>
      </c>
      <c r="C659" s="4" t="str">
        <f>IF(NOT(ISBLANK(Протокол!B659)),1," ")</f>
        <v xml:space="preserve"> </v>
      </c>
      <c r="D659" s="4" t="str">
        <f>IF(SUM(Протокол!J659:N659,Протокол!O659:S659)=17,1," ")</f>
        <v xml:space="preserve"> </v>
      </c>
      <c r="E659" s="4" t="str">
        <f>IF(SUM(Протокол!U635:U635)=8,1," ")</f>
        <v xml:space="preserve"> </v>
      </c>
      <c r="F659" s="48"/>
    </row>
    <row r="660" spans="1:6" x14ac:dyDescent="0.25">
      <c r="A660" s="4" t="str">
        <f>IF((SUM(Протокол!D660:I660)=6),1," ")</f>
        <v xml:space="preserve"> </v>
      </c>
      <c r="B660" s="4" t="str">
        <f>IF(AND(NOT(ISBLANK(Протокол!B660)),Протокол!V660&lt;=5),1," ")</f>
        <v xml:space="preserve"> </v>
      </c>
      <c r="C660" s="4" t="str">
        <f>IF(NOT(ISBLANK(Протокол!B660)),1," ")</f>
        <v xml:space="preserve"> </v>
      </c>
      <c r="D660" s="4" t="str">
        <f>IF(SUM(Протокол!J660:N660,Протокол!O660:S660)=17,1," ")</f>
        <v xml:space="preserve"> </v>
      </c>
      <c r="E660" s="4"/>
      <c r="F660" s="48"/>
    </row>
    <row r="661" spans="1:6" x14ac:dyDescent="0.25">
      <c r="A661" s="4" t="str">
        <f>IF((SUM(Протокол!D661:I661)=6),1," ")</f>
        <v xml:space="preserve"> </v>
      </c>
      <c r="B661" s="4" t="str">
        <f>IF(AND(NOT(ISBLANK(Протокол!B661)),Протокол!V661&lt;=5),1," ")</f>
        <v xml:space="preserve"> </v>
      </c>
      <c r="C661" s="4" t="str">
        <f>IF(NOT(ISBLANK(Протокол!B661)),1," ")</f>
        <v xml:space="preserve"> </v>
      </c>
      <c r="D661" s="4" t="str">
        <f>IF(SUM(Протокол!J661:N661,Протокол!O661:S661)=17,1," ")</f>
        <v xml:space="preserve"> </v>
      </c>
      <c r="E661" s="4" t="str">
        <f>IF(SUM(Протокол!U637:U637)=8,1," ")</f>
        <v xml:space="preserve"> </v>
      </c>
      <c r="F661" s="48"/>
    </row>
    <row r="662" spans="1:6" x14ac:dyDescent="0.25">
      <c r="A662" s="4" t="str">
        <f>IF((SUM(Протокол!D662:I662)=6),1," ")</f>
        <v xml:space="preserve"> </v>
      </c>
      <c r="B662" s="4" t="str">
        <f>IF(AND(NOT(ISBLANK(Протокол!B662)),Протокол!V662&lt;=5),1," ")</f>
        <v xml:space="preserve"> </v>
      </c>
      <c r="C662" s="4" t="str">
        <f>IF(NOT(ISBLANK(Протокол!B662)),1," ")</f>
        <v xml:space="preserve"> </v>
      </c>
      <c r="D662" s="4" t="str">
        <f>IF(SUM(Протокол!J662:N662,Протокол!O662:S662)=17,1," ")</f>
        <v xml:space="preserve"> </v>
      </c>
      <c r="E662" s="4"/>
      <c r="F662" s="48"/>
    </row>
    <row r="663" spans="1:6" x14ac:dyDescent="0.25">
      <c r="A663" s="4" t="str">
        <f>IF((SUM(Протокол!D663:I663)=6),1," ")</f>
        <v xml:space="preserve"> </v>
      </c>
      <c r="B663" s="4" t="str">
        <f>IF(AND(NOT(ISBLANK(Протокол!B663)),Протокол!V663&lt;=5),1," ")</f>
        <v xml:space="preserve"> </v>
      </c>
      <c r="C663" s="4" t="str">
        <f>IF(NOT(ISBLANK(Протокол!B663)),1," ")</f>
        <v xml:space="preserve"> </v>
      </c>
      <c r="D663" s="4" t="str">
        <f>IF(SUM(Протокол!J663:N663,Протокол!O663:S663)=17,1," ")</f>
        <v xml:space="preserve"> </v>
      </c>
      <c r="E663" s="4" t="str">
        <f>IF(SUM(Протокол!U639:U639)=8,1," ")</f>
        <v xml:space="preserve"> </v>
      </c>
      <c r="F663" s="48"/>
    </row>
    <row r="664" spans="1:6" x14ac:dyDescent="0.25">
      <c r="A664" s="4" t="str">
        <f>IF((SUM(Протокол!D664:I664)=6),1," ")</f>
        <v xml:space="preserve"> </v>
      </c>
      <c r="B664" s="4" t="str">
        <f>IF(AND(NOT(ISBLANK(Протокол!B664)),Протокол!V664&lt;=5),1," ")</f>
        <v xml:space="preserve"> </v>
      </c>
      <c r="C664" s="4" t="str">
        <f>IF(NOT(ISBLANK(Протокол!B664)),1," ")</f>
        <v xml:space="preserve"> </v>
      </c>
      <c r="D664" s="4" t="str">
        <f>IF(SUM(Протокол!J664:N664,Протокол!O664:S664)=17,1," ")</f>
        <v xml:space="preserve"> </v>
      </c>
      <c r="E664" s="4"/>
      <c r="F664" s="48"/>
    </row>
    <row r="665" spans="1:6" x14ac:dyDescent="0.25">
      <c r="A665" s="4" t="str">
        <f>IF((SUM(Протокол!D665:I665)=6),1," ")</f>
        <v xml:space="preserve"> </v>
      </c>
      <c r="B665" s="4" t="str">
        <f>IF(AND(NOT(ISBLANK(Протокол!B665)),Протокол!V665&lt;=5),1," ")</f>
        <v xml:space="preserve"> </v>
      </c>
      <c r="C665" s="4" t="str">
        <f>IF(NOT(ISBLANK(Протокол!B665)),1," ")</f>
        <v xml:space="preserve"> </v>
      </c>
      <c r="D665" s="4" t="str">
        <f>IF(SUM(Протокол!J665:N665,Протокол!O665:S665)=17,1," ")</f>
        <v xml:space="preserve"> </v>
      </c>
      <c r="E665" s="4" t="str">
        <f>IF(SUM(Протокол!U641:U641)=8,1," ")</f>
        <v xml:space="preserve"> </v>
      </c>
      <c r="F665" s="48"/>
    </row>
    <row r="666" spans="1:6" x14ac:dyDescent="0.25">
      <c r="A666" s="4" t="str">
        <f>IF((SUM(Протокол!D666:I666)=6),1," ")</f>
        <v xml:space="preserve"> </v>
      </c>
      <c r="B666" s="4" t="str">
        <f>IF(AND(NOT(ISBLANK(Протокол!B666)),Протокол!V666&lt;=5),1," ")</f>
        <v xml:space="preserve"> </v>
      </c>
      <c r="C666" s="4" t="str">
        <f>IF(NOT(ISBLANK(Протокол!B666)),1," ")</f>
        <v xml:space="preserve"> </v>
      </c>
      <c r="D666" s="4" t="str">
        <f>IF(SUM(Протокол!J666:N666,Протокол!O666:S666)=17,1," ")</f>
        <v xml:space="preserve"> </v>
      </c>
      <c r="E666" s="4"/>
      <c r="F666" s="48"/>
    </row>
    <row r="667" spans="1:6" x14ac:dyDescent="0.25">
      <c r="A667" s="4" t="str">
        <f>IF((SUM(Протокол!D667:I667)=6),1," ")</f>
        <v xml:space="preserve"> </v>
      </c>
      <c r="B667" s="4" t="str">
        <f>IF(AND(NOT(ISBLANK(Протокол!B667)),Протокол!V667&lt;=5),1," ")</f>
        <v xml:space="preserve"> </v>
      </c>
      <c r="C667" s="4" t="str">
        <f>IF(NOT(ISBLANK(Протокол!B667)),1," ")</f>
        <v xml:space="preserve"> </v>
      </c>
      <c r="D667" s="4" t="str">
        <f>IF(SUM(Протокол!J667:N667,Протокол!O667:S667)=17,1," ")</f>
        <v xml:space="preserve"> </v>
      </c>
      <c r="E667" s="4" t="str">
        <f>IF(SUM(Протокол!U643:U643)=8,1," ")</f>
        <v xml:space="preserve"> </v>
      </c>
      <c r="F667" s="48"/>
    </row>
    <row r="668" spans="1:6" x14ac:dyDescent="0.25">
      <c r="A668" s="4" t="str">
        <f>IF((SUM(Протокол!D668:I668)=6),1," ")</f>
        <v xml:space="preserve"> </v>
      </c>
      <c r="B668" s="4" t="str">
        <f>IF(AND(NOT(ISBLANK(Протокол!B668)),Протокол!V668&lt;=5),1," ")</f>
        <v xml:space="preserve"> </v>
      </c>
      <c r="C668" s="4" t="str">
        <f>IF(NOT(ISBLANK(Протокол!B668)),1," ")</f>
        <v xml:space="preserve"> </v>
      </c>
      <c r="D668" s="4" t="str">
        <f>IF(SUM(Протокол!J668:N668,Протокол!O668:S668)=17,1," ")</f>
        <v xml:space="preserve"> </v>
      </c>
      <c r="E668" s="4"/>
      <c r="F668" s="48"/>
    </row>
    <row r="669" spans="1:6" x14ac:dyDescent="0.25">
      <c r="A669" s="4" t="str">
        <f>IF((SUM(Протокол!D669:I669)=6),1," ")</f>
        <v xml:space="preserve"> </v>
      </c>
      <c r="B669" s="4" t="str">
        <f>IF(AND(NOT(ISBLANK(Протокол!B669)),Протокол!V669&lt;=5),1," ")</f>
        <v xml:space="preserve"> </v>
      </c>
      <c r="C669" s="4" t="str">
        <f>IF(NOT(ISBLANK(Протокол!B669)),1," ")</f>
        <v xml:space="preserve"> </v>
      </c>
      <c r="D669" s="4" t="str">
        <f>IF(SUM(Протокол!J669:N669,Протокол!O669:S669)=17,1," ")</f>
        <v xml:space="preserve"> </v>
      </c>
      <c r="E669" s="4" t="str">
        <f>IF(SUM(Протокол!U645:U645)=8,1," ")</f>
        <v xml:space="preserve"> </v>
      </c>
      <c r="F669" s="48"/>
    </row>
    <row r="670" spans="1:6" x14ac:dyDescent="0.25">
      <c r="A670" s="4" t="str">
        <f>IF((SUM(Протокол!D670:I670)=6),1," ")</f>
        <v xml:space="preserve"> </v>
      </c>
      <c r="B670" s="4" t="str">
        <f>IF(AND(NOT(ISBLANK(Протокол!B670)),Протокол!V670&lt;=5),1," ")</f>
        <v xml:space="preserve"> </v>
      </c>
      <c r="C670" s="4" t="str">
        <f>IF(NOT(ISBLANK(Протокол!B670)),1," ")</f>
        <v xml:space="preserve"> </v>
      </c>
      <c r="D670" s="4" t="str">
        <f>IF(SUM(Протокол!J670:N670,Протокол!O670:S670)=17,1," ")</f>
        <v xml:space="preserve"> </v>
      </c>
      <c r="E670" s="4"/>
      <c r="F670" s="48"/>
    </row>
    <row r="671" spans="1:6" x14ac:dyDescent="0.25">
      <c r="A671" s="4" t="str">
        <f>IF((SUM(Протокол!D671:I671)=6),1," ")</f>
        <v xml:space="preserve"> </v>
      </c>
      <c r="B671" s="4" t="str">
        <f>IF(AND(NOT(ISBLANK(Протокол!B671)),Протокол!V671&lt;=5),1," ")</f>
        <v xml:space="preserve"> </v>
      </c>
      <c r="C671" s="4" t="str">
        <f>IF(NOT(ISBLANK(Протокол!B671)),1," ")</f>
        <v xml:space="preserve"> </v>
      </c>
      <c r="D671" s="4" t="str">
        <f>IF(SUM(Протокол!J671:N671,Протокол!O671:S671)=17,1," ")</f>
        <v xml:space="preserve"> </v>
      </c>
      <c r="E671" s="4" t="str">
        <f>IF(SUM(Протокол!U647:U647)=8,1," ")</f>
        <v xml:space="preserve"> </v>
      </c>
      <c r="F671" s="48"/>
    </row>
    <row r="672" spans="1:6" x14ac:dyDescent="0.25">
      <c r="A672" s="4" t="str">
        <f>IF((SUM(Протокол!D672:I672)=6),1," ")</f>
        <v xml:space="preserve"> </v>
      </c>
      <c r="B672" s="4" t="str">
        <f>IF(AND(NOT(ISBLANK(Протокол!B672)),Протокол!V672&lt;=5),1," ")</f>
        <v xml:space="preserve"> </v>
      </c>
      <c r="C672" s="4" t="str">
        <f>IF(NOT(ISBLANK(Протокол!B672)),1," ")</f>
        <v xml:space="preserve"> </v>
      </c>
      <c r="D672" s="4" t="str">
        <f>IF(SUM(Протокол!J672:N672,Протокол!O672:S672)=17,1," ")</f>
        <v xml:space="preserve"> </v>
      </c>
      <c r="E672" s="4"/>
      <c r="F672" s="48"/>
    </row>
    <row r="673" spans="1:6" x14ac:dyDescent="0.25">
      <c r="A673" s="4" t="str">
        <f>IF((SUM(Протокол!D673:I673)=6),1," ")</f>
        <v xml:space="preserve"> </v>
      </c>
      <c r="B673" s="4" t="str">
        <f>IF(AND(NOT(ISBLANK(Протокол!B673)),Протокол!V673&lt;=5),1," ")</f>
        <v xml:space="preserve"> </v>
      </c>
      <c r="C673" s="4" t="str">
        <f>IF(NOT(ISBLANK(Протокол!B673)),1," ")</f>
        <v xml:space="preserve"> </v>
      </c>
      <c r="D673" s="4" t="str">
        <f>IF(SUM(Протокол!J673:N673,Протокол!O673:S673)=17,1," ")</f>
        <v xml:space="preserve"> </v>
      </c>
      <c r="E673" s="4" t="str">
        <f>IF(SUM(Протокол!U649:U649)=8,1," ")</f>
        <v xml:space="preserve"> </v>
      </c>
      <c r="F673" s="48"/>
    </row>
    <row r="674" spans="1:6" x14ac:dyDescent="0.25">
      <c r="A674" s="4" t="str">
        <f>IF((SUM(Протокол!D674:I674)=6),1," ")</f>
        <v xml:space="preserve"> </v>
      </c>
      <c r="B674" s="4" t="str">
        <f>IF(AND(NOT(ISBLANK(Протокол!B674)),Протокол!V674&lt;=5),1," ")</f>
        <v xml:space="preserve"> </v>
      </c>
      <c r="C674" s="4" t="str">
        <f>IF(NOT(ISBLANK(Протокол!B674)),1," ")</f>
        <v xml:space="preserve"> </v>
      </c>
      <c r="D674" s="4" t="str">
        <f>IF(SUM(Протокол!J674:N674,Протокол!O674:S674)=17,1," ")</f>
        <v xml:space="preserve"> </v>
      </c>
      <c r="E674" s="4"/>
      <c r="F674" s="48"/>
    </row>
    <row r="675" spans="1:6" x14ac:dyDescent="0.25">
      <c r="A675" s="4" t="str">
        <f>IF((SUM(Протокол!D675:I675)=6),1," ")</f>
        <v xml:space="preserve"> </v>
      </c>
      <c r="B675" s="4" t="str">
        <f>IF(AND(NOT(ISBLANK(Протокол!B675)),Протокол!V675&lt;=5),1," ")</f>
        <v xml:space="preserve"> </v>
      </c>
      <c r="C675" s="4" t="str">
        <f>IF(NOT(ISBLANK(Протокол!B675)),1," ")</f>
        <v xml:space="preserve"> </v>
      </c>
      <c r="D675" s="4" t="str">
        <f>IF(SUM(Протокол!J675:N675,Протокол!O675:S675)=17,1," ")</f>
        <v xml:space="preserve"> </v>
      </c>
      <c r="E675" s="4" t="str">
        <f>IF(SUM(Протокол!U651:U651)=8,1," ")</f>
        <v xml:space="preserve"> </v>
      </c>
      <c r="F675" s="48"/>
    </row>
    <row r="676" spans="1:6" x14ac:dyDescent="0.25">
      <c r="A676" s="4" t="str">
        <f>IF((SUM(Протокол!D676:I676)=6),1," ")</f>
        <v xml:space="preserve"> </v>
      </c>
      <c r="B676" s="4" t="str">
        <f>IF(AND(NOT(ISBLANK(Протокол!B676)),Протокол!V676&lt;=5),1," ")</f>
        <v xml:space="preserve"> </v>
      </c>
      <c r="C676" s="4" t="str">
        <f>IF(NOT(ISBLANK(Протокол!B676)),1," ")</f>
        <v xml:space="preserve"> </v>
      </c>
      <c r="D676" s="4" t="str">
        <f>IF(SUM(Протокол!J676:N676,Протокол!O676:S676)=17,1," ")</f>
        <v xml:space="preserve"> </v>
      </c>
      <c r="E676" s="4"/>
      <c r="F676" s="48"/>
    </row>
    <row r="677" spans="1:6" x14ac:dyDescent="0.25">
      <c r="A677" s="4" t="str">
        <f>IF((SUM(Протокол!D677:I677)=6),1," ")</f>
        <v xml:space="preserve"> </v>
      </c>
      <c r="B677" s="4" t="str">
        <f>IF(AND(NOT(ISBLANK(Протокол!B677)),Протокол!V677&lt;=5),1," ")</f>
        <v xml:space="preserve"> </v>
      </c>
      <c r="C677" s="4" t="str">
        <f>IF(NOT(ISBLANK(Протокол!B677)),1," ")</f>
        <v xml:space="preserve"> </v>
      </c>
      <c r="D677" s="4" t="str">
        <f>IF(SUM(Протокол!J677:N677,Протокол!O677:S677)=17,1," ")</f>
        <v xml:space="preserve"> </v>
      </c>
      <c r="E677" s="4" t="str">
        <f>IF(SUM(Протокол!U653:U653)=8,1," ")</f>
        <v xml:space="preserve"> </v>
      </c>
      <c r="F677" s="48"/>
    </row>
    <row r="678" spans="1:6" x14ac:dyDescent="0.25">
      <c r="A678" s="4" t="str">
        <f>IF((SUM(Протокол!D678:I678)=6),1," ")</f>
        <v xml:space="preserve"> </v>
      </c>
      <c r="B678" s="4" t="str">
        <f>IF(AND(NOT(ISBLANK(Протокол!B678)),Протокол!V678&lt;=5),1," ")</f>
        <v xml:space="preserve"> </v>
      </c>
      <c r="C678" s="4" t="str">
        <f>IF(NOT(ISBLANK(Протокол!B678)),1," ")</f>
        <v xml:space="preserve"> </v>
      </c>
      <c r="D678" s="4" t="str">
        <f>IF(SUM(Протокол!J678:N678,Протокол!O678:S678)=17,1," ")</f>
        <v xml:space="preserve"> </v>
      </c>
      <c r="E678" s="4"/>
      <c r="F678" s="48"/>
    </row>
    <row r="679" spans="1:6" x14ac:dyDescent="0.25">
      <c r="A679" s="4" t="str">
        <f>IF((SUM(Протокол!D679:I679)=6),1," ")</f>
        <v xml:space="preserve"> </v>
      </c>
      <c r="B679" s="4" t="str">
        <f>IF(AND(NOT(ISBLANK(Протокол!B679)),Протокол!V679&lt;=5),1," ")</f>
        <v xml:space="preserve"> </v>
      </c>
      <c r="C679" s="4" t="str">
        <f>IF(NOT(ISBLANK(Протокол!B679)),1," ")</f>
        <v xml:space="preserve"> </v>
      </c>
      <c r="D679" s="4" t="str">
        <f>IF(SUM(Протокол!J679:N679,Протокол!O679:S679)=17,1," ")</f>
        <v xml:space="preserve"> </v>
      </c>
      <c r="E679" s="4" t="str">
        <f>IF(SUM(Протокол!U655:U655)=8,1," ")</f>
        <v xml:space="preserve"> </v>
      </c>
      <c r="F679" s="48"/>
    </row>
    <row r="680" spans="1:6" x14ac:dyDescent="0.25">
      <c r="A680" s="4" t="str">
        <f>IF((SUM(Протокол!D680:I680)=6),1," ")</f>
        <v xml:space="preserve"> </v>
      </c>
      <c r="B680" s="4" t="str">
        <f>IF(AND(NOT(ISBLANK(Протокол!B680)),Протокол!V680&lt;=5),1," ")</f>
        <v xml:space="preserve"> </v>
      </c>
      <c r="C680" s="4" t="str">
        <f>IF(NOT(ISBLANK(Протокол!B680)),1," ")</f>
        <v xml:space="preserve"> </v>
      </c>
      <c r="D680" s="4" t="str">
        <f>IF(SUM(Протокол!J680:N680,Протокол!O680:S680)=17,1," ")</f>
        <v xml:space="preserve"> </v>
      </c>
      <c r="E680" s="4"/>
      <c r="F680" s="48"/>
    </row>
    <row r="681" spans="1:6" x14ac:dyDescent="0.25">
      <c r="A681" s="4" t="str">
        <f>IF((SUM(Протокол!D681:I681)=6),1," ")</f>
        <v xml:space="preserve"> </v>
      </c>
      <c r="B681" s="4" t="str">
        <f>IF(AND(NOT(ISBLANK(Протокол!B681)),Протокол!V681&lt;=5),1," ")</f>
        <v xml:space="preserve"> </v>
      </c>
      <c r="C681" s="4" t="str">
        <f>IF(NOT(ISBLANK(Протокол!B681)),1," ")</f>
        <v xml:space="preserve"> </v>
      </c>
      <c r="D681" s="4" t="str">
        <f>IF(SUM(Протокол!J681:N681,Протокол!O681:S681)=17,1," ")</f>
        <v xml:space="preserve"> </v>
      </c>
      <c r="E681" s="4" t="str">
        <f>IF(SUM(Протокол!U657:U657)=8,1," ")</f>
        <v xml:space="preserve"> </v>
      </c>
      <c r="F681" s="48"/>
    </row>
    <row r="682" spans="1:6" x14ac:dyDescent="0.25">
      <c r="A682" s="4" t="str">
        <f>IF((SUM(Протокол!D682:I682)=6),1," ")</f>
        <v xml:space="preserve"> </v>
      </c>
      <c r="B682" s="4" t="str">
        <f>IF(AND(NOT(ISBLANK(Протокол!B682)),Протокол!V682&lt;=5),1," ")</f>
        <v xml:space="preserve"> </v>
      </c>
      <c r="C682" s="4" t="str">
        <f>IF(NOT(ISBLANK(Протокол!B682)),1," ")</f>
        <v xml:space="preserve"> </v>
      </c>
      <c r="D682" s="4" t="str">
        <f>IF(SUM(Протокол!J682:N682,Протокол!O682:S682)=17,1," ")</f>
        <v xml:space="preserve"> </v>
      </c>
      <c r="E682" s="4"/>
      <c r="F682" s="48"/>
    </row>
    <row r="683" spans="1:6" x14ac:dyDescent="0.25">
      <c r="A683" s="4" t="str">
        <f>IF((SUM(Протокол!D683:I683)=6),1," ")</f>
        <v xml:space="preserve"> </v>
      </c>
      <c r="B683" s="4" t="str">
        <f>IF(AND(NOT(ISBLANK(Протокол!B683)),Протокол!V683&lt;=5),1," ")</f>
        <v xml:space="preserve"> </v>
      </c>
      <c r="C683" s="4" t="str">
        <f>IF(NOT(ISBLANK(Протокол!B683)),1," ")</f>
        <v xml:space="preserve"> </v>
      </c>
      <c r="D683" s="4" t="str">
        <f>IF(SUM(Протокол!J683:N683,Протокол!O683:S683)=17,1," ")</f>
        <v xml:space="preserve"> </v>
      </c>
      <c r="E683" s="4" t="str">
        <f>IF(SUM(Протокол!U659:U659)=8,1," ")</f>
        <v xml:space="preserve"> </v>
      </c>
      <c r="F683" s="48"/>
    </row>
    <row r="684" spans="1:6" x14ac:dyDescent="0.25">
      <c r="A684" s="4" t="str">
        <f>IF((SUM(Протокол!D684:I684)=6),1," ")</f>
        <v xml:space="preserve"> </v>
      </c>
      <c r="B684" s="4" t="str">
        <f>IF(AND(NOT(ISBLANK(Протокол!B684)),Протокол!V684&lt;=5),1," ")</f>
        <v xml:space="preserve"> </v>
      </c>
      <c r="C684" s="4" t="str">
        <f>IF(NOT(ISBLANK(Протокол!B684)),1," ")</f>
        <v xml:space="preserve"> </v>
      </c>
      <c r="D684" s="4" t="str">
        <f>IF(SUM(Протокол!J684:N684,Протокол!O684:S684)=17,1," ")</f>
        <v xml:space="preserve"> </v>
      </c>
      <c r="E684" s="4"/>
      <c r="F684" s="48"/>
    </row>
    <row r="685" spans="1:6" x14ac:dyDescent="0.25">
      <c r="A685" s="4" t="str">
        <f>IF((SUM(Протокол!D685:I685)=6),1," ")</f>
        <v xml:space="preserve"> </v>
      </c>
      <c r="B685" s="4" t="str">
        <f>IF(AND(NOT(ISBLANK(Протокол!B685)),Протокол!V685&lt;=5),1," ")</f>
        <v xml:space="preserve"> </v>
      </c>
      <c r="C685" s="4" t="str">
        <f>IF(NOT(ISBLANK(Протокол!B685)),1," ")</f>
        <v xml:space="preserve"> </v>
      </c>
      <c r="D685" s="4" t="str">
        <f>IF(SUM(Протокол!J685:N685,Протокол!O685:S685)=17,1," ")</f>
        <v xml:space="preserve"> </v>
      </c>
      <c r="E685" s="4" t="str">
        <f>IF(SUM(Протокол!U661:U661)=8,1," ")</f>
        <v xml:space="preserve"> </v>
      </c>
      <c r="F685" s="48"/>
    </row>
    <row r="686" spans="1:6" x14ac:dyDescent="0.25">
      <c r="A686" s="4" t="str">
        <f>IF((SUM(Протокол!D686:I686)=6),1," ")</f>
        <v xml:space="preserve"> </v>
      </c>
      <c r="B686" s="4" t="str">
        <f>IF(AND(NOT(ISBLANK(Протокол!B686)),Протокол!V686&lt;=5),1," ")</f>
        <v xml:space="preserve"> </v>
      </c>
      <c r="C686" s="4" t="str">
        <f>IF(NOT(ISBLANK(Протокол!B686)),1," ")</f>
        <v xml:space="preserve"> </v>
      </c>
      <c r="D686" s="4" t="str">
        <f>IF(SUM(Протокол!J686:N686,Протокол!O686:S686)=17,1," ")</f>
        <v xml:space="preserve"> </v>
      </c>
      <c r="E686" s="4"/>
      <c r="F686" s="48"/>
    </row>
    <row r="687" spans="1:6" x14ac:dyDescent="0.25">
      <c r="A687" s="4" t="str">
        <f>IF((SUM(Протокол!D687:I687)=6),1," ")</f>
        <v xml:space="preserve"> </v>
      </c>
      <c r="B687" s="4" t="str">
        <f>IF(AND(NOT(ISBLANK(Протокол!B687)),Протокол!V687&lt;=5),1," ")</f>
        <v xml:space="preserve"> </v>
      </c>
      <c r="C687" s="4" t="str">
        <f>IF(NOT(ISBLANK(Протокол!B687)),1," ")</f>
        <v xml:space="preserve"> </v>
      </c>
      <c r="D687" s="4" t="str">
        <f>IF(SUM(Протокол!J687:N687,Протокол!O687:S687)=17,1," ")</f>
        <v xml:space="preserve"> </v>
      </c>
      <c r="E687" s="4" t="str">
        <f>IF(SUM(Протокол!U663:U663)=8,1," ")</f>
        <v xml:space="preserve"> </v>
      </c>
      <c r="F687" s="48"/>
    </row>
    <row r="688" spans="1:6" x14ac:dyDescent="0.25">
      <c r="A688" s="4" t="str">
        <f>IF((SUM(Протокол!D688:I688)=6),1," ")</f>
        <v xml:space="preserve"> </v>
      </c>
      <c r="B688" s="4" t="str">
        <f>IF(AND(NOT(ISBLANK(Протокол!B688)),Протокол!V688&lt;=5),1," ")</f>
        <v xml:space="preserve"> </v>
      </c>
      <c r="C688" s="4" t="str">
        <f>IF(NOT(ISBLANK(Протокол!B688)),1," ")</f>
        <v xml:space="preserve"> </v>
      </c>
      <c r="D688" s="4" t="str">
        <f>IF(SUM(Протокол!J688:N688,Протокол!O688:S688)=17,1," ")</f>
        <v xml:space="preserve"> </v>
      </c>
      <c r="E688" s="4"/>
      <c r="F688" s="48"/>
    </row>
    <row r="689" spans="1:6" x14ac:dyDescent="0.25">
      <c r="A689" s="4" t="str">
        <f>IF((SUM(Протокол!D689:I689)=6),1," ")</f>
        <v xml:space="preserve"> </v>
      </c>
      <c r="B689" s="4" t="str">
        <f>IF(AND(NOT(ISBLANK(Протокол!B689)),Протокол!V689&lt;=5),1," ")</f>
        <v xml:space="preserve"> </v>
      </c>
      <c r="C689" s="4" t="str">
        <f>IF(NOT(ISBLANK(Протокол!B689)),1," ")</f>
        <v xml:space="preserve"> </v>
      </c>
      <c r="D689" s="4" t="str">
        <f>IF(SUM(Протокол!J689:N689,Протокол!O689:S689)=17,1," ")</f>
        <v xml:space="preserve"> </v>
      </c>
      <c r="E689" s="4" t="str">
        <f>IF(SUM(Протокол!U665:U665)=8,1," ")</f>
        <v xml:space="preserve"> </v>
      </c>
      <c r="F689" s="48"/>
    </row>
    <row r="690" spans="1:6" x14ac:dyDescent="0.25">
      <c r="A690" s="4" t="str">
        <f>IF((SUM(Протокол!D690:I690)=6),1," ")</f>
        <v xml:space="preserve"> </v>
      </c>
      <c r="B690" s="4" t="str">
        <f>IF(AND(NOT(ISBLANK(Протокол!B690)),Протокол!V690&lt;=5),1," ")</f>
        <v xml:space="preserve"> </v>
      </c>
      <c r="C690" s="4" t="str">
        <f>IF(NOT(ISBLANK(Протокол!B690)),1," ")</f>
        <v xml:space="preserve"> </v>
      </c>
      <c r="D690" s="4" t="str">
        <f>IF(SUM(Протокол!J690:N690,Протокол!O690:S690)=17,1," ")</f>
        <v xml:space="preserve"> </v>
      </c>
      <c r="E690" s="4"/>
      <c r="F690" s="48"/>
    </row>
    <row r="691" spans="1:6" x14ac:dyDescent="0.25">
      <c r="A691" s="4" t="str">
        <f>IF((SUM(Протокол!D691:I691)=6),1," ")</f>
        <v xml:space="preserve"> </v>
      </c>
      <c r="B691" s="4" t="str">
        <f>IF(AND(NOT(ISBLANK(Протокол!B691)),Протокол!V691&lt;=5),1," ")</f>
        <v xml:space="preserve"> </v>
      </c>
      <c r="C691" s="4" t="str">
        <f>IF(NOT(ISBLANK(Протокол!B691)),1," ")</f>
        <v xml:space="preserve"> </v>
      </c>
      <c r="D691" s="4" t="str">
        <f>IF(SUM(Протокол!J691:N691,Протокол!O691:S691)=17,1," ")</f>
        <v xml:space="preserve"> </v>
      </c>
      <c r="E691" s="4" t="str">
        <f>IF(SUM(Протокол!U667:U667)=8,1," ")</f>
        <v xml:space="preserve"> </v>
      </c>
      <c r="F691" s="48"/>
    </row>
    <row r="692" spans="1:6" x14ac:dyDescent="0.25">
      <c r="A692" s="4" t="str">
        <f>IF((SUM(Протокол!D692:I692)=6),1," ")</f>
        <v xml:space="preserve"> </v>
      </c>
      <c r="B692" s="4" t="str">
        <f>IF(AND(NOT(ISBLANK(Протокол!B692)),Протокол!V692&lt;=5),1," ")</f>
        <v xml:space="preserve"> </v>
      </c>
      <c r="C692" s="4" t="str">
        <f>IF(NOT(ISBLANK(Протокол!B692)),1," ")</f>
        <v xml:space="preserve"> </v>
      </c>
      <c r="D692" s="4" t="str">
        <f>IF(SUM(Протокол!J692:N692,Протокол!O692:S692)=17,1," ")</f>
        <v xml:space="preserve"> </v>
      </c>
      <c r="E692" s="4"/>
      <c r="F692" s="48"/>
    </row>
    <row r="693" spans="1:6" x14ac:dyDescent="0.25">
      <c r="A693" s="4" t="str">
        <f>IF((SUM(Протокол!D693:I693)=6),1," ")</f>
        <v xml:space="preserve"> </v>
      </c>
      <c r="B693" s="4" t="str">
        <f>IF(AND(NOT(ISBLANK(Протокол!B693)),Протокол!V693&lt;=5),1," ")</f>
        <v xml:space="preserve"> </v>
      </c>
      <c r="C693" s="4" t="str">
        <f>IF(NOT(ISBLANK(Протокол!B693)),1," ")</f>
        <v xml:space="preserve"> </v>
      </c>
      <c r="D693" s="4" t="str">
        <f>IF(SUM(Протокол!J693:N693,Протокол!O693:S693)=17,1," ")</f>
        <v xml:space="preserve"> </v>
      </c>
      <c r="E693" s="4" t="str">
        <f>IF(SUM(Протокол!U669:U669)=8,1," ")</f>
        <v xml:space="preserve"> </v>
      </c>
      <c r="F693" s="48"/>
    </row>
    <row r="694" spans="1:6" x14ac:dyDescent="0.25">
      <c r="A694" s="4" t="str">
        <f>IF((SUM(Протокол!D694:I694)=6),1," ")</f>
        <v xml:space="preserve"> </v>
      </c>
      <c r="B694" s="4" t="str">
        <f>IF(AND(NOT(ISBLANK(Протокол!B694)),Протокол!V694&lt;=5),1," ")</f>
        <v xml:space="preserve"> </v>
      </c>
      <c r="C694" s="4" t="str">
        <f>IF(NOT(ISBLANK(Протокол!B694)),1," ")</f>
        <v xml:space="preserve"> </v>
      </c>
      <c r="D694" s="4" t="str">
        <f>IF(SUM(Протокол!J694:N694,Протокол!O694:S694)=17,1," ")</f>
        <v xml:space="preserve"> </v>
      </c>
      <c r="E694" s="4"/>
      <c r="F694" s="48"/>
    </row>
    <row r="695" spans="1:6" x14ac:dyDescent="0.25">
      <c r="A695" s="4" t="str">
        <f>IF((SUM(Протокол!D695:I695)=6),1," ")</f>
        <v xml:space="preserve"> </v>
      </c>
      <c r="B695" s="4" t="str">
        <f>IF(AND(NOT(ISBLANK(Протокол!B695)),Протокол!V695&lt;=5),1," ")</f>
        <v xml:space="preserve"> </v>
      </c>
      <c r="C695" s="4" t="str">
        <f>IF(NOT(ISBLANK(Протокол!B695)),1," ")</f>
        <v xml:space="preserve"> </v>
      </c>
      <c r="D695" s="4" t="str">
        <f>IF(SUM(Протокол!J695:N695,Протокол!O695:S695)=17,1," ")</f>
        <v xml:space="preserve"> </v>
      </c>
      <c r="E695" s="4" t="str">
        <f>IF(SUM(Протокол!U671:U671)=8,1," ")</f>
        <v xml:space="preserve"> </v>
      </c>
      <c r="F695" s="48"/>
    </row>
    <row r="696" spans="1:6" x14ac:dyDescent="0.25">
      <c r="A696" s="4" t="str">
        <f>IF((SUM(Протокол!D696:I696)=6),1," ")</f>
        <v xml:space="preserve"> </v>
      </c>
      <c r="B696" s="4" t="str">
        <f>IF(AND(NOT(ISBLANK(Протокол!B696)),Протокол!V696&lt;=5),1," ")</f>
        <v xml:space="preserve"> </v>
      </c>
      <c r="C696" s="4" t="str">
        <f>IF(NOT(ISBLANK(Протокол!B696)),1," ")</f>
        <v xml:space="preserve"> </v>
      </c>
      <c r="D696" s="4" t="str">
        <f>IF(SUM(Протокол!J696:N696,Протокол!O696:S696)=17,1," ")</f>
        <v xml:space="preserve"> </v>
      </c>
      <c r="E696" s="4"/>
      <c r="F696" s="48"/>
    </row>
    <row r="697" spans="1:6" x14ac:dyDescent="0.25">
      <c r="A697" s="4" t="str">
        <f>IF((SUM(Протокол!D697:I697)=6),1," ")</f>
        <v xml:space="preserve"> </v>
      </c>
      <c r="B697" s="4" t="str">
        <f>IF(AND(NOT(ISBLANK(Протокол!B697)),Протокол!V697&lt;=5),1," ")</f>
        <v xml:space="preserve"> </v>
      </c>
      <c r="C697" s="4" t="str">
        <f>IF(NOT(ISBLANK(Протокол!B697)),1," ")</f>
        <v xml:space="preserve"> </v>
      </c>
      <c r="D697" s="4" t="str">
        <f>IF(SUM(Протокол!J697:N697,Протокол!O697:S697)=17,1," ")</f>
        <v xml:space="preserve"> </v>
      </c>
      <c r="E697" s="4" t="str">
        <f>IF(SUM(Протокол!U673:U673)=8,1," ")</f>
        <v xml:space="preserve"> </v>
      </c>
      <c r="F697" s="48"/>
    </row>
    <row r="698" spans="1:6" x14ac:dyDescent="0.25">
      <c r="A698" s="4" t="str">
        <f>IF((SUM(Протокол!D698:I698)=6),1," ")</f>
        <v xml:space="preserve"> </v>
      </c>
      <c r="B698" s="4" t="str">
        <f>IF(AND(NOT(ISBLANK(Протокол!B698)),Протокол!V698&lt;=5),1," ")</f>
        <v xml:space="preserve"> </v>
      </c>
      <c r="C698" s="4" t="str">
        <f>IF(NOT(ISBLANK(Протокол!B698)),1," ")</f>
        <v xml:space="preserve"> </v>
      </c>
      <c r="D698" s="4" t="str">
        <f>IF(SUM(Протокол!J698:N698,Протокол!O698:S698)=17,1," ")</f>
        <v xml:space="preserve"> </v>
      </c>
      <c r="E698" s="4"/>
      <c r="F698" s="48"/>
    </row>
    <row r="699" spans="1:6" x14ac:dyDescent="0.25">
      <c r="A699" s="4" t="str">
        <f>IF((SUM(Протокол!D699:I699)=6),1," ")</f>
        <v xml:space="preserve"> </v>
      </c>
      <c r="B699" s="4" t="str">
        <f>IF(AND(NOT(ISBLANK(Протокол!B699)),Протокол!V699&lt;=5),1," ")</f>
        <v xml:space="preserve"> </v>
      </c>
      <c r="C699" s="4" t="str">
        <f>IF(NOT(ISBLANK(Протокол!B699)),1," ")</f>
        <v xml:space="preserve"> </v>
      </c>
      <c r="D699" s="4" t="str">
        <f>IF(SUM(Протокол!J699:N699,Протокол!O699:S699)=17,1," ")</f>
        <v xml:space="preserve"> </v>
      </c>
      <c r="E699" s="4" t="str">
        <f>IF(SUM(Протокол!U675:U675)=8,1," ")</f>
        <v xml:space="preserve"> </v>
      </c>
      <c r="F699" s="48"/>
    </row>
    <row r="700" spans="1:6" x14ac:dyDescent="0.25">
      <c r="A700" s="4" t="str">
        <f>IF((SUM(Протокол!D700:I700)=6),1," ")</f>
        <v xml:space="preserve"> </v>
      </c>
      <c r="B700" s="4" t="str">
        <f>IF(AND(NOT(ISBLANK(Протокол!B700)),Протокол!V700&lt;=5),1," ")</f>
        <v xml:space="preserve"> </v>
      </c>
      <c r="C700" s="4" t="str">
        <f>IF(NOT(ISBLANK(Протокол!B700)),1," ")</f>
        <v xml:space="preserve"> </v>
      </c>
      <c r="D700" s="4" t="str">
        <f>IF(SUM(Протокол!J700:N700,Протокол!O700:S700)=17,1," ")</f>
        <v xml:space="preserve"> </v>
      </c>
      <c r="E700" s="4"/>
      <c r="F700" s="48"/>
    </row>
    <row r="701" spans="1:6" x14ac:dyDescent="0.25">
      <c r="A701" s="4" t="str">
        <f>IF((SUM(Протокол!D701:I701)=6),1," ")</f>
        <v xml:space="preserve"> </v>
      </c>
      <c r="B701" s="4" t="str">
        <f>IF(AND(NOT(ISBLANK(Протокол!B701)),Протокол!V701&lt;=5),1," ")</f>
        <v xml:space="preserve"> </v>
      </c>
      <c r="C701" s="4" t="str">
        <f>IF(NOT(ISBLANK(Протокол!B701)),1," ")</f>
        <v xml:space="preserve"> </v>
      </c>
      <c r="D701" s="4" t="str">
        <f>IF(SUM(Протокол!J701:N701,Протокол!O701:S701)=17,1," ")</f>
        <v xml:space="preserve"> </v>
      </c>
      <c r="E701" s="4" t="str">
        <f>IF(SUM(Протокол!U677:U677)=8,1," ")</f>
        <v xml:space="preserve"> </v>
      </c>
      <c r="F701" s="48"/>
    </row>
    <row r="702" spans="1:6" x14ac:dyDescent="0.25">
      <c r="A702" s="4" t="str">
        <f>IF((SUM(Протокол!D702:I702)=6),1," ")</f>
        <v xml:space="preserve"> </v>
      </c>
      <c r="B702" s="4" t="str">
        <f>IF(AND(NOT(ISBLANK(Протокол!B702)),Протокол!V702&lt;=5),1," ")</f>
        <v xml:space="preserve"> </v>
      </c>
      <c r="C702" s="4" t="str">
        <f>IF(NOT(ISBLANK(Протокол!B702)),1," ")</f>
        <v xml:space="preserve"> </v>
      </c>
      <c r="D702" s="4" t="str">
        <f>IF(SUM(Протокол!J702:N702,Протокол!O702:S702)=17,1," ")</f>
        <v xml:space="preserve"> </v>
      </c>
      <c r="E702" s="4"/>
      <c r="F702" s="48"/>
    </row>
    <row r="703" spans="1:6" x14ac:dyDescent="0.25">
      <c r="A703" s="4" t="str">
        <f>IF((SUM(Протокол!D703:I703)=6),1," ")</f>
        <v xml:space="preserve"> </v>
      </c>
      <c r="B703" s="4" t="str">
        <f>IF(AND(NOT(ISBLANK(Протокол!B703)),Протокол!V703&lt;=5),1," ")</f>
        <v xml:space="preserve"> </v>
      </c>
      <c r="C703" s="4" t="str">
        <f>IF(NOT(ISBLANK(Протокол!B703)),1," ")</f>
        <v xml:space="preserve"> </v>
      </c>
      <c r="D703" s="4" t="str">
        <f>IF(SUM(Протокол!J703:N703,Протокол!O703:S703)=17,1," ")</f>
        <v xml:space="preserve"> </v>
      </c>
      <c r="E703" s="4" t="str">
        <f>IF(SUM(Протокол!U679:U679)=8,1," ")</f>
        <v xml:space="preserve"> </v>
      </c>
      <c r="F703" s="48"/>
    </row>
    <row r="704" spans="1:6" x14ac:dyDescent="0.25">
      <c r="A704" s="4" t="str">
        <f>IF((SUM(Протокол!D704:I704)=6),1," ")</f>
        <v xml:space="preserve"> </v>
      </c>
      <c r="B704" s="4" t="str">
        <f>IF(AND(NOT(ISBLANK(Протокол!B704)),Протокол!V704&lt;=5),1," ")</f>
        <v xml:space="preserve"> </v>
      </c>
      <c r="C704" s="4" t="str">
        <f>IF(NOT(ISBLANK(Протокол!B704)),1," ")</f>
        <v xml:space="preserve"> </v>
      </c>
      <c r="D704" s="4" t="str">
        <f>IF(SUM(Протокол!J704:N704,Протокол!O704:S704)=17,1," ")</f>
        <v xml:space="preserve"> </v>
      </c>
      <c r="E704" s="4"/>
      <c r="F704" s="48"/>
    </row>
    <row r="705" spans="1:6" x14ac:dyDescent="0.25">
      <c r="A705" s="4" t="str">
        <f>IF((SUM(Протокол!D705:I705)=6),1," ")</f>
        <v xml:space="preserve"> </v>
      </c>
      <c r="B705" s="4" t="str">
        <f>IF(AND(NOT(ISBLANK(Протокол!B705)),Протокол!V705&lt;=5),1," ")</f>
        <v xml:space="preserve"> </v>
      </c>
      <c r="C705" s="4" t="str">
        <f>IF(NOT(ISBLANK(Протокол!B705)),1," ")</f>
        <v xml:space="preserve"> </v>
      </c>
      <c r="D705" s="4" t="str">
        <f>IF(SUM(Протокол!J705:N705,Протокол!O705:S705)=17,1," ")</f>
        <v xml:space="preserve"> </v>
      </c>
      <c r="E705" s="4" t="str">
        <f>IF(SUM(Протокол!U681:U681)=8,1," ")</f>
        <v xml:space="preserve"> </v>
      </c>
      <c r="F705" s="48"/>
    </row>
    <row r="706" spans="1:6" x14ac:dyDescent="0.25">
      <c r="A706" s="4" t="str">
        <f>IF((SUM(Протокол!D706:I706)=6),1," ")</f>
        <v xml:space="preserve"> </v>
      </c>
      <c r="B706" s="4" t="str">
        <f>IF(AND(NOT(ISBLANK(Протокол!B706)),Протокол!V706&lt;=5),1," ")</f>
        <v xml:space="preserve"> </v>
      </c>
      <c r="C706" s="4" t="str">
        <f>IF(NOT(ISBLANK(Протокол!B706)),1," ")</f>
        <v xml:space="preserve"> </v>
      </c>
      <c r="D706" s="4" t="str">
        <f>IF(SUM(Протокол!J706:N706,Протокол!O706:S706)=17,1," ")</f>
        <v xml:space="preserve"> </v>
      </c>
      <c r="E706" s="4"/>
      <c r="F706" s="48"/>
    </row>
    <row r="707" spans="1:6" x14ac:dyDescent="0.25">
      <c r="A707" s="4" t="str">
        <f>IF((SUM(Протокол!D707:I707)=6),1," ")</f>
        <v xml:space="preserve"> </v>
      </c>
      <c r="B707" s="4" t="str">
        <f>IF(AND(NOT(ISBLANK(Протокол!B707)),Протокол!V707&lt;=5),1," ")</f>
        <v xml:space="preserve"> </v>
      </c>
      <c r="C707" s="4" t="str">
        <f>IF(NOT(ISBLANK(Протокол!B707)),1," ")</f>
        <v xml:space="preserve"> </v>
      </c>
      <c r="D707" s="4" t="str">
        <f>IF(SUM(Протокол!J707:N707,Протокол!O707:S707)=17,1," ")</f>
        <v xml:space="preserve"> </v>
      </c>
      <c r="E707" s="4" t="str">
        <f>IF(SUM(Протокол!U683:U683)=8,1," ")</f>
        <v xml:space="preserve"> </v>
      </c>
      <c r="F707" s="48"/>
    </row>
    <row r="708" spans="1:6" x14ac:dyDescent="0.25">
      <c r="A708" s="4" t="str">
        <f>IF((SUM(Протокол!D708:I708)=6),1," ")</f>
        <v xml:space="preserve"> </v>
      </c>
      <c r="B708" s="4" t="str">
        <f>IF(AND(NOT(ISBLANK(Протокол!B708)),Протокол!V708&lt;=5),1," ")</f>
        <v xml:space="preserve"> </v>
      </c>
      <c r="C708" s="4" t="str">
        <f>IF(NOT(ISBLANK(Протокол!B708)),1," ")</f>
        <v xml:space="preserve"> </v>
      </c>
      <c r="D708" s="4" t="str">
        <f>IF(SUM(Протокол!J708:N708,Протокол!O708:S708)=17,1," ")</f>
        <v xml:space="preserve"> </v>
      </c>
      <c r="E708" s="4"/>
      <c r="F708" s="48"/>
    </row>
    <row r="709" spans="1:6" x14ac:dyDescent="0.25">
      <c r="A709" s="4" t="str">
        <f>IF((SUM(Протокол!D709:I709)=6),1," ")</f>
        <v xml:space="preserve"> </v>
      </c>
      <c r="B709" s="4" t="str">
        <f>IF(AND(NOT(ISBLANK(Протокол!B709)),Протокол!V709&lt;=5),1," ")</f>
        <v xml:space="preserve"> </v>
      </c>
      <c r="C709" s="4" t="str">
        <f>IF(NOT(ISBLANK(Протокол!B709)),1," ")</f>
        <v xml:space="preserve"> </v>
      </c>
      <c r="D709" s="4" t="str">
        <f>IF(SUM(Протокол!J709:N709,Протокол!O709:S709)=17,1," ")</f>
        <v xml:space="preserve"> </v>
      </c>
      <c r="E709" s="4" t="str">
        <f>IF(SUM(Протокол!U685:U685)=8,1," ")</f>
        <v xml:space="preserve"> </v>
      </c>
      <c r="F709" s="48"/>
    </row>
    <row r="710" spans="1:6" x14ac:dyDescent="0.25">
      <c r="A710" s="4" t="str">
        <f>IF((SUM(Протокол!D710:I710)=6),1," ")</f>
        <v xml:space="preserve"> </v>
      </c>
      <c r="B710" s="4" t="str">
        <f>IF(AND(NOT(ISBLANK(Протокол!B710)),Протокол!V710&lt;=5),1," ")</f>
        <v xml:space="preserve"> </v>
      </c>
      <c r="C710" s="4" t="str">
        <f>IF(NOT(ISBLANK(Протокол!B710)),1," ")</f>
        <v xml:space="preserve"> </v>
      </c>
      <c r="D710" s="4" t="str">
        <f>IF(SUM(Протокол!J710:N710,Протокол!O710:S710)=17,1," ")</f>
        <v xml:space="preserve"> </v>
      </c>
      <c r="E710" s="4"/>
      <c r="F710" s="48"/>
    </row>
    <row r="711" spans="1:6" x14ac:dyDescent="0.25">
      <c r="A711" s="4" t="str">
        <f>IF((SUM(Протокол!D711:I711)=6),1," ")</f>
        <v xml:space="preserve"> </v>
      </c>
      <c r="B711" s="4" t="str">
        <f>IF(AND(NOT(ISBLANK(Протокол!B711)),Протокол!V711&lt;=5),1," ")</f>
        <v xml:space="preserve"> </v>
      </c>
      <c r="C711" s="4" t="str">
        <f>IF(NOT(ISBLANK(Протокол!B711)),1," ")</f>
        <v xml:space="preserve"> </v>
      </c>
      <c r="D711" s="4" t="str">
        <f>IF(SUM(Протокол!J711:N711,Протокол!O711:S711)=17,1," ")</f>
        <v xml:space="preserve"> </v>
      </c>
      <c r="E711" s="4" t="str">
        <f>IF(SUM(Протокол!U687:U687)=8,1," ")</f>
        <v xml:space="preserve"> </v>
      </c>
      <c r="F711" s="48"/>
    </row>
    <row r="712" spans="1:6" x14ac:dyDescent="0.25">
      <c r="A712" s="4" t="str">
        <f>IF((SUM(Протокол!D712:I712)=6),1," ")</f>
        <v xml:space="preserve"> </v>
      </c>
      <c r="B712" s="4" t="str">
        <f>IF(AND(NOT(ISBLANK(Протокол!B712)),Протокол!V712&lt;=5),1," ")</f>
        <v xml:space="preserve"> </v>
      </c>
      <c r="C712" s="4" t="str">
        <f>IF(NOT(ISBLANK(Протокол!B712)),1," ")</f>
        <v xml:space="preserve"> </v>
      </c>
      <c r="D712" s="4" t="str">
        <f>IF(SUM(Протокол!J712:N712,Протокол!O712:S712)=17,1," ")</f>
        <v xml:space="preserve"> </v>
      </c>
      <c r="E712" s="4"/>
      <c r="F712" s="48"/>
    </row>
    <row r="713" spans="1:6" x14ac:dyDescent="0.25">
      <c r="A713" s="4" t="str">
        <f>IF((SUM(Протокол!D713:I713)=6),1," ")</f>
        <v xml:space="preserve"> </v>
      </c>
      <c r="B713" s="4" t="str">
        <f>IF(AND(NOT(ISBLANK(Протокол!B713)),Протокол!V713&lt;=5),1," ")</f>
        <v xml:space="preserve"> </v>
      </c>
      <c r="C713" s="4" t="str">
        <f>IF(NOT(ISBLANK(Протокол!B713)),1," ")</f>
        <v xml:space="preserve"> </v>
      </c>
      <c r="D713" s="4" t="str">
        <f>IF(SUM(Протокол!J713:N713,Протокол!O713:S713)=17,1," ")</f>
        <v xml:space="preserve"> </v>
      </c>
      <c r="E713" s="4" t="str">
        <f>IF(SUM(Протокол!U689:U689)=8,1," ")</f>
        <v xml:space="preserve"> </v>
      </c>
      <c r="F713" s="48"/>
    </row>
    <row r="714" spans="1:6" x14ac:dyDescent="0.25">
      <c r="A714" s="4" t="str">
        <f>IF((SUM(Протокол!D714:I714)=6),1," ")</f>
        <v xml:space="preserve"> </v>
      </c>
      <c r="B714" s="4" t="str">
        <f>IF(AND(NOT(ISBLANK(Протокол!B714)),Протокол!V714&lt;=5),1," ")</f>
        <v xml:space="preserve"> </v>
      </c>
      <c r="C714" s="4" t="str">
        <f>IF(NOT(ISBLANK(Протокол!B714)),1," ")</f>
        <v xml:space="preserve"> </v>
      </c>
      <c r="D714" s="4" t="str">
        <f>IF(SUM(Протокол!J714:N714,Протокол!O714:S714)=17,1," ")</f>
        <v xml:space="preserve"> </v>
      </c>
      <c r="E714" s="4"/>
      <c r="F714" s="48"/>
    </row>
    <row r="715" spans="1:6" x14ac:dyDescent="0.25">
      <c r="A715" s="4" t="str">
        <f>IF((SUM(Протокол!D715:I715)=6),1," ")</f>
        <v xml:space="preserve"> </v>
      </c>
      <c r="B715" s="4" t="str">
        <f>IF(AND(NOT(ISBLANK(Протокол!B715)),Протокол!V715&lt;=5),1," ")</f>
        <v xml:space="preserve"> </v>
      </c>
      <c r="C715" s="4" t="str">
        <f>IF(NOT(ISBLANK(Протокол!B715)),1," ")</f>
        <v xml:space="preserve"> </v>
      </c>
      <c r="D715" s="4" t="str">
        <f>IF(SUM(Протокол!J715:N715,Протокол!O715:S715)=17,1," ")</f>
        <v xml:space="preserve"> </v>
      </c>
      <c r="E715" s="4" t="str">
        <f>IF(SUM(Протокол!U691:U691)=8,1," ")</f>
        <v xml:space="preserve"> </v>
      </c>
      <c r="F715" s="48"/>
    </row>
    <row r="716" spans="1:6" x14ac:dyDescent="0.25">
      <c r="A716" s="4" t="str">
        <f>IF((SUM(Протокол!D716:I716)=6),1," ")</f>
        <v xml:space="preserve"> </v>
      </c>
      <c r="B716" s="4" t="str">
        <f>IF(AND(NOT(ISBLANK(Протокол!B716)),Протокол!V716&lt;=5),1," ")</f>
        <v xml:space="preserve"> </v>
      </c>
      <c r="C716" s="4" t="str">
        <f>IF(NOT(ISBLANK(Протокол!B716)),1," ")</f>
        <v xml:space="preserve"> </v>
      </c>
      <c r="D716" s="4" t="str">
        <f>IF(SUM(Протокол!J716:N716,Протокол!O716:S716)=17,1," ")</f>
        <v xml:space="preserve"> </v>
      </c>
      <c r="E716" s="4"/>
      <c r="F716" s="48"/>
    </row>
    <row r="717" spans="1:6" x14ac:dyDescent="0.25">
      <c r="A717" s="4" t="str">
        <f>IF((SUM(Протокол!D717:I717)=6),1," ")</f>
        <v xml:space="preserve"> </v>
      </c>
      <c r="B717" s="4" t="str">
        <f>IF(AND(NOT(ISBLANK(Протокол!B717)),Протокол!V717&lt;=5),1," ")</f>
        <v xml:space="preserve"> </v>
      </c>
      <c r="C717" s="4" t="str">
        <f>IF(NOT(ISBLANK(Протокол!B717)),1," ")</f>
        <v xml:space="preserve"> </v>
      </c>
      <c r="D717" s="4" t="str">
        <f>IF(SUM(Протокол!J717:N717,Протокол!O717:S717)=17,1," ")</f>
        <v xml:space="preserve"> </v>
      </c>
      <c r="E717" s="4" t="str">
        <f>IF(SUM(Протокол!U693:U693)=8,1," ")</f>
        <v xml:space="preserve"> </v>
      </c>
      <c r="F717" s="48"/>
    </row>
    <row r="718" spans="1:6" x14ac:dyDescent="0.25">
      <c r="A718" s="4" t="str">
        <f>IF((SUM(Протокол!D718:I718)=6),1," ")</f>
        <v xml:space="preserve"> </v>
      </c>
      <c r="B718" s="4" t="str">
        <f>IF(AND(NOT(ISBLANK(Протокол!B718)),Протокол!V718&lt;=5),1," ")</f>
        <v xml:space="preserve"> </v>
      </c>
      <c r="C718" s="4" t="str">
        <f>IF(NOT(ISBLANK(Протокол!B718)),1," ")</f>
        <v xml:space="preserve"> </v>
      </c>
      <c r="D718" s="4" t="str">
        <f>IF(SUM(Протокол!J718:N718,Протокол!O718:S718)=17,1," ")</f>
        <v xml:space="preserve"> </v>
      </c>
      <c r="E718" s="4"/>
      <c r="F718" s="48"/>
    </row>
    <row r="719" spans="1:6" x14ac:dyDescent="0.25">
      <c r="A719" s="4" t="str">
        <f>IF((SUM(Протокол!D719:I719)=6),1," ")</f>
        <v xml:space="preserve"> </v>
      </c>
      <c r="B719" s="4" t="str">
        <f>IF(AND(NOT(ISBLANK(Протокол!B719)),Протокол!V719&lt;=5),1," ")</f>
        <v xml:space="preserve"> </v>
      </c>
      <c r="C719" s="4" t="str">
        <f>IF(NOT(ISBLANK(Протокол!B719)),1," ")</f>
        <v xml:space="preserve"> </v>
      </c>
      <c r="D719" s="4" t="str">
        <f>IF(SUM(Протокол!J719:N719,Протокол!O719:S719)=17,1," ")</f>
        <v xml:space="preserve"> </v>
      </c>
      <c r="E719" s="4" t="str">
        <f>IF(SUM(Протокол!U695:U695)=8,1," ")</f>
        <v xml:space="preserve"> </v>
      </c>
      <c r="F719" s="48"/>
    </row>
    <row r="720" spans="1:6" x14ac:dyDescent="0.25">
      <c r="A720" s="4" t="str">
        <f>IF((SUM(Протокол!D720:I720)=6),1," ")</f>
        <v xml:space="preserve"> </v>
      </c>
      <c r="B720" s="4" t="str">
        <f>IF(AND(NOT(ISBLANK(Протокол!B720)),Протокол!V720&lt;=5),1," ")</f>
        <v xml:space="preserve"> </v>
      </c>
      <c r="C720" s="4" t="str">
        <f>IF(NOT(ISBLANK(Протокол!B720)),1," ")</f>
        <v xml:space="preserve"> </v>
      </c>
      <c r="D720" s="4" t="str">
        <f>IF(SUM(Протокол!J720:N720,Протокол!O720:S720)=17,1," ")</f>
        <v xml:space="preserve"> </v>
      </c>
      <c r="E720" s="4"/>
      <c r="F720" s="48"/>
    </row>
    <row r="721" spans="1:6" x14ac:dyDescent="0.25">
      <c r="A721" s="4" t="str">
        <f>IF((SUM(Протокол!D721:I721)=6),1," ")</f>
        <v xml:space="preserve"> </v>
      </c>
      <c r="B721" s="4" t="str">
        <f>IF(AND(NOT(ISBLANK(Протокол!B721)),Протокол!V721&lt;=5),1," ")</f>
        <v xml:space="preserve"> </v>
      </c>
      <c r="C721" s="4" t="str">
        <f>IF(NOT(ISBLANK(Протокол!B721)),1," ")</f>
        <v xml:space="preserve"> </v>
      </c>
      <c r="D721" s="4" t="str">
        <f>IF(SUM(Протокол!J721:N721,Протокол!O721:S721)=17,1," ")</f>
        <v xml:space="preserve"> </v>
      </c>
      <c r="E721" s="4" t="str">
        <f>IF(SUM(Протокол!U697:U697)=8,1," ")</f>
        <v xml:space="preserve"> </v>
      </c>
      <c r="F721" s="48"/>
    </row>
    <row r="722" spans="1:6" x14ac:dyDescent="0.25">
      <c r="A722" s="4" t="str">
        <f>IF((SUM(Протокол!D722:I722)=6),1," ")</f>
        <v xml:space="preserve"> </v>
      </c>
      <c r="B722" s="4" t="str">
        <f>IF(AND(NOT(ISBLANK(Протокол!B722)),Протокол!V722&lt;=5),1," ")</f>
        <v xml:space="preserve"> </v>
      </c>
      <c r="C722" s="4" t="str">
        <f>IF(NOT(ISBLANK(Протокол!B722)),1," ")</f>
        <v xml:space="preserve"> </v>
      </c>
      <c r="D722" s="4" t="str">
        <f>IF(SUM(Протокол!J722:N722,Протокол!O722:S722)=17,1," ")</f>
        <v xml:space="preserve"> </v>
      </c>
      <c r="E722" s="4"/>
      <c r="F722" s="48"/>
    </row>
    <row r="723" spans="1:6" x14ac:dyDescent="0.25">
      <c r="A723" s="4" t="str">
        <f>IF((SUM(Протокол!D723:I723)=6),1," ")</f>
        <v xml:space="preserve"> </v>
      </c>
      <c r="B723" s="4" t="str">
        <f>IF(AND(NOT(ISBLANK(Протокол!B723)),Протокол!V723&lt;=5),1," ")</f>
        <v xml:space="preserve"> </v>
      </c>
      <c r="C723" s="4" t="str">
        <f>IF(NOT(ISBLANK(Протокол!B723)),1," ")</f>
        <v xml:space="preserve"> </v>
      </c>
      <c r="D723" s="4" t="str">
        <f>IF(SUM(Протокол!J723:N723,Протокол!O723:S723)=17,1," ")</f>
        <v xml:space="preserve"> </v>
      </c>
      <c r="E723" s="4" t="str">
        <f>IF(SUM(Протокол!U699:U699)=8,1," ")</f>
        <v xml:space="preserve"> </v>
      </c>
      <c r="F723" s="48"/>
    </row>
    <row r="724" spans="1:6" x14ac:dyDescent="0.25">
      <c r="A724" s="4" t="str">
        <f>IF((SUM(Протокол!D724:I724)=6),1," ")</f>
        <v xml:space="preserve"> </v>
      </c>
      <c r="B724" s="4" t="str">
        <f>IF(AND(NOT(ISBLANK(Протокол!B724)),Протокол!V724&lt;=5),1," ")</f>
        <v xml:space="preserve"> </v>
      </c>
      <c r="C724" s="4" t="str">
        <f>IF(NOT(ISBLANK(Протокол!B724)),1," ")</f>
        <v xml:space="preserve"> </v>
      </c>
      <c r="D724" s="4" t="str">
        <f>IF(SUM(Протокол!J724:N724,Протокол!O724:S724)=17,1," ")</f>
        <v xml:space="preserve"> </v>
      </c>
      <c r="E724" s="4"/>
      <c r="F724" s="48"/>
    </row>
    <row r="725" spans="1:6" x14ac:dyDescent="0.25">
      <c r="A725" s="4" t="str">
        <f>IF((SUM(Протокол!D725:I725)=6),1," ")</f>
        <v xml:space="preserve"> </v>
      </c>
      <c r="B725" s="4" t="str">
        <f>IF(AND(NOT(ISBLANK(Протокол!B725)),Протокол!V725&lt;=5),1," ")</f>
        <v xml:space="preserve"> </v>
      </c>
      <c r="C725" s="4" t="str">
        <f>IF(NOT(ISBLANK(Протокол!B725)),1," ")</f>
        <v xml:space="preserve"> </v>
      </c>
      <c r="D725" s="4" t="str">
        <f>IF(SUM(Протокол!J725:N725,Протокол!O725:S725)=17,1," ")</f>
        <v xml:space="preserve"> </v>
      </c>
      <c r="E725" s="4" t="str">
        <f>IF(SUM(Протокол!U701:U701)=8,1," ")</f>
        <v xml:space="preserve"> </v>
      </c>
      <c r="F725" s="48"/>
    </row>
    <row r="726" spans="1:6" x14ac:dyDescent="0.25">
      <c r="A726" s="4" t="str">
        <f>IF((SUM(Протокол!D726:I726)=6),1," ")</f>
        <v xml:space="preserve"> </v>
      </c>
      <c r="B726" s="4" t="str">
        <f>IF(AND(NOT(ISBLANK(Протокол!B726)),Протокол!V726&lt;=5),1," ")</f>
        <v xml:space="preserve"> </v>
      </c>
      <c r="C726" s="4" t="str">
        <f>IF(NOT(ISBLANK(Протокол!B726)),1," ")</f>
        <v xml:space="preserve"> </v>
      </c>
      <c r="D726" s="4" t="str">
        <f>IF(SUM(Протокол!J726:N726,Протокол!O726:S726)=17,1," ")</f>
        <v xml:space="preserve"> </v>
      </c>
      <c r="E726" s="4"/>
      <c r="F726" s="48"/>
    </row>
    <row r="727" spans="1:6" x14ac:dyDescent="0.25">
      <c r="A727" s="4" t="str">
        <f>IF((SUM(Протокол!D727:I727)=6),1," ")</f>
        <v xml:space="preserve"> </v>
      </c>
      <c r="B727" s="4" t="str">
        <f>IF(AND(NOT(ISBLANK(Протокол!B727)),Протокол!V727&lt;=5),1," ")</f>
        <v xml:space="preserve"> </v>
      </c>
      <c r="C727" s="4" t="str">
        <f>IF(NOT(ISBLANK(Протокол!B727)),1," ")</f>
        <v xml:space="preserve"> </v>
      </c>
      <c r="D727" s="4" t="str">
        <f>IF(SUM(Протокол!J727:N727,Протокол!O727:S727)=17,1," ")</f>
        <v xml:space="preserve"> </v>
      </c>
      <c r="E727" s="4" t="str">
        <f>IF(SUM(Протокол!U703:U703)=8,1," ")</f>
        <v xml:space="preserve"> </v>
      </c>
      <c r="F727" s="48"/>
    </row>
    <row r="728" spans="1:6" x14ac:dyDescent="0.25">
      <c r="A728" s="4" t="str">
        <f>IF((SUM(Протокол!D728:I728)=6),1," ")</f>
        <v xml:space="preserve"> </v>
      </c>
      <c r="B728" s="4" t="str">
        <f>IF(AND(NOT(ISBLANK(Протокол!B728)),Протокол!V728&lt;=5),1," ")</f>
        <v xml:space="preserve"> </v>
      </c>
      <c r="C728" s="4" t="str">
        <f>IF(NOT(ISBLANK(Протокол!B728)),1," ")</f>
        <v xml:space="preserve"> </v>
      </c>
      <c r="D728" s="4" t="str">
        <f>IF(SUM(Протокол!J728:N728,Протокол!O728:S728)=17,1," ")</f>
        <v xml:space="preserve"> </v>
      </c>
      <c r="E728" s="4"/>
      <c r="F728" s="48"/>
    </row>
    <row r="729" spans="1:6" x14ac:dyDescent="0.25">
      <c r="A729" s="4" t="str">
        <f>IF((SUM(Протокол!D729:I729)=6),1," ")</f>
        <v xml:space="preserve"> </v>
      </c>
      <c r="B729" s="4" t="str">
        <f>IF(AND(NOT(ISBLANK(Протокол!B729)),Протокол!V729&lt;=5),1," ")</f>
        <v xml:space="preserve"> </v>
      </c>
      <c r="C729" s="4" t="str">
        <f>IF(NOT(ISBLANK(Протокол!B729)),1," ")</f>
        <v xml:space="preserve"> </v>
      </c>
      <c r="D729" s="4" t="str">
        <f>IF(SUM(Протокол!J729:N729,Протокол!O729:S729)=17,1," ")</f>
        <v xml:space="preserve"> </v>
      </c>
      <c r="E729" s="4" t="str">
        <f>IF(SUM(Протокол!U705:U705)=8,1," ")</f>
        <v xml:space="preserve"> </v>
      </c>
      <c r="F729" s="48"/>
    </row>
    <row r="730" spans="1:6" x14ac:dyDescent="0.25">
      <c r="A730" s="4" t="str">
        <f>IF((SUM(Протокол!D730:I730)=6),1," ")</f>
        <v xml:space="preserve"> </v>
      </c>
      <c r="B730" s="4" t="str">
        <f>IF(AND(NOT(ISBLANK(Протокол!B730)),Протокол!V730&lt;=5),1," ")</f>
        <v xml:space="preserve"> </v>
      </c>
      <c r="C730" s="4" t="str">
        <f>IF(NOT(ISBLANK(Протокол!B730)),1," ")</f>
        <v xml:space="preserve"> </v>
      </c>
      <c r="D730" s="4" t="str">
        <f>IF(SUM(Протокол!J730:N730,Протокол!O730:S730)=17,1," ")</f>
        <v xml:space="preserve"> </v>
      </c>
      <c r="E730" s="4"/>
      <c r="F730" s="48"/>
    </row>
    <row r="731" spans="1:6" x14ac:dyDescent="0.25">
      <c r="A731" s="4" t="str">
        <f>IF((SUM(Протокол!D731:I731)=6),1," ")</f>
        <v xml:space="preserve"> </v>
      </c>
      <c r="B731" s="4" t="str">
        <f>IF(AND(NOT(ISBLANK(Протокол!B731)),Протокол!V731&lt;=5),1," ")</f>
        <v xml:space="preserve"> </v>
      </c>
      <c r="C731" s="4" t="str">
        <f>IF(NOT(ISBLANK(Протокол!B731)),1," ")</f>
        <v xml:space="preserve"> </v>
      </c>
      <c r="D731" s="4" t="str">
        <f>IF(SUM(Протокол!J731:N731,Протокол!O731:S731)=17,1," ")</f>
        <v xml:space="preserve"> </v>
      </c>
      <c r="E731" s="4" t="str">
        <f>IF(SUM(Протокол!U707:U707)=8,1," ")</f>
        <v xml:space="preserve"> </v>
      </c>
      <c r="F731" s="48"/>
    </row>
    <row r="732" spans="1:6" x14ac:dyDescent="0.25">
      <c r="A732" s="4" t="str">
        <f>IF((SUM(Протокол!D732:I732)=6),1," ")</f>
        <v xml:space="preserve"> </v>
      </c>
      <c r="B732" s="4" t="str">
        <f>IF(AND(NOT(ISBLANK(Протокол!B732)),Протокол!V732&lt;=5),1," ")</f>
        <v xml:space="preserve"> </v>
      </c>
      <c r="C732" s="4" t="str">
        <f>IF(NOT(ISBLANK(Протокол!B732)),1," ")</f>
        <v xml:space="preserve"> </v>
      </c>
      <c r="D732" s="4" t="str">
        <f>IF(SUM(Протокол!J732:N732,Протокол!O732:S732)=17,1," ")</f>
        <v xml:space="preserve"> </v>
      </c>
      <c r="E732" s="4"/>
      <c r="F732" s="48"/>
    </row>
    <row r="733" spans="1:6" x14ac:dyDescent="0.25">
      <c r="A733" s="4" t="str">
        <f>IF((SUM(Протокол!D733:I733)=6),1," ")</f>
        <v xml:space="preserve"> </v>
      </c>
      <c r="B733" s="4" t="str">
        <f>IF(AND(NOT(ISBLANK(Протокол!B733)),Протокол!V733&lt;=5),1," ")</f>
        <v xml:space="preserve"> </v>
      </c>
      <c r="C733" s="4" t="str">
        <f>IF(NOT(ISBLANK(Протокол!B733)),1," ")</f>
        <v xml:space="preserve"> </v>
      </c>
      <c r="D733" s="4" t="str">
        <f>IF(SUM(Протокол!J733:N733,Протокол!O733:S733)=17,1," ")</f>
        <v xml:space="preserve"> </v>
      </c>
      <c r="E733" s="4" t="str">
        <f>IF(SUM(Протокол!U709:U709)=8,1," ")</f>
        <v xml:space="preserve"> </v>
      </c>
      <c r="F733" s="48"/>
    </row>
    <row r="734" spans="1:6" x14ac:dyDescent="0.25">
      <c r="A734" s="4" t="str">
        <f>IF((SUM(Протокол!D734:I734)=6),1," ")</f>
        <v xml:space="preserve"> </v>
      </c>
      <c r="B734" s="4" t="str">
        <f>IF(AND(NOT(ISBLANK(Протокол!B734)),Протокол!V734&lt;=5),1," ")</f>
        <v xml:space="preserve"> </v>
      </c>
      <c r="C734" s="4" t="str">
        <f>IF(NOT(ISBLANK(Протокол!B734)),1," ")</f>
        <v xml:space="preserve"> </v>
      </c>
      <c r="D734" s="4" t="str">
        <f>IF(SUM(Протокол!J734:N734,Протокол!O734:S734)=17,1," ")</f>
        <v xml:space="preserve"> </v>
      </c>
      <c r="E734" s="4"/>
      <c r="F734" s="48"/>
    </row>
    <row r="735" spans="1:6" x14ac:dyDescent="0.25">
      <c r="A735" s="4" t="str">
        <f>IF((SUM(Протокол!D735:I735)=6),1," ")</f>
        <v xml:space="preserve"> </v>
      </c>
      <c r="B735" s="4" t="str">
        <f>IF(AND(NOT(ISBLANK(Протокол!B735)),Протокол!V735&lt;=5),1," ")</f>
        <v xml:space="preserve"> </v>
      </c>
      <c r="C735" s="4" t="str">
        <f>IF(NOT(ISBLANK(Протокол!B735)),1," ")</f>
        <v xml:space="preserve"> </v>
      </c>
      <c r="D735" s="4" t="str">
        <f>IF(SUM(Протокол!J735:N735,Протокол!O735:S735)=17,1," ")</f>
        <v xml:space="preserve"> </v>
      </c>
      <c r="E735" s="4" t="str">
        <f>IF(SUM(Протокол!U711:U711)=8,1," ")</f>
        <v xml:space="preserve"> </v>
      </c>
      <c r="F735" s="48"/>
    </row>
    <row r="736" spans="1:6" x14ac:dyDescent="0.25">
      <c r="A736" s="4" t="str">
        <f>IF((SUM(Протокол!D736:I736)=6),1," ")</f>
        <v xml:space="preserve"> </v>
      </c>
      <c r="B736" s="4" t="str">
        <f>IF(AND(NOT(ISBLANK(Протокол!B736)),Протокол!V736&lt;=5),1," ")</f>
        <v xml:space="preserve"> </v>
      </c>
      <c r="C736" s="4" t="str">
        <f>IF(NOT(ISBLANK(Протокол!B736)),1," ")</f>
        <v xml:space="preserve"> </v>
      </c>
      <c r="D736" s="4" t="str">
        <f>IF(SUM(Протокол!J736:N736,Протокол!O736:S736)=17,1," ")</f>
        <v xml:space="preserve"> </v>
      </c>
      <c r="E736" s="4"/>
      <c r="F736" s="48"/>
    </row>
    <row r="737" spans="1:6" x14ac:dyDescent="0.25">
      <c r="A737" s="4" t="str">
        <f>IF((SUM(Протокол!D737:I737)=6),1," ")</f>
        <v xml:space="preserve"> </v>
      </c>
      <c r="B737" s="4" t="str">
        <f>IF(AND(NOT(ISBLANK(Протокол!B737)),Протокол!V737&lt;=5),1," ")</f>
        <v xml:space="preserve"> </v>
      </c>
      <c r="C737" s="4" t="str">
        <f>IF(NOT(ISBLANK(Протокол!B737)),1," ")</f>
        <v xml:space="preserve"> </v>
      </c>
      <c r="D737" s="4" t="str">
        <f>IF(SUM(Протокол!J737:N737,Протокол!O737:S737)=17,1," ")</f>
        <v xml:space="preserve"> </v>
      </c>
      <c r="E737" s="4" t="str">
        <f>IF(SUM(Протокол!U713:U713)=8,1," ")</f>
        <v xml:space="preserve"> </v>
      </c>
      <c r="F737" s="48"/>
    </row>
    <row r="738" spans="1:6" x14ac:dyDescent="0.25">
      <c r="A738" s="4" t="str">
        <f>IF((SUM(Протокол!D738:I738)=6),1," ")</f>
        <v xml:space="preserve"> </v>
      </c>
      <c r="B738" s="4" t="str">
        <f>IF(AND(NOT(ISBLANK(Протокол!B738)),Протокол!V738&lt;=5),1," ")</f>
        <v xml:space="preserve"> </v>
      </c>
      <c r="C738" s="4" t="str">
        <f>IF(NOT(ISBLANK(Протокол!B738)),1," ")</f>
        <v xml:space="preserve"> </v>
      </c>
      <c r="D738" s="4" t="str">
        <f>IF(SUM(Протокол!J738:N738,Протокол!O738:S738)=17,1," ")</f>
        <v xml:space="preserve"> </v>
      </c>
      <c r="E738" s="4"/>
      <c r="F738" s="48"/>
    </row>
    <row r="739" spans="1:6" x14ac:dyDescent="0.25">
      <c r="A739" s="4" t="str">
        <f>IF((SUM(Протокол!D739:I739)=6),1," ")</f>
        <v xml:space="preserve"> </v>
      </c>
      <c r="B739" s="4" t="str">
        <f>IF(AND(NOT(ISBLANK(Протокол!B739)),Протокол!V739&lt;=5),1," ")</f>
        <v xml:space="preserve"> </v>
      </c>
      <c r="C739" s="4" t="str">
        <f>IF(NOT(ISBLANK(Протокол!B739)),1," ")</f>
        <v xml:space="preserve"> </v>
      </c>
      <c r="D739" s="4" t="str">
        <f>IF(SUM(Протокол!J739:N739,Протокол!O739:S739)=17,1," ")</f>
        <v xml:space="preserve"> </v>
      </c>
      <c r="E739" s="4" t="str">
        <f>IF(SUM(Протокол!U715:U715)=8,1," ")</f>
        <v xml:space="preserve"> </v>
      </c>
      <c r="F739" s="48"/>
    </row>
    <row r="740" spans="1:6" x14ac:dyDescent="0.25">
      <c r="A740" s="4" t="str">
        <f>IF((SUM(Протокол!D740:I740)=6),1," ")</f>
        <v xml:space="preserve"> </v>
      </c>
      <c r="B740" s="4" t="str">
        <f>IF(AND(NOT(ISBLANK(Протокол!B740)),Протокол!V740&lt;=5),1," ")</f>
        <v xml:space="preserve"> </v>
      </c>
      <c r="C740" s="4" t="str">
        <f>IF(NOT(ISBLANK(Протокол!B740)),1," ")</f>
        <v xml:space="preserve"> </v>
      </c>
      <c r="D740" s="4" t="str">
        <f>IF(SUM(Протокол!J740:N740,Протокол!O740:S740)=17,1," ")</f>
        <v xml:space="preserve"> </v>
      </c>
      <c r="E740" s="4"/>
      <c r="F740" s="48"/>
    </row>
    <row r="741" spans="1:6" x14ac:dyDescent="0.25">
      <c r="A741" s="4" t="str">
        <f>IF((SUM(Протокол!D741:I741)=6),1," ")</f>
        <v xml:space="preserve"> </v>
      </c>
      <c r="B741" s="4" t="str">
        <f>IF(AND(NOT(ISBLANK(Протокол!B741)),Протокол!V741&lt;=5),1," ")</f>
        <v xml:space="preserve"> </v>
      </c>
      <c r="C741" s="4" t="str">
        <f>IF(NOT(ISBLANK(Протокол!B741)),1," ")</f>
        <v xml:space="preserve"> </v>
      </c>
      <c r="D741" s="4" t="str">
        <f>IF(SUM(Протокол!J741:N741,Протокол!O741:S741)=17,1," ")</f>
        <v xml:space="preserve"> </v>
      </c>
      <c r="E741" s="4" t="str">
        <f>IF(SUM(Протокол!U717:U717)=8,1," ")</f>
        <v xml:space="preserve"> </v>
      </c>
      <c r="F741" s="48"/>
    </row>
    <row r="742" spans="1:6" x14ac:dyDescent="0.25">
      <c r="A742" s="4" t="str">
        <f>IF((SUM(Протокол!D742:I742)=6),1," ")</f>
        <v xml:space="preserve"> </v>
      </c>
      <c r="B742" s="4" t="str">
        <f>IF(AND(NOT(ISBLANK(Протокол!B742)),Протокол!V742&lt;=5),1," ")</f>
        <v xml:space="preserve"> </v>
      </c>
      <c r="C742" s="4" t="str">
        <f>IF(NOT(ISBLANK(Протокол!B742)),1," ")</f>
        <v xml:space="preserve"> </v>
      </c>
      <c r="D742" s="4" t="str">
        <f>IF(SUM(Протокол!J742:N742,Протокол!O742:S742)=17,1," ")</f>
        <v xml:space="preserve"> </v>
      </c>
      <c r="E742" s="4"/>
      <c r="F742" s="48"/>
    </row>
    <row r="743" spans="1:6" x14ac:dyDescent="0.25">
      <c r="A743" s="4" t="str">
        <f>IF((SUM(Протокол!D743:I743)=6),1," ")</f>
        <v xml:space="preserve"> </v>
      </c>
      <c r="B743" s="4" t="str">
        <f>IF(AND(NOT(ISBLANK(Протокол!B743)),Протокол!V743&lt;=5),1," ")</f>
        <v xml:space="preserve"> </v>
      </c>
      <c r="C743" s="4" t="str">
        <f>IF(NOT(ISBLANK(Протокол!B743)),1," ")</f>
        <v xml:space="preserve"> </v>
      </c>
      <c r="D743" s="4" t="str">
        <f>IF(SUM(Протокол!J743:N743,Протокол!O743:S743)=17,1," ")</f>
        <v xml:space="preserve"> </v>
      </c>
      <c r="E743" s="4" t="str">
        <f>IF(SUM(Протокол!U719:U719)=8,1," ")</f>
        <v xml:space="preserve"> </v>
      </c>
      <c r="F743" s="48"/>
    </row>
    <row r="744" spans="1:6" x14ac:dyDescent="0.25">
      <c r="A744" s="4" t="str">
        <f>IF((SUM(Протокол!D744:I744)=6),1," ")</f>
        <v xml:space="preserve"> </v>
      </c>
      <c r="B744" s="4" t="str">
        <f>IF(AND(NOT(ISBLANK(Протокол!B744)),Протокол!V744&lt;=5),1," ")</f>
        <v xml:space="preserve"> </v>
      </c>
      <c r="C744" s="4" t="str">
        <f>IF(NOT(ISBLANK(Протокол!B744)),1," ")</f>
        <v xml:space="preserve"> </v>
      </c>
      <c r="D744" s="4" t="str">
        <f>IF(SUM(Протокол!J744:N744,Протокол!O744:S744)=17,1," ")</f>
        <v xml:space="preserve"> </v>
      </c>
      <c r="E744" s="4"/>
      <c r="F744" s="48"/>
    </row>
    <row r="745" spans="1:6" x14ac:dyDescent="0.25">
      <c r="A745" s="4" t="str">
        <f>IF((SUM(Протокол!D745:I745)=6),1," ")</f>
        <v xml:space="preserve"> </v>
      </c>
      <c r="B745" s="4" t="str">
        <f>IF(AND(NOT(ISBLANK(Протокол!B745)),Протокол!V745&lt;=5),1," ")</f>
        <v xml:space="preserve"> </v>
      </c>
      <c r="C745" s="4" t="str">
        <f>IF(NOT(ISBLANK(Протокол!B745)),1," ")</f>
        <v xml:space="preserve"> </v>
      </c>
      <c r="D745" s="4" t="str">
        <f>IF(SUM(Протокол!J745:N745,Протокол!O745:S745)=17,1," ")</f>
        <v xml:space="preserve"> </v>
      </c>
      <c r="E745" s="4" t="str">
        <f>IF(SUM(Протокол!U721:U721)=8,1," ")</f>
        <v xml:space="preserve"> </v>
      </c>
      <c r="F745" s="48"/>
    </row>
    <row r="746" spans="1:6" x14ac:dyDescent="0.25">
      <c r="A746" s="4" t="str">
        <f>IF((SUM(Протокол!D746:I746)=6),1," ")</f>
        <v xml:space="preserve"> </v>
      </c>
      <c r="B746" s="4" t="str">
        <f>IF(AND(NOT(ISBLANK(Протокол!B746)),Протокол!V746&lt;=5),1," ")</f>
        <v xml:space="preserve"> </v>
      </c>
      <c r="C746" s="4" t="str">
        <f>IF(NOT(ISBLANK(Протокол!B746)),1," ")</f>
        <v xml:space="preserve"> </v>
      </c>
      <c r="D746" s="4" t="str">
        <f>IF(SUM(Протокол!J746:N746,Протокол!O746:S746)=17,1," ")</f>
        <v xml:space="preserve"> </v>
      </c>
      <c r="E746" s="4"/>
      <c r="F746" s="48"/>
    </row>
    <row r="747" spans="1:6" x14ac:dyDescent="0.25">
      <c r="A747" s="4" t="str">
        <f>IF((SUM(Протокол!D747:I747)=6),1," ")</f>
        <v xml:space="preserve"> </v>
      </c>
      <c r="B747" s="4" t="str">
        <f>IF(AND(NOT(ISBLANK(Протокол!B747)),Протокол!V747&lt;=5),1," ")</f>
        <v xml:space="preserve"> </v>
      </c>
      <c r="C747" s="4" t="str">
        <f>IF(NOT(ISBLANK(Протокол!B747)),1," ")</f>
        <v xml:space="preserve"> </v>
      </c>
      <c r="D747" s="4" t="str">
        <f>IF(SUM(Протокол!J747:N747,Протокол!O747:S747)=17,1," ")</f>
        <v xml:space="preserve"> </v>
      </c>
      <c r="E747" s="4" t="str">
        <f>IF(SUM(Протокол!U723:U723)=8,1," ")</f>
        <v xml:space="preserve"> </v>
      </c>
      <c r="F747" s="48"/>
    </row>
    <row r="748" spans="1:6" x14ac:dyDescent="0.25">
      <c r="A748" s="4" t="str">
        <f>IF((SUM(Протокол!D748:I748)=6),1," ")</f>
        <v xml:space="preserve"> </v>
      </c>
      <c r="B748" s="4" t="str">
        <f>IF(AND(NOT(ISBLANK(Протокол!B748)),Протокол!V748&lt;=5),1," ")</f>
        <v xml:space="preserve"> </v>
      </c>
      <c r="C748" s="4" t="str">
        <f>IF(NOT(ISBLANK(Протокол!B748)),1," ")</f>
        <v xml:space="preserve"> </v>
      </c>
      <c r="D748" s="4" t="str">
        <f>IF(SUM(Протокол!J748:N748,Протокол!O748:S748)=17,1," ")</f>
        <v xml:space="preserve"> </v>
      </c>
      <c r="E748" s="4"/>
      <c r="F748" s="48"/>
    </row>
    <row r="749" spans="1:6" x14ac:dyDescent="0.25">
      <c r="A749" s="4" t="str">
        <f>IF((SUM(Протокол!D749:I749)=6),1," ")</f>
        <v xml:space="preserve"> </v>
      </c>
      <c r="B749" s="4" t="str">
        <f>IF(AND(NOT(ISBLANK(Протокол!B749)),Протокол!V749&lt;=5),1," ")</f>
        <v xml:space="preserve"> </v>
      </c>
      <c r="C749" s="4" t="str">
        <f>IF(NOT(ISBLANK(Протокол!B749)),1," ")</f>
        <v xml:space="preserve"> </v>
      </c>
      <c r="D749" s="4" t="str">
        <f>IF(SUM(Протокол!J749:N749,Протокол!O749:S749)=17,1," ")</f>
        <v xml:space="preserve"> </v>
      </c>
      <c r="E749" s="4" t="str">
        <f>IF(SUM(Протокол!U725:U725)=8,1," ")</f>
        <v xml:space="preserve"> </v>
      </c>
      <c r="F749" s="48"/>
    </row>
    <row r="750" spans="1:6" x14ac:dyDescent="0.25">
      <c r="A750" s="4" t="str">
        <f>IF((SUM(Протокол!D750:I750)=6),1," ")</f>
        <v xml:space="preserve"> </v>
      </c>
      <c r="B750" s="4" t="str">
        <f>IF(AND(NOT(ISBLANK(Протокол!B750)),Протокол!V750&lt;=5),1," ")</f>
        <v xml:space="preserve"> </v>
      </c>
      <c r="C750" s="4" t="str">
        <f>IF(NOT(ISBLANK(Протокол!B750)),1," ")</f>
        <v xml:space="preserve"> </v>
      </c>
      <c r="D750" s="4" t="str">
        <f>IF(SUM(Протокол!J750:N750,Протокол!O750:S750)=17,1," ")</f>
        <v xml:space="preserve"> </v>
      </c>
      <c r="E750" s="4"/>
      <c r="F750" s="48"/>
    </row>
    <row r="751" spans="1:6" x14ac:dyDescent="0.25">
      <c r="A751" s="4" t="str">
        <f>IF((SUM(Протокол!D751:I751)=6),1," ")</f>
        <v xml:space="preserve"> </v>
      </c>
      <c r="B751" s="4" t="str">
        <f>IF(AND(NOT(ISBLANK(Протокол!B751)),Протокол!V751&lt;=5),1," ")</f>
        <v xml:space="preserve"> </v>
      </c>
      <c r="C751" s="4" t="str">
        <f>IF(NOT(ISBLANK(Протокол!B751)),1," ")</f>
        <v xml:space="preserve"> </v>
      </c>
      <c r="D751" s="4" t="str">
        <f>IF(SUM(Протокол!J751:N751,Протокол!O751:S751)=17,1," ")</f>
        <v xml:space="preserve"> </v>
      </c>
      <c r="E751" s="4" t="str">
        <f>IF(SUM(Протокол!U727:U727)=8,1," ")</f>
        <v xml:space="preserve"> </v>
      </c>
      <c r="F751" s="48"/>
    </row>
    <row r="752" spans="1:6" x14ac:dyDescent="0.25">
      <c r="A752" s="4" t="str">
        <f>IF((SUM(Протокол!D752:I752)=6),1," ")</f>
        <v xml:space="preserve"> </v>
      </c>
      <c r="B752" s="4" t="str">
        <f>IF(AND(NOT(ISBLANK(Протокол!B752)),Протокол!V752&lt;=5),1," ")</f>
        <v xml:space="preserve"> </v>
      </c>
      <c r="C752" s="4" t="str">
        <f>IF(NOT(ISBLANK(Протокол!B752)),1," ")</f>
        <v xml:space="preserve"> </v>
      </c>
      <c r="D752" s="4" t="str">
        <f>IF(SUM(Протокол!J752:N752,Протокол!O752:S752)=17,1," ")</f>
        <v xml:space="preserve"> </v>
      </c>
      <c r="E752" s="4"/>
      <c r="F752" s="48"/>
    </row>
    <row r="753" spans="1:6" x14ac:dyDescent="0.25">
      <c r="A753" s="4" t="str">
        <f>IF((SUM(Протокол!D753:I753)=6),1," ")</f>
        <v xml:space="preserve"> </v>
      </c>
      <c r="B753" s="4" t="str">
        <f>IF(AND(NOT(ISBLANK(Протокол!B753)),Протокол!V753&lt;=5),1," ")</f>
        <v xml:space="preserve"> </v>
      </c>
      <c r="C753" s="4" t="str">
        <f>IF(NOT(ISBLANK(Протокол!B753)),1," ")</f>
        <v xml:space="preserve"> </v>
      </c>
      <c r="D753" s="4" t="str">
        <f>IF(SUM(Протокол!J753:N753,Протокол!O753:S753)=17,1," ")</f>
        <v xml:space="preserve"> </v>
      </c>
      <c r="E753" s="4" t="str">
        <f>IF(SUM(Протокол!U729:U729)=8,1," ")</f>
        <v xml:space="preserve"> </v>
      </c>
      <c r="F753" s="48"/>
    </row>
    <row r="754" spans="1:6" x14ac:dyDescent="0.25">
      <c r="A754" s="4" t="str">
        <f>IF((SUM(Протокол!D754:I754)=6),1," ")</f>
        <v xml:space="preserve"> </v>
      </c>
      <c r="B754" s="4" t="str">
        <f>IF(AND(NOT(ISBLANK(Протокол!B754)),Протокол!V754&lt;=5),1," ")</f>
        <v xml:space="preserve"> </v>
      </c>
      <c r="C754" s="4" t="str">
        <f>IF(NOT(ISBLANK(Протокол!B754)),1," ")</f>
        <v xml:space="preserve"> </v>
      </c>
      <c r="D754" s="4" t="str">
        <f>IF(SUM(Протокол!J754:N754,Протокол!O754:S754)=17,1," ")</f>
        <v xml:space="preserve"> </v>
      </c>
      <c r="E754" s="4"/>
      <c r="F754" s="48"/>
    </row>
    <row r="755" spans="1:6" x14ac:dyDescent="0.25">
      <c r="A755" s="4" t="str">
        <f>IF((SUM(Протокол!D755:I755)=6),1," ")</f>
        <v xml:space="preserve"> </v>
      </c>
      <c r="B755" s="4" t="str">
        <f>IF(AND(NOT(ISBLANK(Протокол!B755)),Протокол!V755&lt;=5),1," ")</f>
        <v xml:space="preserve"> </v>
      </c>
      <c r="C755" s="4" t="str">
        <f>IF(NOT(ISBLANK(Протокол!B755)),1," ")</f>
        <v xml:space="preserve"> </v>
      </c>
      <c r="D755" s="4" t="str">
        <f>IF(SUM(Протокол!J755:N755,Протокол!O755:S755)=17,1," ")</f>
        <v xml:space="preserve"> </v>
      </c>
      <c r="E755" s="4" t="str">
        <f>IF(SUM(Протокол!U731:U731)=8,1," ")</f>
        <v xml:space="preserve"> </v>
      </c>
      <c r="F755" s="48"/>
    </row>
    <row r="756" spans="1:6" x14ac:dyDescent="0.25">
      <c r="A756" s="4" t="str">
        <f>IF((SUM(Протокол!D756:I756)=6),1," ")</f>
        <v xml:space="preserve"> </v>
      </c>
      <c r="B756" s="4" t="str">
        <f>IF(AND(NOT(ISBLANK(Протокол!B756)),Протокол!V756&lt;=5),1," ")</f>
        <v xml:space="preserve"> </v>
      </c>
      <c r="C756" s="4" t="str">
        <f>IF(NOT(ISBLANK(Протокол!B756)),1," ")</f>
        <v xml:space="preserve"> </v>
      </c>
      <c r="D756" s="4" t="str">
        <f>IF(SUM(Протокол!J756:N756,Протокол!O756:S756)=17,1," ")</f>
        <v xml:space="preserve"> </v>
      </c>
      <c r="E756" s="4"/>
      <c r="F756" s="48"/>
    </row>
    <row r="757" spans="1:6" x14ac:dyDescent="0.25">
      <c r="A757" s="4" t="str">
        <f>IF((SUM(Протокол!D757:I757)=6),1," ")</f>
        <v xml:space="preserve"> </v>
      </c>
      <c r="B757" s="4" t="str">
        <f>IF(AND(NOT(ISBLANK(Протокол!B757)),Протокол!V757&lt;=5),1," ")</f>
        <v xml:space="preserve"> </v>
      </c>
      <c r="C757" s="4" t="str">
        <f>IF(NOT(ISBLANK(Протокол!B757)),1," ")</f>
        <v xml:space="preserve"> </v>
      </c>
      <c r="D757" s="4" t="str">
        <f>IF(SUM(Протокол!J757:N757,Протокол!O757:S757)=17,1," ")</f>
        <v xml:space="preserve"> </v>
      </c>
      <c r="E757" s="4" t="str">
        <f>IF(SUM(Протокол!U733:U733)=8,1," ")</f>
        <v xml:space="preserve"> </v>
      </c>
      <c r="F757" s="48"/>
    </row>
    <row r="758" spans="1:6" x14ac:dyDescent="0.25">
      <c r="A758" s="4" t="str">
        <f>IF((SUM(Протокол!D758:I758)=6),1," ")</f>
        <v xml:space="preserve"> </v>
      </c>
      <c r="B758" s="4" t="str">
        <f>IF(AND(NOT(ISBLANK(Протокол!B758)),Протокол!V758&lt;=5),1," ")</f>
        <v xml:space="preserve"> </v>
      </c>
      <c r="C758" s="4" t="str">
        <f>IF(NOT(ISBLANK(Протокол!B758)),1," ")</f>
        <v xml:space="preserve"> </v>
      </c>
      <c r="D758" s="4" t="str">
        <f>IF(SUM(Протокол!J758:N758,Протокол!O758:S758)=17,1," ")</f>
        <v xml:space="preserve"> </v>
      </c>
      <c r="E758" s="4"/>
      <c r="F758" s="48"/>
    </row>
    <row r="759" spans="1:6" x14ac:dyDescent="0.25">
      <c r="A759" s="4" t="str">
        <f>IF((SUM(Протокол!D759:I759)=6),1," ")</f>
        <v xml:space="preserve"> </v>
      </c>
      <c r="B759" s="4" t="str">
        <f>IF(AND(NOT(ISBLANK(Протокол!B759)),Протокол!V759&lt;=5),1," ")</f>
        <v xml:space="preserve"> </v>
      </c>
      <c r="C759" s="4" t="str">
        <f>IF(NOT(ISBLANK(Протокол!B759)),1," ")</f>
        <v xml:space="preserve"> </v>
      </c>
      <c r="D759" s="4" t="str">
        <f>IF(SUM(Протокол!J759:N759,Протокол!O759:S759)=17,1," ")</f>
        <v xml:space="preserve"> </v>
      </c>
      <c r="E759" s="4" t="str">
        <f>IF(SUM(Протокол!U735:U735)=8,1," ")</f>
        <v xml:space="preserve"> </v>
      </c>
      <c r="F759" s="48"/>
    </row>
    <row r="760" spans="1:6" x14ac:dyDescent="0.25">
      <c r="A760" s="4" t="str">
        <f>IF((SUM(Протокол!D760:I760)=6),1," ")</f>
        <v xml:space="preserve"> </v>
      </c>
      <c r="B760" s="4" t="str">
        <f>IF(AND(NOT(ISBLANK(Протокол!B760)),Протокол!V760&lt;=5),1," ")</f>
        <v xml:space="preserve"> </v>
      </c>
      <c r="C760" s="4" t="str">
        <f>IF(NOT(ISBLANK(Протокол!B760)),1," ")</f>
        <v xml:space="preserve"> </v>
      </c>
      <c r="D760" s="4" t="str">
        <f>IF(SUM(Протокол!J760:N760,Протокол!O760:S760)=17,1," ")</f>
        <v xml:space="preserve"> </v>
      </c>
      <c r="E760" s="4"/>
      <c r="F760" s="48"/>
    </row>
    <row r="761" spans="1:6" x14ac:dyDescent="0.25">
      <c r="A761" s="4" t="str">
        <f>IF((SUM(Протокол!D761:I761)=6),1," ")</f>
        <v xml:space="preserve"> </v>
      </c>
      <c r="B761" s="4" t="str">
        <f>IF(AND(NOT(ISBLANK(Протокол!B761)),Протокол!V761&lt;=5),1," ")</f>
        <v xml:space="preserve"> </v>
      </c>
      <c r="C761" s="4" t="str">
        <f>IF(NOT(ISBLANK(Протокол!B761)),1," ")</f>
        <v xml:space="preserve"> </v>
      </c>
      <c r="D761" s="4" t="str">
        <f>IF(SUM(Протокол!J761:N761,Протокол!O761:S761)=17,1," ")</f>
        <v xml:space="preserve"> </v>
      </c>
      <c r="E761" s="4" t="str">
        <f>IF(SUM(Протокол!U737:U737)=8,1," ")</f>
        <v xml:space="preserve"> </v>
      </c>
      <c r="F761" s="48"/>
    </row>
    <row r="762" spans="1:6" x14ac:dyDescent="0.25">
      <c r="A762" s="4" t="str">
        <f>IF((SUM(Протокол!D762:I762)=6),1," ")</f>
        <v xml:space="preserve"> </v>
      </c>
      <c r="B762" s="4" t="str">
        <f>IF(AND(NOT(ISBLANK(Протокол!B762)),Протокол!V762&lt;=5),1," ")</f>
        <v xml:space="preserve"> </v>
      </c>
      <c r="C762" s="4" t="str">
        <f>IF(NOT(ISBLANK(Протокол!B762)),1," ")</f>
        <v xml:space="preserve"> </v>
      </c>
      <c r="D762" s="4" t="str">
        <f>IF(SUM(Протокол!J762:N762,Протокол!O762:S762)=17,1," ")</f>
        <v xml:space="preserve"> </v>
      </c>
      <c r="E762" s="4"/>
      <c r="F762" s="48"/>
    </row>
    <row r="763" spans="1:6" x14ac:dyDescent="0.25">
      <c r="A763" s="4" t="str">
        <f>IF((SUM(Протокол!D763:I763)=6),1," ")</f>
        <v xml:space="preserve"> </v>
      </c>
      <c r="B763" s="4" t="str">
        <f>IF(AND(NOT(ISBLANK(Протокол!B763)),Протокол!V763&lt;=5),1," ")</f>
        <v xml:space="preserve"> </v>
      </c>
      <c r="C763" s="4" t="str">
        <f>IF(NOT(ISBLANK(Протокол!B763)),1," ")</f>
        <v xml:space="preserve"> </v>
      </c>
      <c r="D763" s="4" t="str">
        <f>IF(SUM(Протокол!J763:N763,Протокол!O763:S763)=17,1," ")</f>
        <v xml:space="preserve"> </v>
      </c>
      <c r="E763" s="4" t="str">
        <f>IF(SUM(Протокол!U739:U739)=8,1," ")</f>
        <v xml:space="preserve"> </v>
      </c>
      <c r="F763" s="48"/>
    </row>
    <row r="764" spans="1:6" x14ac:dyDescent="0.25">
      <c r="A764" s="4" t="str">
        <f>IF((SUM(Протокол!D764:I764)=6),1," ")</f>
        <v xml:space="preserve"> </v>
      </c>
      <c r="B764" s="4" t="str">
        <f>IF(AND(NOT(ISBLANK(Протокол!B764)),Протокол!V764&lt;=5),1," ")</f>
        <v xml:space="preserve"> </v>
      </c>
      <c r="C764" s="4" t="str">
        <f>IF(NOT(ISBLANK(Протокол!B764)),1," ")</f>
        <v xml:space="preserve"> </v>
      </c>
      <c r="D764" s="4" t="str">
        <f>IF(SUM(Протокол!J764:N764,Протокол!O764:S764)=17,1," ")</f>
        <v xml:space="preserve"> </v>
      </c>
      <c r="E764" s="4"/>
      <c r="F764" s="48"/>
    </row>
    <row r="765" spans="1:6" x14ac:dyDescent="0.25">
      <c r="A765" s="4" t="str">
        <f>IF((SUM(Протокол!D765:I765)=6),1," ")</f>
        <v xml:space="preserve"> </v>
      </c>
      <c r="B765" s="4" t="str">
        <f>IF(AND(NOT(ISBLANK(Протокол!B765)),Протокол!V765&lt;=5),1," ")</f>
        <v xml:space="preserve"> </v>
      </c>
      <c r="C765" s="4" t="str">
        <f>IF(NOT(ISBLANK(Протокол!B765)),1," ")</f>
        <v xml:space="preserve"> </v>
      </c>
      <c r="D765" s="4" t="str">
        <f>IF(SUM(Протокол!J765:N765,Протокол!O765:S765)=17,1," ")</f>
        <v xml:space="preserve"> </v>
      </c>
      <c r="E765" s="4" t="str">
        <f>IF(SUM(Протокол!U741:U741)=8,1," ")</f>
        <v xml:space="preserve"> </v>
      </c>
      <c r="F765" s="48"/>
    </row>
    <row r="766" spans="1:6" x14ac:dyDescent="0.25">
      <c r="A766" s="4" t="str">
        <f>IF((SUM(Протокол!D766:I766)=6),1," ")</f>
        <v xml:space="preserve"> </v>
      </c>
      <c r="B766" s="4" t="str">
        <f>IF(AND(NOT(ISBLANK(Протокол!B766)),Протокол!V766&lt;=5),1," ")</f>
        <v xml:space="preserve"> </v>
      </c>
      <c r="C766" s="4" t="str">
        <f>IF(NOT(ISBLANK(Протокол!B766)),1," ")</f>
        <v xml:space="preserve"> </v>
      </c>
      <c r="D766" s="4" t="str">
        <f>IF(SUM(Протокол!J766:N766,Протокол!O766:S766)=17,1," ")</f>
        <v xml:space="preserve"> </v>
      </c>
      <c r="E766" s="4"/>
      <c r="F766" s="48"/>
    </row>
    <row r="767" spans="1:6" x14ac:dyDescent="0.25">
      <c r="A767" s="4" t="str">
        <f>IF((SUM(Протокол!D767:I767)=6),1," ")</f>
        <v xml:space="preserve"> </v>
      </c>
      <c r="B767" s="4" t="str">
        <f>IF(AND(NOT(ISBLANK(Протокол!B767)),Протокол!V767&lt;=5),1," ")</f>
        <v xml:space="preserve"> </v>
      </c>
      <c r="C767" s="4" t="str">
        <f>IF(NOT(ISBLANK(Протокол!B767)),1," ")</f>
        <v xml:space="preserve"> </v>
      </c>
      <c r="D767" s="4" t="str">
        <f>IF(SUM(Протокол!J767:N767,Протокол!O767:S767)=17,1," ")</f>
        <v xml:space="preserve"> </v>
      </c>
      <c r="E767" s="4" t="str">
        <f>IF(SUM(Протокол!U743:U743)=8,1," ")</f>
        <v xml:space="preserve"> </v>
      </c>
      <c r="F767" s="48"/>
    </row>
    <row r="768" spans="1:6" x14ac:dyDescent="0.25">
      <c r="A768" s="4" t="str">
        <f>IF((SUM(Протокол!D768:I768)=6),1," ")</f>
        <v xml:space="preserve"> </v>
      </c>
      <c r="B768" s="4" t="str">
        <f>IF(AND(NOT(ISBLANK(Протокол!B768)),Протокол!V768&lt;=5),1," ")</f>
        <v xml:space="preserve"> </v>
      </c>
      <c r="C768" s="4" t="str">
        <f>IF(NOT(ISBLANK(Протокол!B768)),1," ")</f>
        <v xml:space="preserve"> </v>
      </c>
      <c r="D768" s="4" t="str">
        <f>IF(SUM(Протокол!J768:N768,Протокол!O768:S768)=17,1," ")</f>
        <v xml:space="preserve"> </v>
      </c>
      <c r="E768" s="4"/>
      <c r="F768" s="48"/>
    </row>
    <row r="769" spans="1:6" x14ac:dyDescent="0.25">
      <c r="A769" s="4" t="str">
        <f>IF((SUM(Протокол!D769:I769)=6),1," ")</f>
        <v xml:space="preserve"> </v>
      </c>
      <c r="B769" s="4" t="str">
        <f>IF(AND(NOT(ISBLANK(Протокол!B769)),Протокол!V769&lt;=5),1," ")</f>
        <v xml:space="preserve"> </v>
      </c>
      <c r="C769" s="4" t="str">
        <f>IF(NOT(ISBLANK(Протокол!B769)),1," ")</f>
        <v xml:space="preserve"> </v>
      </c>
      <c r="D769" s="4" t="str">
        <f>IF(SUM(Протокол!J769:N769,Протокол!O769:S769)=17,1," ")</f>
        <v xml:space="preserve"> </v>
      </c>
      <c r="E769" s="4" t="str">
        <f>IF(SUM(Протокол!U745:U745)=8,1," ")</f>
        <v xml:space="preserve"> </v>
      </c>
      <c r="F769" s="48"/>
    </row>
    <row r="770" spans="1:6" x14ac:dyDescent="0.25">
      <c r="A770" s="4" t="str">
        <f>IF((SUM(Протокол!D770:I770)=6),1," ")</f>
        <v xml:space="preserve"> </v>
      </c>
      <c r="B770" s="4" t="str">
        <f>IF(AND(NOT(ISBLANK(Протокол!B770)),Протокол!V770&lt;=5),1," ")</f>
        <v xml:space="preserve"> </v>
      </c>
      <c r="C770" s="4" t="str">
        <f>IF(NOT(ISBLANK(Протокол!B770)),1," ")</f>
        <v xml:space="preserve"> </v>
      </c>
      <c r="D770" s="4" t="str">
        <f>IF(SUM(Протокол!J770:N770,Протокол!O770:S770)=17,1," ")</f>
        <v xml:space="preserve"> </v>
      </c>
      <c r="E770" s="4"/>
      <c r="F770" s="48"/>
    </row>
    <row r="771" spans="1:6" x14ac:dyDescent="0.25">
      <c r="A771" s="4" t="str">
        <f>IF((SUM(Протокол!D771:I771)=6),1," ")</f>
        <v xml:space="preserve"> </v>
      </c>
      <c r="B771" s="4" t="str">
        <f>IF(AND(NOT(ISBLANK(Протокол!B771)),Протокол!V771&lt;=5),1," ")</f>
        <v xml:space="preserve"> </v>
      </c>
      <c r="C771" s="4" t="str">
        <f>IF(NOT(ISBLANK(Протокол!B771)),1," ")</f>
        <v xml:space="preserve"> </v>
      </c>
      <c r="D771" s="4" t="str">
        <f>IF(SUM(Протокол!J771:N771,Протокол!O771:S771)=17,1," ")</f>
        <v xml:space="preserve"> </v>
      </c>
      <c r="E771" s="4" t="str">
        <f>IF(SUM(Протокол!U747:U747)=8,1," ")</f>
        <v xml:space="preserve"> </v>
      </c>
      <c r="F771" s="48"/>
    </row>
    <row r="772" spans="1:6" x14ac:dyDescent="0.25">
      <c r="A772" s="4" t="str">
        <f>IF((SUM(Протокол!D772:I772)=6),1," ")</f>
        <v xml:space="preserve"> </v>
      </c>
      <c r="B772" s="4" t="str">
        <f>IF(AND(NOT(ISBLANK(Протокол!B772)),Протокол!V772&lt;=5),1," ")</f>
        <v xml:space="preserve"> </v>
      </c>
      <c r="C772" s="4" t="str">
        <f>IF(NOT(ISBLANK(Протокол!B772)),1," ")</f>
        <v xml:space="preserve"> </v>
      </c>
      <c r="D772" s="4" t="str">
        <f>IF(SUM(Протокол!J772:N772,Протокол!O772:S772)=17,1," ")</f>
        <v xml:space="preserve"> </v>
      </c>
      <c r="E772" s="4"/>
      <c r="F772" s="48"/>
    </row>
    <row r="773" spans="1:6" x14ac:dyDescent="0.25">
      <c r="A773" s="4" t="str">
        <f>IF((SUM(Протокол!D773:I773)=6),1," ")</f>
        <v xml:space="preserve"> </v>
      </c>
      <c r="B773" s="4" t="str">
        <f>IF(AND(NOT(ISBLANK(Протокол!B773)),Протокол!V773&lt;=5),1," ")</f>
        <v xml:space="preserve"> </v>
      </c>
      <c r="C773" s="4" t="str">
        <f>IF(NOT(ISBLANK(Протокол!B773)),1," ")</f>
        <v xml:space="preserve"> </v>
      </c>
      <c r="D773" s="4" t="str">
        <f>IF(SUM(Протокол!J773:N773,Протокол!O773:S773)=17,1," ")</f>
        <v xml:space="preserve"> </v>
      </c>
      <c r="E773" s="4" t="str">
        <f>IF(SUM(Протокол!U749:U749)=8,1," ")</f>
        <v xml:space="preserve"> </v>
      </c>
      <c r="F773" s="48"/>
    </row>
    <row r="774" spans="1:6" x14ac:dyDescent="0.25">
      <c r="A774" s="4" t="str">
        <f>IF((SUM(Протокол!D774:I774)=6),1," ")</f>
        <v xml:space="preserve"> </v>
      </c>
      <c r="B774" s="4" t="str">
        <f>IF(AND(NOT(ISBLANK(Протокол!B774)),Протокол!V774&lt;=5),1," ")</f>
        <v xml:space="preserve"> </v>
      </c>
      <c r="C774" s="4" t="str">
        <f>IF(NOT(ISBLANK(Протокол!B774)),1," ")</f>
        <v xml:space="preserve"> </v>
      </c>
      <c r="D774" s="4" t="str">
        <f>IF(SUM(Протокол!J774:N774,Протокол!O774:S774)=17,1," ")</f>
        <v xml:space="preserve"> </v>
      </c>
      <c r="E774" s="4"/>
      <c r="F774" s="48"/>
    </row>
    <row r="775" spans="1:6" x14ac:dyDescent="0.25">
      <c r="A775" s="4" t="str">
        <f>IF((SUM(Протокол!D775:I775)=6),1," ")</f>
        <v xml:space="preserve"> </v>
      </c>
      <c r="B775" s="4" t="str">
        <f>IF(AND(NOT(ISBLANK(Протокол!B775)),Протокол!V775&lt;=5),1," ")</f>
        <v xml:space="preserve"> </v>
      </c>
      <c r="C775" s="4" t="str">
        <f>IF(NOT(ISBLANK(Протокол!B775)),1," ")</f>
        <v xml:space="preserve"> </v>
      </c>
      <c r="D775" s="4" t="str">
        <f>IF(SUM(Протокол!J775:N775,Протокол!O775:S775)=17,1," ")</f>
        <v xml:space="preserve"> </v>
      </c>
      <c r="E775" s="4" t="str">
        <f>IF(SUM(Протокол!U751:U751)=8,1," ")</f>
        <v xml:space="preserve"> </v>
      </c>
      <c r="F775" s="48"/>
    </row>
    <row r="776" spans="1:6" x14ac:dyDescent="0.25">
      <c r="A776" s="4" t="str">
        <f>IF((SUM(Протокол!D776:I776)=6),1," ")</f>
        <v xml:space="preserve"> </v>
      </c>
      <c r="B776" s="4" t="str">
        <f>IF(AND(NOT(ISBLANK(Протокол!B776)),Протокол!V776&lt;=5),1," ")</f>
        <v xml:space="preserve"> </v>
      </c>
      <c r="C776" s="4" t="str">
        <f>IF(NOT(ISBLANK(Протокол!B776)),1," ")</f>
        <v xml:space="preserve"> </v>
      </c>
      <c r="D776" s="4" t="str">
        <f>IF(SUM(Протокол!J776:N776,Протокол!O776:S776)=17,1," ")</f>
        <v xml:space="preserve"> </v>
      </c>
      <c r="E776" s="4"/>
      <c r="F776" s="48"/>
    </row>
    <row r="777" spans="1:6" x14ac:dyDescent="0.25">
      <c r="A777" s="4" t="str">
        <f>IF((SUM(Протокол!D777:I777)=6),1," ")</f>
        <v xml:space="preserve"> </v>
      </c>
      <c r="B777" s="4" t="str">
        <f>IF(AND(NOT(ISBLANK(Протокол!B777)),Протокол!V777&lt;=5),1," ")</f>
        <v xml:space="preserve"> </v>
      </c>
      <c r="C777" s="4" t="str">
        <f>IF(NOT(ISBLANK(Протокол!B777)),1," ")</f>
        <v xml:space="preserve"> </v>
      </c>
      <c r="D777" s="4" t="str">
        <f>IF(SUM(Протокол!J777:N777,Протокол!O777:S777)=17,1," ")</f>
        <v xml:space="preserve"> </v>
      </c>
      <c r="E777" s="4" t="str">
        <f>IF(SUM(Протокол!U753:U753)=8,1," ")</f>
        <v xml:space="preserve"> </v>
      </c>
      <c r="F777" s="48"/>
    </row>
    <row r="778" spans="1:6" x14ac:dyDescent="0.25">
      <c r="A778" s="4" t="str">
        <f>IF((SUM(Протокол!D778:I778)=6),1," ")</f>
        <v xml:space="preserve"> </v>
      </c>
      <c r="B778" s="4" t="str">
        <f>IF(AND(NOT(ISBLANK(Протокол!B778)),Протокол!V778&lt;=5),1," ")</f>
        <v xml:space="preserve"> </v>
      </c>
      <c r="C778" s="4" t="str">
        <f>IF(NOT(ISBLANK(Протокол!B778)),1," ")</f>
        <v xml:space="preserve"> </v>
      </c>
      <c r="D778" s="4" t="str">
        <f>IF(SUM(Протокол!J778:N778,Протокол!O778:S778)=17,1," ")</f>
        <v xml:space="preserve"> </v>
      </c>
      <c r="E778" s="4"/>
      <c r="F778" s="48"/>
    </row>
    <row r="779" spans="1:6" x14ac:dyDescent="0.25">
      <c r="A779" s="4" t="str">
        <f>IF((SUM(Протокол!D779:I779)=6),1," ")</f>
        <v xml:space="preserve"> </v>
      </c>
      <c r="B779" s="4" t="str">
        <f>IF(AND(NOT(ISBLANK(Протокол!B779)),Протокол!V779&lt;=5),1," ")</f>
        <v xml:space="preserve"> </v>
      </c>
      <c r="C779" s="4" t="str">
        <f>IF(NOT(ISBLANK(Протокол!B779)),1," ")</f>
        <v xml:space="preserve"> </v>
      </c>
      <c r="D779" s="4" t="str">
        <f>IF(SUM(Протокол!J779:N779,Протокол!O779:S779)=17,1," ")</f>
        <v xml:space="preserve"> </v>
      </c>
      <c r="E779" s="4" t="str">
        <f>IF(SUM(Протокол!U755:U755)=8,1," ")</f>
        <v xml:space="preserve"> </v>
      </c>
      <c r="F779" s="48"/>
    </row>
    <row r="780" spans="1:6" x14ac:dyDescent="0.25">
      <c r="A780" s="4" t="str">
        <f>IF((SUM(Протокол!D780:I780)=6),1," ")</f>
        <v xml:space="preserve"> </v>
      </c>
      <c r="B780" s="4" t="str">
        <f>IF(AND(NOT(ISBLANK(Протокол!B780)),Протокол!V780&lt;=5),1," ")</f>
        <v xml:space="preserve"> </v>
      </c>
      <c r="C780" s="4" t="str">
        <f>IF(NOT(ISBLANK(Протокол!B780)),1," ")</f>
        <v xml:space="preserve"> </v>
      </c>
      <c r="D780" s="4" t="str">
        <f>IF(SUM(Протокол!J780:N780,Протокол!O780:S780)=17,1," ")</f>
        <v xml:space="preserve"> </v>
      </c>
      <c r="E780" s="4"/>
      <c r="F780" s="48"/>
    </row>
    <row r="781" spans="1:6" x14ac:dyDescent="0.25">
      <c r="A781" s="4" t="str">
        <f>IF((SUM(Протокол!D781:I781)=6),1," ")</f>
        <v xml:space="preserve"> </v>
      </c>
      <c r="B781" s="4" t="str">
        <f>IF(AND(NOT(ISBLANK(Протокол!B781)),Протокол!V781&lt;=5),1," ")</f>
        <v xml:space="preserve"> </v>
      </c>
      <c r="C781" s="4" t="str">
        <f>IF(NOT(ISBLANK(Протокол!B781)),1," ")</f>
        <v xml:space="preserve"> </v>
      </c>
      <c r="D781" s="4" t="str">
        <f>IF(SUM(Протокол!J781:N781,Протокол!O781:S781)=17,1," ")</f>
        <v xml:space="preserve"> </v>
      </c>
      <c r="E781" s="4" t="str">
        <f>IF(SUM(Протокол!U757:U757)=8,1," ")</f>
        <v xml:space="preserve"> </v>
      </c>
      <c r="F781" s="48"/>
    </row>
    <row r="782" spans="1:6" x14ac:dyDescent="0.25">
      <c r="A782" s="4" t="str">
        <f>IF((SUM(Протокол!D782:I782)=6),1," ")</f>
        <v xml:space="preserve"> </v>
      </c>
      <c r="B782" s="4" t="str">
        <f>IF(AND(NOT(ISBLANK(Протокол!B782)),Протокол!V782&lt;=5),1," ")</f>
        <v xml:space="preserve"> </v>
      </c>
      <c r="C782" s="4" t="str">
        <f>IF(NOT(ISBLANK(Протокол!B782)),1," ")</f>
        <v xml:space="preserve"> </v>
      </c>
      <c r="D782" s="4" t="str">
        <f>IF(SUM(Протокол!J782:N782,Протокол!O782:S782)=17,1," ")</f>
        <v xml:space="preserve"> </v>
      </c>
      <c r="E782" s="4"/>
      <c r="F782" s="48"/>
    </row>
    <row r="783" spans="1:6" x14ac:dyDescent="0.25">
      <c r="A783" s="4" t="str">
        <f>IF((SUM(Протокол!D783:I783)=6),1," ")</f>
        <v xml:space="preserve"> </v>
      </c>
      <c r="B783" s="4" t="str">
        <f>IF(AND(NOT(ISBLANK(Протокол!B783)),Протокол!V783&lt;=5),1," ")</f>
        <v xml:space="preserve"> </v>
      </c>
      <c r="C783" s="4" t="str">
        <f>IF(NOT(ISBLANK(Протокол!B783)),1," ")</f>
        <v xml:space="preserve"> </v>
      </c>
      <c r="D783" s="4" t="str">
        <f>IF(SUM(Протокол!J783:N783,Протокол!O783:S783)=17,1," ")</f>
        <v xml:space="preserve"> </v>
      </c>
      <c r="E783" s="4" t="str">
        <f>IF(SUM(Протокол!U759:U759)=8,1," ")</f>
        <v xml:space="preserve"> </v>
      </c>
      <c r="F783" s="48"/>
    </row>
    <row r="784" spans="1:6" x14ac:dyDescent="0.25">
      <c r="A784" s="4" t="str">
        <f>IF((SUM(Протокол!D784:I784)=6),1," ")</f>
        <v xml:space="preserve"> </v>
      </c>
      <c r="B784" s="4" t="str">
        <f>IF(AND(NOT(ISBLANK(Протокол!B784)),Протокол!V784&lt;=5),1," ")</f>
        <v xml:space="preserve"> </v>
      </c>
      <c r="C784" s="4" t="str">
        <f>IF(NOT(ISBLANK(Протокол!B784)),1," ")</f>
        <v xml:space="preserve"> </v>
      </c>
      <c r="D784" s="4" t="str">
        <f>IF(SUM(Протокол!J784:N784,Протокол!O784:S784)=17,1," ")</f>
        <v xml:space="preserve"> </v>
      </c>
      <c r="E784" s="4"/>
      <c r="F784" s="48"/>
    </row>
    <row r="785" spans="1:6" x14ac:dyDescent="0.25">
      <c r="A785" s="4" t="str">
        <f>IF((SUM(Протокол!D785:I785)=6),1," ")</f>
        <v xml:space="preserve"> </v>
      </c>
      <c r="B785" s="4" t="str">
        <f>IF(AND(NOT(ISBLANK(Протокол!B785)),Протокол!V785&lt;=5),1," ")</f>
        <v xml:space="preserve"> </v>
      </c>
      <c r="C785" s="4" t="str">
        <f>IF(NOT(ISBLANK(Протокол!B785)),1," ")</f>
        <v xml:space="preserve"> </v>
      </c>
      <c r="D785" s="4" t="str">
        <f>IF(SUM(Протокол!J785:N785,Протокол!O785:S785)=17,1," ")</f>
        <v xml:space="preserve"> </v>
      </c>
      <c r="E785" s="4" t="str">
        <f>IF(SUM(Протокол!U761:U761)=8,1," ")</f>
        <v xml:space="preserve"> </v>
      </c>
      <c r="F785" s="48"/>
    </row>
    <row r="786" spans="1:6" x14ac:dyDescent="0.25">
      <c r="A786" s="4" t="str">
        <f>IF((SUM(Протокол!D786:I786)=6),1," ")</f>
        <v xml:space="preserve"> </v>
      </c>
      <c r="B786" s="4" t="str">
        <f>IF(AND(NOT(ISBLANK(Протокол!B786)),Протокол!V786&lt;=5),1," ")</f>
        <v xml:space="preserve"> </v>
      </c>
      <c r="C786" s="4" t="str">
        <f>IF(NOT(ISBLANK(Протокол!B786)),1," ")</f>
        <v xml:space="preserve"> </v>
      </c>
      <c r="D786" s="4" t="str">
        <f>IF(SUM(Протокол!J786:N786,Протокол!O786:S786)=17,1," ")</f>
        <v xml:space="preserve"> </v>
      </c>
      <c r="E786" s="4"/>
      <c r="F786" s="48"/>
    </row>
    <row r="787" spans="1:6" x14ac:dyDescent="0.25">
      <c r="A787" s="4" t="str">
        <f>IF((SUM(Протокол!D787:I787)=6),1," ")</f>
        <v xml:space="preserve"> </v>
      </c>
      <c r="B787" s="4" t="str">
        <f>IF(AND(NOT(ISBLANK(Протокол!B787)),Протокол!V787&lt;=5),1," ")</f>
        <v xml:space="preserve"> </v>
      </c>
      <c r="C787" s="4" t="str">
        <f>IF(NOT(ISBLANK(Протокол!B787)),1," ")</f>
        <v xml:space="preserve"> </v>
      </c>
      <c r="D787" s="4" t="str">
        <f>IF(SUM(Протокол!J787:N787,Протокол!O787:S787)=17,1," ")</f>
        <v xml:space="preserve"> </v>
      </c>
      <c r="E787" s="4" t="str">
        <f>IF(SUM(Протокол!U763:U763)=8,1," ")</f>
        <v xml:space="preserve"> </v>
      </c>
      <c r="F787" s="48"/>
    </row>
    <row r="788" spans="1:6" x14ac:dyDescent="0.25">
      <c r="A788" s="4" t="str">
        <f>IF((SUM(Протокол!D788:I788)=6),1," ")</f>
        <v xml:space="preserve"> </v>
      </c>
      <c r="B788" s="4" t="str">
        <f>IF(AND(NOT(ISBLANK(Протокол!B788)),Протокол!V788&lt;=5),1," ")</f>
        <v xml:space="preserve"> </v>
      </c>
      <c r="C788" s="4" t="str">
        <f>IF(NOT(ISBLANK(Протокол!B788)),1," ")</f>
        <v xml:space="preserve"> </v>
      </c>
      <c r="D788" s="4" t="str">
        <f>IF(SUM(Протокол!J788:N788,Протокол!O788:S788)=17,1," ")</f>
        <v xml:space="preserve"> </v>
      </c>
      <c r="E788" s="4"/>
      <c r="F788" s="48"/>
    </row>
    <row r="789" spans="1:6" x14ac:dyDescent="0.25">
      <c r="A789" s="4" t="str">
        <f>IF((SUM(Протокол!D789:I789)=6),1," ")</f>
        <v xml:space="preserve"> </v>
      </c>
      <c r="B789" s="4" t="str">
        <f>IF(AND(NOT(ISBLANK(Протокол!B789)),Протокол!V789&lt;=5),1," ")</f>
        <v xml:space="preserve"> </v>
      </c>
      <c r="C789" s="4" t="str">
        <f>IF(NOT(ISBLANK(Протокол!B789)),1," ")</f>
        <v xml:space="preserve"> </v>
      </c>
      <c r="D789" s="4" t="str">
        <f>IF(SUM(Протокол!J789:N789,Протокол!O789:S789)=17,1," ")</f>
        <v xml:space="preserve"> </v>
      </c>
      <c r="E789" s="4" t="str">
        <f>IF(SUM(Протокол!U765:U765)=8,1," ")</f>
        <v xml:space="preserve"> </v>
      </c>
      <c r="F789" s="48"/>
    </row>
    <row r="790" spans="1:6" x14ac:dyDescent="0.25">
      <c r="A790" s="4" t="str">
        <f>IF((SUM(Протокол!D790:I790)=6),1," ")</f>
        <v xml:space="preserve"> </v>
      </c>
      <c r="B790" s="4" t="str">
        <f>IF(AND(NOT(ISBLANK(Протокол!B790)),Протокол!V790&lt;=5),1," ")</f>
        <v xml:space="preserve"> </v>
      </c>
      <c r="C790" s="4" t="str">
        <f>IF(NOT(ISBLANK(Протокол!B790)),1," ")</f>
        <v xml:space="preserve"> </v>
      </c>
      <c r="D790" s="4" t="str">
        <f>IF(SUM(Протокол!J790:N790,Протокол!O790:S790)=17,1," ")</f>
        <v xml:space="preserve"> </v>
      </c>
      <c r="E790" s="4"/>
      <c r="F790" s="48"/>
    </row>
    <row r="791" spans="1:6" x14ac:dyDescent="0.25">
      <c r="A791" s="4" t="str">
        <f>IF((SUM(Протокол!D791:I791)=6),1," ")</f>
        <v xml:space="preserve"> </v>
      </c>
      <c r="B791" s="4" t="str">
        <f>IF(AND(NOT(ISBLANK(Протокол!B791)),Протокол!V791&lt;=5),1," ")</f>
        <v xml:space="preserve"> </v>
      </c>
      <c r="C791" s="4" t="str">
        <f>IF(NOT(ISBLANK(Протокол!B791)),1," ")</f>
        <v xml:space="preserve"> </v>
      </c>
      <c r="D791" s="4" t="str">
        <f>IF(SUM(Протокол!J791:N791,Протокол!O791:S791)=17,1," ")</f>
        <v xml:space="preserve"> </v>
      </c>
      <c r="E791" s="4" t="str">
        <f>IF(SUM(Протокол!U767:U767)=8,1," ")</f>
        <v xml:space="preserve"> </v>
      </c>
      <c r="F791" s="48"/>
    </row>
    <row r="792" spans="1:6" x14ac:dyDescent="0.25">
      <c r="A792" s="4" t="str">
        <f>IF((SUM(Протокол!D792:I792)=6),1," ")</f>
        <v xml:space="preserve"> </v>
      </c>
      <c r="B792" s="4" t="str">
        <f>IF(AND(NOT(ISBLANK(Протокол!B792)),Протокол!V792&lt;=5),1," ")</f>
        <v xml:space="preserve"> </v>
      </c>
      <c r="C792" s="4" t="str">
        <f>IF(NOT(ISBLANK(Протокол!B792)),1," ")</f>
        <v xml:space="preserve"> </v>
      </c>
      <c r="D792" s="4" t="str">
        <f>IF(SUM(Протокол!J792:N792,Протокол!O792:S792)=17,1," ")</f>
        <v xml:space="preserve"> </v>
      </c>
      <c r="E792" s="4"/>
      <c r="F792" s="48"/>
    </row>
    <row r="793" spans="1:6" x14ac:dyDescent="0.25">
      <c r="A793" s="4" t="str">
        <f>IF((SUM(Протокол!D793:I793)=6),1," ")</f>
        <v xml:space="preserve"> </v>
      </c>
      <c r="B793" s="4" t="str">
        <f>IF(AND(NOT(ISBLANK(Протокол!B793)),Протокол!V793&lt;=5),1," ")</f>
        <v xml:space="preserve"> </v>
      </c>
      <c r="C793" s="4" t="str">
        <f>IF(NOT(ISBLANK(Протокол!B793)),1," ")</f>
        <v xml:space="preserve"> </v>
      </c>
      <c r="D793" s="4" t="str">
        <f>IF(SUM(Протокол!J793:N793,Протокол!O793:S793)=17,1," ")</f>
        <v xml:space="preserve"> </v>
      </c>
      <c r="E793" s="4" t="str">
        <f>IF(SUM(Протокол!U769:U769)=8,1," ")</f>
        <v xml:space="preserve"> </v>
      </c>
      <c r="F793" s="48"/>
    </row>
    <row r="794" spans="1:6" x14ac:dyDescent="0.25">
      <c r="A794" s="4" t="str">
        <f>IF((SUM(Протокол!D794:I794)=6),1," ")</f>
        <v xml:space="preserve"> </v>
      </c>
      <c r="B794" s="4" t="str">
        <f>IF(AND(NOT(ISBLANK(Протокол!B794)),Протокол!V794&lt;=5),1," ")</f>
        <v xml:space="preserve"> </v>
      </c>
      <c r="C794" s="4" t="str">
        <f>IF(NOT(ISBLANK(Протокол!B794)),1," ")</f>
        <v xml:space="preserve"> </v>
      </c>
      <c r="D794" s="4" t="str">
        <f>IF(SUM(Протокол!J794:N794,Протокол!O794:S794)=17,1," ")</f>
        <v xml:space="preserve"> </v>
      </c>
      <c r="E794" s="4"/>
      <c r="F794" s="48"/>
    </row>
    <row r="795" spans="1:6" x14ac:dyDescent="0.25">
      <c r="A795" s="4" t="str">
        <f>IF((SUM(Протокол!D795:I795)=6),1," ")</f>
        <v xml:space="preserve"> </v>
      </c>
      <c r="B795" s="4" t="str">
        <f>IF(AND(NOT(ISBLANK(Протокол!B795)),Протокол!V795&lt;=5),1," ")</f>
        <v xml:space="preserve"> </v>
      </c>
      <c r="C795" s="4" t="str">
        <f>IF(NOT(ISBLANK(Протокол!B795)),1," ")</f>
        <v xml:space="preserve"> </v>
      </c>
      <c r="D795" s="4" t="str">
        <f>IF(SUM(Протокол!J795:N795,Протокол!O795:S795)=17,1," ")</f>
        <v xml:space="preserve"> </v>
      </c>
      <c r="E795" s="4" t="str">
        <f>IF(SUM(Протокол!U771:U771)=8,1," ")</f>
        <v xml:space="preserve"> </v>
      </c>
      <c r="F795" s="48"/>
    </row>
    <row r="796" spans="1:6" x14ac:dyDescent="0.25">
      <c r="A796" s="4" t="str">
        <f>IF((SUM(Протокол!D796:I796)=6),1," ")</f>
        <v xml:space="preserve"> </v>
      </c>
      <c r="B796" s="4" t="str">
        <f>IF(AND(NOT(ISBLANK(Протокол!B796)),Протокол!V796&lt;=5),1," ")</f>
        <v xml:space="preserve"> </v>
      </c>
      <c r="C796" s="4" t="str">
        <f>IF(NOT(ISBLANK(Протокол!B796)),1," ")</f>
        <v xml:space="preserve"> </v>
      </c>
      <c r="D796" s="4" t="str">
        <f>IF(SUM(Протокол!J796:N796,Протокол!O796:S796)=17,1," ")</f>
        <v xml:space="preserve"> </v>
      </c>
      <c r="E796" s="4"/>
      <c r="F796" s="48"/>
    </row>
    <row r="797" spans="1:6" x14ac:dyDescent="0.25">
      <c r="A797" s="4" t="str">
        <f>IF((SUM(Протокол!D797:I797)=6),1," ")</f>
        <v xml:space="preserve"> </v>
      </c>
      <c r="B797" s="4" t="str">
        <f>IF(AND(NOT(ISBLANK(Протокол!B797)),Протокол!V797&lt;=5),1," ")</f>
        <v xml:space="preserve"> </v>
      </c>
      <c r="C797" s="4" t="str">
        <f>IF(NOT(ISBLANK(Протокол!B797)),1," ")</f>
        <v xml:space="preserve"> </v>
      </c>
      <c r="D797" s="4" t="str">
        <f>IF(SUM(Протокол!J797:N797,Протокол!O797:S797)=17,1," ")</f>
        <v xml:space="preserve"> </v>
      </c>
      <c r="E797" s="4" t="str">
        <f>IF(SUM(Протокол!U773:U773)=8,1," ")</f>
        <v xml:space="preserve"> </v>
      </c>
      <c r="F797" s="48"/>
    </row>
    <row r="798" spans="1:6" x14ac:dyDescent="0.25">
      <c r="A798" s="4" t="str">
        <f>IF((SUM(Протокол!D798:I798)=6),1," ")</f>
        <v xml:space="preserve"> </v>
      </c>
      <c r="B798" s="4" t="str">
        <f>IF(AND(NOT(ISBLANK(Протокол!B798)),Протокол!V798&lt;=5),1," ")</f>
        <v xml:space="preserve"> </v>
      </c>
      <c r="C798" s="4" t="str">
        <f>IF(NOT(ISBLANK(Протокол!B798)),1," ")</f>
        <v xml:space="preserve"> </v>
      </c>
      <c r="D798" s="4" t="str">
        <f>IF(SUM(Протокол!J798:N798,Протокол!O798:S798)=17,1," ")</f>
        <v xml:space="preserve"> </v>
      </c>
      <c r="E798" s="4"/>
      <c r="F798" s="48"/>
    </row>
    <row r="799" spans="1:6" x14ac:dyDescent="0.25">
      <c r="A799" s="4" t="str">
        <f>IF((SUM(Протокол!D799:I799)=6),1," ")</f>
        <v xml:space="preserve"> </v>
      </c>
      <c r="B799" s="4" t="str">
        <f>IF(AND(NOT(ISBLANK(Протокол!B799)),Протокол!V799&lt;=5),1," ")</f>
        <v xml:space="preserve"> </v>
      </c>
      <c r="C799" s="4" t="str">
        <f>IF(NOT(ISBLANK(Протокол!B799)),1," ")</f>
        <v xml:space="preserve"> </v>
      </c>
      <c r="D799" s="4" t="str">
        <f>IF(SUM(Протокол!J799:N799,Протокол!O799:S799)=17,1," ")</f>
        <v xml:space="preserve"> </v>
      </c>
      <c r="E799" s="4" t="str">
        <f>IF(SUM(Протокол!U775:U775)=8,1," ")</f>
        <v xml:space="preserve"> </v>
      </c>
      <c r="F799" s="48"/>
    </row>
    <row r="800" spans="1:6" x14ac:dyDescent="0.25">
      <c r="A800" s="4" t="str">
        <f>IF((SUM(Протокол!D800:I800)=6),1," ")</f>
        <v xml:space="preserve"> </v>
      </c>
      <c r="B800" s="4" t="str">
        <f>IF(AND(NOT(ISBLANK(Протокол!B800)),Протокол!V800&lt;=5),1," ")</f>
        <v xml:space="preserve"> </v>
      </c>
      <c r="C800" s="4" t="str">
        <f>IF(NOT(ISBLANK(Протокол!B800)),1," ")</f>
        <v xml:space="preserve"> </v>
      </c>
      <c r="D800" s="4" t="str">
        <f>IF(SUM(Протокол!J800:N800,Протокол!O800:S800)=17,1," ")</f>
        <v xml:space="preserve"> </v>
      </c>
      <c r="E800" s="4"/>
      <c r="F800" s="48"/>
    </row>
    <row r="801" spans="1:6" x14ac:dyDescent="0.25">
      <c r="A801" s="4" t="str">
        <f>IF((SUM(Протокол!D801:I801)=6),1," ")</f>
        <v xml:space="preserve"> </v>
      </c>
      <c r="B801" s="4" t="str">
        <f>IF(AND(NOT(ISBLANK(Протокол!B801)),Протокол!V801&lt;=5),1," ")</f>
        <v xml:space="preserve"> </v>
      </c>
      <c r="C801" s="4" t="str">
        <f>IF(NOT(ISBLANK(Протокол!B801)),1," ")</f>
        <v xml:space="preserve"> </v>
      </c>
      <c r="D801" s="4" t="str">
        <f>IF(SUM(Протокол!J801:N801,Протокол!O801:S801)=17,1," ")</f>
        <v xml:space="preserve"> </v>
      </c>
      <c r="E801" s="4" t="str">
        <f>IF(SUM(Протокол!U777:U777)=8,1," ")</f>
        <v xml:space="preserve"> </v>
      </c>
      <c r="F801" s="48"/>
    </row>
    <row r="802" spans="1:6" x14ac:dyDescent="0.25">
      <c r="A802" s="4" t="str">
        <f>IF((SUM(Протокол!D802:I802)=6),1," ")</f>
        <v xml:space="preserve"> </v>
      </c>
      <c r="B802" s="4" t="str">
        <f>IF(AND(NOT(ISBLANK(Протокол!B802)),Протокол!V802&lt;=5),1," ")</f>
        <v xml:space="preserve"> </v>
      </c>
      <c r="C802" s="4" t="str">
        <f>IF(NOT(ISBLANK(Протокол!B802)),1," ")</f>
        <v xml:space="preserve"> </v>
      </c>
      <c r="D802" s="4" t="str">
        <f>IF(SUM(Протокол!J802:N802,Протокол!O802:S802)=17,1," ")</f>
        <v xml:space="preserve"> </v>
      </c>
      <c r="E802" s="4"/>
      <c r="F802" s="48"/>
    </row>
    <row r="803" spans="1:6" x14ac:dyDescent="0.25">
      <c r="A803" s="4" t="str">
        <f>IF((SUM(Протокол!D803:I803)=6),1," ")</f>
        <v xml:space="preserve"> </v>
      </c>
      <c r="B803" s="4" t="str">
        <f>IF(AND(NOT(ISBLANK(Протокол!B803)),Протокол!V803&lt;=5),1," ")</f>
        <v xml:space="preserve"> </v>
      </c>
      <c r="C803" s="4" t="str">
        <f>IF(NOT(ISBLANK(Протокол!B803)),1," ")</f>
        <v xml:space="preserve"> </v>
      </c>
      <c r="D803" s="4" t="str">
        <f>IF(SUM(Протокол!J803:N803,Протокол!O803:S803)=17,1," ")</f>
        <v xml:space="preserve"> </v>
      </c>
      <c r="E803" s="4" t="str">
        <f>IF(SUM(Протокол!U779:U779)=8,1," ")</f>
        <v xml:space="preserve"> </v>
      </c>
      <c r="F803" s="48"/>
    </row>
    <row r="804" spans="1:6" x14ac:dyDescent="0.25">
      <c r="A804" s="4" t="str">
        <f>IF((SUM(Протокол!D804:I804)=6),1," ")</f>
        <v xml:space="preserve"> </v>
      </c>
      <c r="B804" s="4" t="str">
        <f>IF(AND(NOT(ISBLANK(Протокол!B804)),Протокол!V804&lt;=5),1," ")</f>
        <v xml:space="preserve"> </v>
      </c>
      <c r="C804" s="4" t="str">
        <f>IF(NOT(ISBLANK(Протокол!B804)),1," ")</f>
        <v xml:space="preserve"> </v>
      </c>
      <c r="D804" s="4" t="str">
        <f>IF(SUM(Протокол!J804:N804,Протокол!O804:S804)=17,1," ")</f>
        <v xml:space="preserve"> </v>
      </c>
      <c r="E804" s="4"/>
      <c r="F804" s="48"/>
    </row>
    <row r="805" spans="1:6" x14ac:dyDescent="0.25">
      <c r="A805" s="4" t="str">
        <f>IF((SUM(Протокол!D805:I805)=6),1," ")</f>
        <v xml:space="preserve"> </v>
      </c>
      <c r="B805" s="4" t="str">
        <f>IF(AND(NOT(ISBLANK(Протокол!B805)),Протокол!V805&lt;=5),1," ")</f>
        <v xml:space="preserve"> </v>
      </c>
      <c r="C805" s="4" t="str">
        <f>IF(NOT(ISBLANK(Протокол!B805)),1," ")</f>
        <v xml:space="preserve"> </v>
      </c>
      <c r="D805" s="4" t="str">
        <f>IF(SUM(Протокол!J805:N805,Протокол!O805:S805)=17,1," ")</f>
        <v xml:space="preserve"> </v>
      </c>
      <c r="E805" s="4" t="str">
        <f>IF(SUM(Протокол!U781:U781)=8,1," ")</f>
        <v xml:space="preserve"> </v>
      </c>
      <c r="F805" s="48"/>
    </row>
    <row r="806" spans="1:6" x14ac:dyDescent="0.25">
      <c r="A806" s="4" t="str">
        <f>IF((SUM(Протокол!D806:I806)=6),1," ")</f>
        <v xml:space="preserve"> </v>
      </c>
      <c r="B806" s="4" t="str">
        <f>IF(AND(NOT(ISBLANK(Протокол!B806)),Протокол!V806&lt;=5),1," ")</f>
        <v xml:space="preserve"> </v>
      </c>
      <c r="C806" s="4" t="str">
        <f>IF(NOT(ISBLANK(Протокол!B806)),1," ")</f>
        <v xml:space="preserve"> </v>
      </c>
      <c r="D806" s="4" t="str">
        <f>IF(SUM(Протокол!J806:N806,Протокол!O806:S806)=17,1," ")</f>
        <v xml:space="preserve"> </v>
      </c>
      <c r="E806" s="4"/>
      <c r="F806" s="48"/>
    </row>
    <row r="807" spans="1:6" x14ac:dyDescent="0.25">
      <c r="A807" s="4" t="str">
        <f>IF((SUM(Протокол!D807:I807)=6),1," ")</f>
        <v xml:space="preserve"> </v>
      </c>
      <c r="B807" s="4" t="str">
        <f>IF(AND(NOT(ISBLANK(Протокол!B807)),Протокол!V807&lt;=5),1," ")</f>
        <v xml:space="preserve"> </v>
      </c>
      <c r="C807" s="4" t="str">
        <f>IF(NOT(ISBLANK(Протокол!B807)),1," ")</f>
        <v xml:space="preserve"> </v>
      </c>
      <c r="D807" s="4" t="str">
        <f>IF(SUM(Протокол!J807:N807,Протокол!O807:S807)=17,1," ")</f>
        <v xml:space="preserve"> </v>
      </c>
      <c r="E807" s="4" t="str">
        <f>IF(SUM(Протокол!U783:U783)=8,1," ")</f>
        <v xml:space="preserve"> </v>
      </c>
      <c r="F807" s="48"/>
    </row>
    <row r="808" spans="1:6" x14ac:dyDescent="0.25">
      <c r="A808" s="4" t="str">
        <f>IF((SUM(Протокол!D808:I808)=6),1," ")</f>
        <v xml:space="preserve"> </v>
      </c>
      <c r="B808" s="4" t="str">
        <f>IF(AND(NOT(ISBLANK(Протокол!B808)),Протокол!V808&lt;=5),1," ")</f>
        <v xml:space="preserve"> </v>
      </c>
      <c r="C808" s="4" t="str">
        <f>IF(NOT(ISBLANK(Протокол!B808)),1," ")</f>
        <v xml:space="preserve"> </v>
      </c>
      <c r="D808" s="4" t="str">
        <f>IF(SUM(Протокол!J808:N808,Протокол!O808:S808)=17,1," ")</f>
        <v xml:space="preserve"> </v>
      </c>
      <c r="E808" s="4"/>
      <c r="F808" s="48"/>
    </row>
    <row r="809" spans="1:6" x14ac:dyDescent="0.25">
      <c r="A809" s="4" t="str">
        <f>IF((SUM(Протокол!D809:I809)=6),1," ")</f>
        <v xml:space="preserve"> </v>
      </c>
      <c r="B809" s="4" t="str">
        <f>IF(AND(NOT(ISBLANK(Протокол!B809)),Протокол!V809&lt;=5),1," ")</f>
        <v xml:space="preserve"> </v>
      </c>
      <c r="C809" s="4" t="str">
        <f>IF(NOT(ISBLANK(Протокол!B809)),1," ")</f>
        <v xml:space="preserve"> </v>
      </c>
      <c r="D809" s="4" t="str">
        <f>IF(SUM(Протокол!J809:N809,Протокол!O809:S809)=17,1," ")</f>
        <v xml:space="preserve"> </v>
      </c>
      <c r="E809" s="4" t="str">
        <f>IF(SUM(Протокол!U785:U785)=8,1," ")</f>
        <v xml:space="preserve"> </v>
      </c>
      <c r="F809" s="48"/>
    </row>
    <row r="810" spans="1:6" x14ac:dyDescent="0.25">
      <c r="A810" s="4" t="str">
        <f>IF((SUM(Протокол!D810:I810)=6),1," ")</f>
        <v xml:space="preserve"> </v>
      </c>
      <c r="B810" s="4" t="str">
        <f>IF(AND(NOT(ISBLANK(Протокол!B810)),Протокол!V810&lt;=5),1," ")</f>
        <v xml:space="preserve"> </v>
      </c>
      <c r="C810" s="4" t="str">
        <f>IF(NOT(ISBLANK(Протокол!B810)),1," ")</f>
        <v xml:space="preserve"> </v>
      </c>
      <c r="D810" s="4" t="str">
        <f>IF(SUM(Протокол!J810:N810,Протокол!O810:S810)=17,1," ")</f>
        <v xml:space="preserve"> </v>
      </c>
      <c r="E810" s="4"/>
      <c r="F810" s="48"/>
    </row>
    <row r="811" spans="1:6" x14ac:dyDescent="0.25">
      <c r="A811" s="4" t="str">
        <f>IF((SUM(Протокол!D811:I811)=6),1," ")</f>
        <v xml:space="preserve"> </v>
      </c>
      <c r="B811" s="4" t="str">
        <f>IF(AND(NOT(ISBLANK(Протокол!B811)),Протокол!V811&lt;=5),1," ")</f>
        <v xml:space="preserve"> </v>
      </c>
      <c r="C811" s="4" t="str">
        <f>IF(NOT(ISBLANK(Протокол!B811)),1," ")</f>
        <v xml:space="preserve"> </v>
      </c>
      <c r="D811" s="4" t="str">
        <f>IF(SUM(Протокол!J811:N811,Протокол!O811:S811)=17,1," ")</f>
        <v xml:space="preserve"> </v>
      </c>
      <c r="E811" s="4" t="str">
        <f>IF(SUM(Протокол!U787:U787)=8,1," ")</f>
        <v xml:space="preserve"> </v>
      </c>
      <c r="F811" s="48"/>
    </row>
    <row r="812" spans="1:6" x14ac:dyDescent="0.25">
      <c r="A812" s="4" t="str">
        <f>IF((SUM(Протокол!D812:I812)=6),1," ")</f>
        <v xml:space="preserve"> </v>
      </c>
      <c r="B812" s="4" t="str">
        <f>IF(AND(NOT(ISBLANK(Протокол!B812)),Протокол!V812&lt;=5),1," ")</f>
        <v xml:space="preserve"> </v>
      </c>
      <c r="C812" s="4" t="str">
        <f>IF(NOT(ISBLANK(Протокол!B812)),1," ")</f>
        <v xml:space="preserve"> </v>
      </c>
      <c r="D812" s="4" t="str">
        <f>IF(SUM(Протокол!J812:N812,Протокол!O812:S812)=17,1," ")</f>
        <v xml:space="preserve"> </v>
      </c>
      <c r="E812" s="4"/>
      <c r="F812" s="48"/>
    </row>
    <row r="813" spans="1:6" x14ac:dyDescent="0.25">
      <c r="A813" s="4" t="str">
        <f>IF((SUM(Протокол!D813:I813)=6),1," ")</f>
        <v xml:space="preserve"> </v>
      </c>
      <c r="B813" s="4" t="str">
        <f>IF(AND(NOT(ISBLANK(Протокол!B813)),Протокол!V813&lt;=5),1," ")</f>
        <v xml:space="preserve"> </v>
      </c>
      <c r="C813" s="4" t="str">
        <f>IF(NOT(ISBLANK(Протокол!B813)),1," ")</f>
        <v xml:space="preserve"> </v>
      </c>
      <c r="D813" s="4" t="str">
        <f>IF(SUM(Протокол!J813:N813,Протокол!O813:S813)=17,1," ")</f>
        <v xml:space="preserve"> </v>
      </c>
      <c r="E813" s="4" t="str">
        <f>IF(SUM(Протокол!U789:U789)=8,1," ")</f>
        <v xml:space="preserve"> </v>
      </c>
      <c r="F813" s="48"/>
    </row>
    <row r="814" spans="1:6" x14ac:dyDescent="0.25">
      <c r="A814" s="4" t="str">
        <f>IF((SUM(Протокол!D814:I814)=6),1," ")</f>
        <v xml:space="preserve"> </v>
      </c>
      <c r="B814" s="4" t="str">
        <f>IF(AND(NOT(ISBLANK(Протокол!B814)),Протокол!V814&lt;=5),1," ")</f>
        <v xml:space="preserve"> </v>
      </c>
      <c r="C814" s="4" t="str">
        <f>IF(NOT(ISBLANK(Протокол!B814)),1," ")</f>
        <v xml:space="preserve"> </v>
      </c>
      <c r="D814" s="4" t="str">
        <f>IF(SUM(Протокол!J814:N814,Протокол!O814:S814)=17,1," ")</f>
        <v xml:space="preserve"> </v>
      </c>
      <c r="E814" s="4"/>
      <c r="F814" s="48"/>
    </row>
    <row r="815" spans="1:6" x14ac:dyDescent="0.25">
      <c r="A815" s="4" t="str">
        <f>IF((SUM(Протокол!D815:I815)=6),1," ")</f>
        <v xml:space="preserve"> </v>
      </c>
      <c r="B815" s="4" t="str">
        <f>IF(AND(NOT(ISBLANK(Протокол!B815)),Протокол!V815&lt;=5),1," ")</f>
        <v xml:space="preserve"> </v>
      </c>
      <c r="C815" s="4" t="str">
        <f>IF(NOT(ISBLANK(Протокол!B815)),1," ")</f>
        <v xml:space="preserve"> </v>
      </c>
      <c r="D815" s="4" t="str">
        <f>IF(SUM(Протокол!J815:N815,Протокол!O815:S815)=17,1," ")</f>
        <v xml:space="preserve"> </v>
      </c>
      <c r="E815" s="4" t="str">
        <f>IF(SUM(Протокол!U791:U791)=8,1," ")</f>
        <v xml:space="preserve"> </v>
      </c>
      <c r="F815" s="48"/>
    </row>
    <row r="816" spans="1:6" x14ac:dyDescent="0.25">
      <c r="A816" s="4" t="str">
        <f>IF((SUM(Протокол!D816:I816)=6),1," ")</f>
        <v xml:space="preserve"> </v>
      </c>
      <c r="B816" s="4" t="str">
        <f>IF(AND(NOT(ISBLANK(Протокол!B816)),Протокол!V816&lt;=5),1," ")</f>
        <v xml:space="preserve"> </v>
      </c>
      <c r="C816" s="4" t="str">
        <f>IF(NOT(ISBLANK(Протокол!B816)),1," ")</f>
        <v xml:space="preserve"> </v>
      </c>
      <c r="D816" s="4" t="str">
        <f>IF(SUM(Протокол!J816:N816,Протокол!O816:S816)=17,1," ")</f>
        <v xml:space="preserve"> </v>
      </c>
      <c r="E816" s="4"/>
      <c r="F816" s="48"/>
    </row>
    <row r="817" spans="1:6" x14ac:dyDescent="0.25">
      <c r="A817" s="4" t="str">
        <f>IF((SUM(Протокол!D817:I817)=6),1," ")</f>
        <v xml:space="preserve"> </v>
      </c>
      <c r="B817" s="4" t="str">
        <f>IF(AND(NOT(ISBLANK(Протокол!B817)),Протокол!V817&lt;=5),1," ")</f>
        <v xml:space="preserve"> </v>
      </c>
      <c r="C817" s="4" t="str">
        <f>IF(NOT(ISBLANK(Протокол!B817)),1," ")</f>
        <v xml:space="preserve"> </v>
      </c>
      <c r="D817" s="4" t="str">
        <f>IF(SUM(Протокол!J817:N817,Протокол!O817:S817)=17,1," ")</f>
        <v xml:space="preserve"> </v>
      </c>
      <c r="E817" s="4" t="str">
        <f>IF(SUM(Протокол!U793:U793)=8,1," ")</f>
        <v xml:space="preserve"> </v>
      </c>
      <c r="F817" s="48"/>
    </row>
    <row r="818" spans="1:6" x14ac:dyDescent="0.25">
      <c r="A818" s="4" t="str">
        <f>IF((SUM(Протокол!D818:I818)=6),1," ")</f>
        <v xml:space="preserve"> </v>
      </c>
      <c r="B818" s="4" t="str">
        <f>IF(AND(NOT(ISBLANK(Протокол!B818)),Протокол!V818&lt;=5),1," ")</f>
        <v xml:space="preserve"> </v>
      </c>
      <c r="C818" s="4" t="str">
        <f>IF(NOT(ISBLANK(Протокол!B818)),1," ")</f>
        <v xml:space="preserve"> </v>
      </c>
      <c r="D818" s="4" t="str">
        <f>IF(SUM(Протокол!J818:N818,Протокол!O818:S818)=17,1," ")</f>
        <v xml:space="preserve"> </v>
      </c>
      <c r="E818" s="4"/>
      <c r="F818" s="48"/>
    </row>
    <row r="819" spans="1:6" x14ac:dyDescent="0.25">
      <c r="A819" s="4" t="str">
        <f>IF((SUM(Протокол!D819:I819)=6),1," ")</f>
        <v xml:space="preserve"> </v>
      </c>
      <c r="B819" s="4" t="str">
        <f>IF(AND(NOT(ISBLANK(Протокол!B819)),Протокол!V819&lt;=5),1," ")</f>
        <v xml:space="preserve"> </v>
      </c>
      <c r="C819" s="4" t="str">
        <f>IF(NOT(ISBLANK(Протокол!B819)),1," ")</f>
        <v xml:space="preserve"> </v>
      </c>
      <c r="D819" s="4" t="str">
        <f>IF(SUM(Протокол!J819:N819,Протокол!O819:S819)=17,1," ")</f>
        <v xml:space="preserve"> </v>
      </c>
      <c r="E819" s="4" t="str">
        <f>IF(SUM(Протокол!U795:U795)=8,1," ")</f>
        <v xml:space="preserve"> </v>
      </c>
      <c r="F819" s="48"/>
    </row>
    <row r="820" spans="1:6" x14ac:dyDescent="0.25">
      <c r="A820" s="4" t="str">
        <f>IF((SUM(Протокол!D820:I820)=6),1," ")</f>
        <v xml:space="preserve"> </v>
      </c>
      <c r="B820" s="4" t="str">
        <f>IF(AND(NOT(ISBLANK(Протокол!B820)),Протокол!V820&lt;=5),1," ")</f>
        <v xml:space="preserve"> </v>
      </c>
      <c r="C820" s="4" t="str">
        <f>IF(NOT(ISBLANK(Протокол!B820)),1," ")</f>
        <v xml:space="preserve"> </v>
      </c>
      <c r="D820" s="4" t="str">
        <f>IF(SUM(Протокол!J820:N820,Протокол!O820:S820)=17,1," ")</f>
        <v xml:space="preserve"> </v>
      </c>
      <c r="E820" s="4"/>
      <c r="F820" s="48"/>
    </row>
    <row r="821" spans="1:6" x14ac:dyDescent="0.25">
      <c r="A821" s="4" t="str">
        <f>IF((SUM(Протокол!D821:I821)=6),1," ")</f>
        <v xml:space="preserve"> </v>
      </c>
      <c r="B821" s="4" t="str">
        <f>IF(AND(NOT(ISBLANK(Протокол!B821)),Протокол!V821&lt;=5),1," ")</f>
        <v xml:space="preserve"> </v>
      </c>
      <c r="C821" s="4" t="str">
        <f>IF(NOT(ISBLANK(Протокол!B821)),1," ")</f>
        <v xml:space="preserve"> </v>
      </c>
      <c r="D821" s="4" t="str">
        <f>IF(SUM(Протокол!J821:N821,Протокол!O821:S821)=17,1," ")</f>
        <v xml:space="preserve"> </v>
      </c>
      <c r="E821" s="4" t="str">
        <f>IF(SUM(Протокол!U797:U797)=8,1," ")</f>
        <v xml:space="preserve"> </v>
      </c>
      <c r="F821" s="48"/>
    </row>
    <row r="822" spans="1:6" x14ac:dyDescent="0.25">
      <c r="A822" s="4" t="str">
        <f>IF((SUM(Протокол!D822:I822)=6),1," ")</f>
        <v xml:space="preserve"> </v>
      </c>
      <c r="B822" s="4" t="str">
        <f>IF(AND(NOT(ISBLANK(Протокол!B822)),Протокол!V822&lt;=5),1," ")</f>
        <v xml:space="preserve"> </v>
      </c>
      <c r="C822" s="4" t="str">
        <f>IF(NOT(ISBLANK(Протокол!B822)),1," ")</f>
        <v xml:space="preserve"> </v>
      </c>
      <c r="D822" s="4" t="str">
        <f>IF(SUM(Протокол!J822:N822,Протокол!O822:S822)=17,1," ")</f>
        <v xml:space="preserve"> </v>
      </c>
      <c r="E822" s="4"/>
      <c r="F822" s="48"/>
    </row>
    <row r="823" spans="1:6" x14ac:dyDescent="0.25">
      <c r="A823" s="4" t="str">
        <f>IF((SUM(Протокол!D823:I823)=6),1," ")</f>
        <v xml:space="preserve"> </v>
      </c>
      <c r="B823" s="4" t="str">
        <f>IF(AND(NOT(ISBLANK(Протокол!B823)),Протокол!V823&lt;=5),1," ")</f>
        <v xml:space="preserve"> </v>
      </c>
      <c r="C823" s="4" t="str">
        <f>IF(NOT(ISBLANK(Протокол!B823)),1," ")</f>
        <v xml:space="preserve"> </v>
      </c>
      <c r="D823" s="4" t="str">
        <f>IF(SUM(Протокол!J823:N823,Протокол!O823:S823)=17,1," ")</f>
        <v xml:space="preserve"> </v>
      </c>
      <c r="E823" s="4" t="str">
        <f>IF(SUM(Протокол!U799:U799)=8,1," ")</f>
        <v xml:space="preserve"> </v>
      </c>
      <c r="F823" s="48"/>
    </row>
    <row r="824" spans="1:6" x14ac:dyDescent="0.25">
      <c r="A824" s="4" t="str">
        <f>IF((SUM(Протокол!D824:I824)=6),1," ")</f>
        <v xml:space="preserve"> </v>
      </c>
      <c r="B824" s="4" t="str">
        <f>IF(AND(NOT(ISBLANK(Протокол!B824)),Протокол!V824&lt;=5),1," ")</f>
        <v xml:space="preserve"> </v>
      </c>
      <c r="C824" s="4" t="str">
        <f>IF(NOT(ISBLANK(Протокол!B824)),1," ")</f>
        <v xml:space="preserve"> </v>
      </c>
      <c r="D824" s="4" t="str">
        <f>IF(SUM(Протокол!J824:N824,Протокол!O824:S824)=17,1," ")</f>
        <v xml:space="preserve"> </v>
      </c>
      <c r="E824" s="4"/>
      <c r="F824" s="48"/>
    </row>
    <row r="825" spans="1:6" x14ac:dyDescent="0.25">
      <c r="A825" s="4" t="str">
        <f>IF((SUM(Протокол!D825:I825)=6),1," ")</f>
        <v xml:space="preserve"> </v>
      </c>
      <c r="B825" s="4" t="str">
        <f>IF(AND(NOT(ISBLANK(Протокол!B825)),Протокол!V825&lt;=5),1," ")</f>
        <v xml:space="preserve"> </v>
      </c>
      <c r="C825" s="4" t="str">
        <f>IF(NOT(ISBLANK(Протокол!B825)),1," ")</f>
        <v xml:space="preserve"> </v>
      </c>
      <c r="D825" s="4" t="str">
        <f>IF(SUM(Протокол!J825:N825,Протокол!O825:S825)=17,1," ")</f>
        <v xml:space="preserve"> </v>
      </c>
      <c r="E825" s="4" t="str">
        <f>IF(SUM(Протокол!U801:U801)=8,1," ")</f>
        <v xml:space="preserve"> </v>
      </c>
      <c r="F825" s="48"/>
    </row>
    <row r="826" spans="1:6" x14ac:dyDescent="0.25">
      <c r="A826" s="4" t="str">
        <f>IF((SUM(Протокол!D826:I826)=6),1," ")</f>
        <v xml:space="preserve"> </v>
      </c>
      <c r="B826" s="4" t="str">
        <f>IF(AND(NOT(ISBLANK(Протокол!B826)),Протокол!V826&lt;=5),1," ")</f>
        <v xml:space="preserve"> </v>
      </c>
      <c r="C826" s="4" t="str">
        <f>IF(NOT(ISBLANK(Протокол!B826)),1," ")</f>
        <v xml:space="preserve"> </v>
      </c>
      <c r="D826" s="4" t="str">
        <f>IF(SUM(Протокол!J826:N826,Протокол!O826:S826)=17,1," ")</f>
        <v xml:space="preserve"> </v>
      </c>
      <c r="E826" s="4"/>
      <c r="F826" s="48"/>
    </row>
    <row r="827" spans="1:6" x14ac:dyDescent="0.25">
      <c r="A827" s="4" t="str">
        <f>IF((SUM(Протокол!D827:I827)=6),1," ")</f>
        <v xml:space="preserve"> </v>
      </c>
      <c r="B827" s="4" t="str">
        <f>IF(AND(NOT(ISBLANK(Протокол!B827)),Протокол!V827&lt;=5),1," ")</f>
        <v xml:space="preserve"> </v>
      </c>
      <c r="C827" s="4" t="str">
        <f>IF(NOT(ISBLANK(Протокол!B827)),1," ")</f>
        <v xml:space="preserve"> </v>
      </c>
      <c r="D827" s="4" t="str">
        <f>IF(SUM(Протокол!J827:N827,Протокол!O827:S827)=17,1," ")</f>
        <v xml:space="preserve"> </v>
      </c>
      <c r="E827" s="4" t="str">
        <f>IF(SUM(Протокол!U803:U803)=8,1," ")</f>
        <v xml:space="preserve"> </v>
      </c>
      <c r="F827" s="48"/>
    </row>
    <row r="828" spans="1:6" x14ac:dyDescent="0.25">
      <c r="A828" s="4" t="str">
        <f>IF((SUM(Протокол!D828:I828)=6),1," ")</f>
        <v xml:space="preserve"> </v>
      </c>
      <c r="B828" s="4" t="str">
        <f>IF(AND(NOT(ISBLANK(Протокол!B828)),Протокол!V828&lt;=5),1," ")</f>
        <v xml:space="preserve"> </v>
      </c>
      <c r="C828" s="4" t="str">
        <f>IF(NOT(ISBLANK(Протокол!B828)),1," ")</f>
        <v xml:space="preserve"> </v>
      </c>
      <c r="D828" s="4" t="str">
        <f>IF(SUM(Протокол!J828:N828,Протокол!O828:S828)=17,1," ")</f>
        <v xml:space="preserve"> </v>
      </c>
      <c r="E828" s="4"/>
      <c r="F828" s="48"/>
    </row>
    <row r="829" spans="1:6" x14ac:dyDescent="0.25">
      <c r="A829" s="4" t="str">
        <f>IF((SUM(Протокол!D829:I829)=6),1," ")</f>
        <v xml:space="preserve"> </v>
      </c>
      <c r="B829" s="4" t="str">
        <f>IF(AND(NOT(ISBLANK(Протокол!B829)),Протокол!V829&lt;=5),1," ")</f>
        <v xml:space="preserve"> </v>
      </c>
      <c r="C829" s="4" t="str">
        <f>IF(NOT(ISBLANK(Протокол!B829)),1," ")</f>
        <v xml:space="preserve"> </v>
      </c>
      <c r="D829" s="4" t="str">
        <f>IF(SUM(Протокол!J829:N829,Протокол!O829:S829)=17,1," ")</f>
        <v xml:space="preserve"> </v>
      </c>
      <c r="E829" s="4" t="str">
        <f>IF(SUM(Протокол!U805:U805)=8,1," ")</f>
        <v xml:space="preserve"> </v>
      </c>
      <c r="F829" s="48"/>
    </row>
    <row r="830" spans="1:6" x14ac:dyDescent="0.25">
      <c r="A830" s="4" t="str">
        <f>IF((SUM(Протокол!D830:I830)=6),1," ")</f>
        <v xml:space="preserve"> </v>
      </c>
      <c r="B830" s="4" t="str">
        <f>IF(AND(NOT(ISBLANK(Протокол!B830)),Протокол!V830&lt;=5),1," ")</f>
        <v xml:space="preserve"> </v>
      </c>
      <c r="C830" s="4" t="str">
        <f>IF(NOT(ISBLANK(Протокол!B830)),1," ")</f>
        <v xml:space="preserve"> </v>
      </c>
      <c r="D830" s="4" t="str">
        <f>IF(SUM(Протокол!J830:N830,Протокол!O830:S830)=17,1," ")</f>
        <v xml:space="preserve"> </v>
      </c>
      <c r="E830" s="4"/>
      <c r="F830" s="48"/>
    </row>
    <row r="831" spans="1:6" x14ac:dyDescent="0.25">
      <c r="A831" s="4" t="str">
        <f>IF((SUM(Протокол!D831:I831)=6),1," ")</f>
        <v xml:space="preserve"> </v>
      </c>
      <c r="B831" s="4" t="str">
        <f>IF(AND(NOT(ISBLANK(Протокол!B831)),Протокол!V831&lt;=5),1," ")</f>
        <v xml:space="preserve"> </v>
      </c>
      <c r="C831" s="4" t="str">
        <f>IF(NOT(ISBLANK(Протокол!B831)),1," ")</f>
        <v xml:space="preserve"> </v>
      </c>
      <c r="D831" s="4" t="str">
        <f>IF(SUM(Протокол!J831:N831,Протокол!O831:S831)=17,1," ")</f>
        <v xml:space="preserve"> </v>
      </c>
      <c r="E831" s="4" t="str">
        <f>IF(SUM(Протокол!U807:U807)=8,1," ")</f>
        <v xml:space="preserve"> </v>
      </c>
      <c r="F831" s="48"/>
    </row>
    <row r="832" spans="1:6" x14ac:dyDescent="0.25">
      <c r="A832" s="4" t="str">
        <f>IF((SUM(Протокол!D832:I832)=6),1," ")</f>
        <v xml:space="preserve"> </v>
      </c>
      <c r="B832" s="4" t="str">
        <f>IF(AND(NOT(ISBLANK(Протокол!B832)),Протокол!V832&lt;=5),1," ")</f>
        <v xml:space="preserve"> </v>
      </c>
      <c r="C832" s="4" t="str">
        <f>IF(NOT(ISBLANK(Протокол!B832)),1," ")</f>
        <v xml:space="preserve"> </v>
      </c>
      <c r="D832" s="4" t="str">
        <f>IF(SUM(Протокол!J832:N832,Протокол!O832:S832)=17,1," ")</f>
        <v xml:space="preserve"> </v>
      </c>
      <c r="E832" s="4"/>
      <c r="F832" s="48"/>
    </row>
    <row r="833" spans="1:6" x14ac:dyDescent="0.25">
      <c r="A833" s="4" t="str">
        <f>IF((SUM(Протокол!D833:I833)=6),1," ")</f>
        <v xml:space="preserve"> </v>
      </c>
      <c r="B833" s="4" t="str">
        <f>IF(AND(NOT(ISBLANK(Протокол!B833)),Протокол!V833&lt;=5),1," ")</f>
        <v xml:space="preserve"> </v>
      </c>
      <c r="C833" s="4" t="str">
        <f>IF(NOT(ISBLANK(Протокол!B833)),1," ")</f>
        <v xml:space="preserve"> </v>
      </c>
      <c r="D833" s="4" t="str">
        <f>IF(SUM(Протокол!J833:N833,Протокол!O833:S833)=17,1," ")</f>
        <v xml:space="preserve"> </v>
      </c>
      <c r="E833" s="4" t="str">
        <f>IF(SUM(Протокол!U809:U809)=8,1," ")</f>
        <v xml:space="preserve"> </v>
      </c>
      <c r="F833" s="48"/>
    </row>
    <row r="834" spans="1:6" x14ac:dyDescent="0.25">
      <c r="A834" s="4" t="str">
        <f>IF((SUM(Протокол!D834:I834)=6),1," ")</f>
        <v xml:space="preserve"> </v>
      </c>
      <c r="B834" s="4" t="str">
        <f>IF(AND(NOT(ISBLANK(Протокол!B834)),Протокол!V834&lt;=5),1," ")</f>
        <v xml:space="preserve"> </v>
      </c>
      <c r="C834" s="4" t="str">
        <f>IF(NOT(ISBLANK(Протокол!B834)),1," ")</f>
        <v xml:space="preserve"> </v>
      </c>
      <c r="D834" s="4" t="str">
        <f>IF(SUM(Протокол!J834:N834,Протокол!O834:S834)=17,1," ")</f>
        <v xml:space="preserve"> </v>
      </c>
      <c r="E834" s="4"/>
      <c r="F834" s="48"/>
    </row>
    <row r="835" spans="1:6" x14ac:dyDescent="0.25">
      <c r="A835" s="4" t="str">
        <f>IF((SUM(Протокол!D835:I835)=6),1," ")</f>
        <v xml:space="preserve"> </v>
      </c>
      <c r="B835" s="4" t="str">
        <f>IF(AND(NOT(ISBLANK(Протокол!B835)),Протокол!V835&lt;=5),1," ")</f>
        <v xml:space="preserve"> </v>
      </c>
      <c r="C835" s="4" t="str">
        <f>IF(NOT(ISBLANK(Протокол!B835)),1," ")</f>
        <v xml:space="preserve"> </v>
      </c>
      <c r="D835" s="4" t="str">
        <f>IF(SUM(Протокол!J835:N835,Протокол!O835:S835)=17,1," ")</f>
        <v xml:space="preserve"> </v>
      </c>
      <c r="E835" s="4" t="str">
        <f>IF(SUM(Протокол!U811:U811)=8,1," ")</f>
        <v xml:space="preserve"> </v>
      </c>
      <c r="F835" s="48"/>
    </row>
    <row r="836" spans="1:6" x14ac:dyDescent="0.25">
      <c r="A836" s="4" t="str">
        <f>IF((SUM(Протокол!D836:I836)=6),1," ")</f>
        <v xml:space="preserve"> </v>
      </c>
      <c r="B836" s="4" t="str">
        <f>IF(AND(NOT(ISBLANK(Протокол!B836)),Протокол!V836&lt;=5),1," ")</f>
        <v xml:space="preserve"> </v>
      </c>
      <c r="C836" s="4" t="str">
        <f>IF(NOT(ISBLANK(Протокол!B836)),1," ")</f>
        <v xml:space="preserve"> </v>
      </c>
      <c r="D836" s="4" t="str">
        <f>IF(SUM(Протокол!J836:N836,Протокол!O836:S836)=17,1," ")</f>
        <v xml:space="preserve"> </v>
      </c>
      <c r="E836" s="4"/>
      <c r="F836" s="48"/>
    </row>
    <row r="837" spans="1:6" x14ac:dyDescent="0.25">
      <c r="A837" s="4" t="str">
        <f>IF((SUM(Протокол!D837:I837)=6),1," ")</f>
        <v xml:space="preserve"> </v>
      </c>
      <c r="B837" s="4" t="str">
        <f>IF(AND(NOT(ISBLANK(Протокол!B837)),Протокол!V837&lt;=5),1," ")</f>
        <v xml:space="preserve"> </v>
      </c>
      <c r="C837" s="4" t="str">
        <f>IF(NOT(ISBLANK(Протокол!B837)),1," ")</f>
        <v xml:space="preserve"> </v>
      </c>
      <c r="D837" s="4" t="str">
        <f>IF(SUM(Протокол!J837:N837,Протокол!O837:S837)=17,1," ")</f>
        <v xml:space="preserve"> </v>
      </c>
      <c r="E837" s="4" t="str">
        <f>IF(SUM(Протокол!U813:U813)=8,1," ")</f>
        <v xml:space="preserve"> </v>
      </c>
      <c r="F837" s="48"/>
    </row>
    <row r="838" spans="1:6" x14ac:dyDescent="0.25">
      <c r="A838" s="4" t="str">
        <f>IF((SUM(Протокол!D838:I838)=6),1," ")</f>
        <v xml:space="preserve"> </v>
      </c>
      <c r="B838" s="4" t="str">
        <f>IF(AND(NOT(ISBLANK(Протокол!B838)),Протокол!V838&lt;=5),1," ")</f>
        <v xml:space="preserve"> </v>
      </c>
      <c r="C838" s="4" t="str">
        <f>IF(NOT(ISBLANK(Протокол!B838)),1," ")</f>
        <v xml:space="preserve"> </v>
      </c>
      <c r="D838" s="4" t="str">
        <f>IF(SUM(Протокол!J838:N838,Протокол!O838:S838)=17,1," ")</f>
        <v xml:space="preserve"> </v>
      </c>
      <c r="E838" s="4"/>
      <c r="F838" s="48"/>
    </row>
    <row r="839" spans="1:6" x14ac:dyDescent="0.25">
      <c r="A839" s="4" t="str">
        <f>IF((SUM(Протокол!D839:I839)=6),1," ")</f>
        <v xml:space="preserve"> </v>
      </c>
      <c r="B839" s="4" t="str">
        <f>IF(AND(NOT(ISBLANK(Протокол!B839)),Протокол!V839&lt;=5),1," ")</f>
        <v xml:space="preserve"> </v>
      </c>
      <c r="C839" s="4" t="str">
        <f>IF(NOT(ISBLANK(Протокол!B839)),1," ")</f>
        <v xml:space="preserve"> </v>
      </c>
      <c r="D839" s="4" t="str">
        <f>IF(SUM(Протокол!J839:N839,Протокол!O839:S839)=17,1," ")</f>
        <v xml:space="preserve"> </v>
      </c>
      <c r="E839" s="4" t="str">
        <f>IF(SUM(Протокол!U815:U815)=8,1," ")</f>
        <v xml:space="preserve"> </v>
      </c>
      <c r="F839" s="48"/>
    </row>
    <row r="840" spans="1:6" x14ac:dyDescent="0.25">
      <c r="A840" s="4" t="str">
        <f>IF((SUM(Протокол!D840:I840)=6),1," ")</f>
        <v xml:space="preserve"> </v>
      </c>
      <c r="B840" s="4" t="str">
        <f>IF(AND(NOT(ISBLANK(Протокол!B840)),Протокол!V840&lt;=5),1," ")</f>
        <v xml:space="preserve"> </v>
      </c>
      <c r="C840" s="4" t="str">
        <f>IF(NOT(ISBLANK(Протокол!B840)),1," ")</f>
        <v xml:space="preserve"> </v>
      </c>
      <c r="D840" s="4" t="str">
        <f>IF(SUM(Протокол!J840:N840,Протокол!O840:S840)=17,1," ")</f>
        <v xml:space="preserve"> </v>
      </c>
      <c r="E840" s="4"/>
      <c r="F840" s="48"/>
    </row>
    <row r="841" spans="1:6" x14ac:dyDescent="0.25">
      <c r="A841" s="4" t="str">
        <f>IF((SUM(Протокол!D841:I841)=6),1," ")</f>
        <v xml:space="preserve"> </v>
      </c>
      <c r="B841" s="4" t="str">
        <f>IF(AND(NOT(ISBLANK(Протокол!B841)),Протокол!V841&lt;=5),1," ")</f>
        <v xml:space="preserve"> </v>
      </c>
      <c r="C841" s="4" t="str">
        <f>IF(NOT(ISBLANK(Протокол!B841)),1," ")</f>
        <v xml:space="preserve"> </v>
      </c>
      <c r="D841" s="4" t="str">
        <f>IF(SUM(Протокол!J841:N841,Протокол!O841:S841)=17,1," ")</f>
        <v xml:space="preserve"> </v>
      </c>
      <c r="E841" s="4" t="str">
        <f>IF(SUM(Протокол!U817:U817)=8,1," ")</f>
        <v xml:space="preserve"> </v>
      </c>
      <c r="F841" s="48"/>
    </row>
    <row r="842" spans="1:6" x14ac:dyDescent="0.25">
      <c r="A842" s="4" t="str">
        <f>IF((SUM(Протокол!D842:I842)=6),1," ")</f>
        <v xml:space="preserve"> </v>
      </c>
      <c r="B842" s="4" t="str">
        <f>IF(AND(NOT(ISBLANK(Протокол!B842)),Протокол!V842&lt;=5),1," ")</f>
        <v xml:space="preserve"> </v>
      </c>
      <c r="C842" s="4" t="str">
        <f>IF(NOT(ISBLANK(Протокол!B842)),1," ")</f>
        <v xml:space="preserve"> </v>
      </c>
      <c r="D842" s="4" t="str">
        <f>IF(SUM(Протокол!J842:N842,Протокол!O842:S842)=17,1," ")</f>
        <v xml:space="preserve"> </v>
      </c>
      <c r="E842" s="4"/>
      <c r="F842" s="48"/>
    </row>
    <row r="843" spans="1:6" x14ac:dyDescent="0.25">
      <c r="A843" s="4" t="str">
        <f>IF((SUM(Протокол!D843:I843)=6),1," ")</f>
        <v xml:space="preserve"> </v>
      </c>
      <c r="B843" s="4" t="str">
        <f>IF(AND(NOT(ISBLANK(Протокол!B843)),Протокол!V843&lt;=5),1," ")</f>
        <v xml:space="preserve"> </v>
      </c>
      <c r="C843" s="4" t="str">
        <f>IF(NOT(ISBLANK(Протокол!B843)),1," ")</f>
        <v xml:space="preserve"> </v>
      </c>
      <c r="D843" s="4" t="str">
        <f>IF(SUM(Протокол!J843:N843,Протокол!O843:S843)=17,1," ")</f>
        <v xml:space="preserve"> </v>
      </c>
      <c r="E843" s="4" t="str">
        <f>IF(SUM(Протокол!U819:U819)=8,1," ")</f>
        <v xml:space="preserve"> </v>
      </c>
      <c r="F843" s="48"/>
    </row>
    <row r="844" spans="1:6" x14ac:dyDescent="0.25">
      <c r="A844" s="4" t="str">
        <f>IF((SUM(Протокол!D844:I844)=6),1," ")</f>
        <v xml:space="preserve"> </v>
      </c>
      <c r="B844" s="4" t="str">
        <f>IF(AND(NOT(ISBLANK(Протокол!B844)),Протокол!V844&lt;=5),1," ")</f>
        <v xml:space="preserve"> </v>
      </c>
      <c r="C844" s="4" t="str">
        <f>IF(NOT(ISBLANK(Протокол!B844)),1," ")</f>
        <v xml:space="preserve"> </v>
      </c>
      <c r="D844" s="4" t="str">
        <f>IF(SUM(Протокол!J844:N844,Протокол!O844:S844)=17,1," ")</f>
        <v xml:space="preserve"> </v>
      </c>
      <c r="E844" s="4"/>
      <c r="F844" s="48"/>
    </row>
    <row r="845" spans="1:6" x14ac:dyDescent="0.25">
      <c r="A845" s="4" t="str">
        <f>IF((SUM(Протокол!D845:I845)=6),1," ")</f>
        <v xml:space="preserve"> </v>
      </c>
      <c r="B845" s="4" t="str">
        <f>IF(AND(NOT(ISBLANK(Протокол!B845)),Протокол!V845&lt;=5),1," ")</f>
        <v xml:space="preserve"> </v>
      </c>
      <c r="C845" s="4" t="str">
        <f>IF(NOT(ISBLANK(Протокол!B845)),1," ")</f>
        <v xml:space="preserve"> </v>
      </c>
      <c r="D845" s="4" t="str">
        <f>IF(SUM(Протокол!J845:N845,Протокол!O845:S845)=17,1," ")</f>
        <v xml:space="preserve"> </v>
      </c>
      <c r="E845" s="4" t="str">
        <f>IF(SUM(Протокол!U821:U821)=8,1," ")</f>
        <v xml:space="preserve"> </v>
      </c>
      <c r="F845" s="48"/>
    </row>
    <row r="846" spans="1:6" x14ac:dyDescent="0.25">
      <c r="A846" s="4" t="str">
        <f>IF((SUM(Протокол!D846:I846)=6),1," ")</f>
        <v xml:space="preserve"> </v>
      </c>
      <c r="B846" s="4" t="str">
        <f>IF(AND(NOT(ISBLANK(Протокол!B846)),Протокол!V846&lt;=5),1," ")</f>
        <v xml:space="preserve"> </v>
      </c>
      <c r="C846" s="4" t="str">
        <f>IF(NOT(ISBLANK(Протокол!B846)),1," ")</f>
        <v xml:space="preserve"> </v>
      </c>
      <c r="D846" s="4" t="str">
        <f>IF(SUM(Протокол!J846:N846,Протокол!O846:S846)=17,1," ")</f>
        <v xml:space="preserve"> </v>
      </c>
      <c r="E846" s="4"/>
      <c r="F846" s="48"/>
    </row>
    <row r="847" spans="1:6" x14ac:dyDescent="0.25">
      <c r="A847" s="4" t="str">
        <f>IF((SUM(Протокол!D847:I847)=6),1," ")</f>
        <v xml:space="preserve"> </v>
      </c>
      <c r="B847" s="4" t="str">
        <f>IF(AND(NOT(ISBLANK(Протокол!B847)),Протокол!V847&lt;=5),1," ")</f>
        <v xml:space="preserve"> </v>
      </c>
      <c r="C847" s="4" t="str">
        <f>IF(NOT(ISBLANK(Протокол!B847)),1," ")</f>
        <v xml:space="preserve"> </v>
      </c>
      <c r="D847" s="4" t="str">
        <f>IF(SUM(Протокол!J847:N847,Протокол!O847:S847)=17,1," ")</f>
        <v xml:space="preserve"> </v>
      </c>
      <c r="E847" s="4" t="str">
        <f>IF(SUM(Протокол!U823:U823)=8,1," ")</f>
        <v xml:space="preserve"> </v>
      </c>
      <c r="F847" s="48"/>
    </row>
    <row r="848" spans="1:6" x14ac:dyDescent="0.25">
      <c r="A848" s="4" t="str">
        <f>IF((SUM(Протокол!D848:I848)=6),1," ")</f>
        <v xml:space="preserve"> </v>
      </c>
      <c r="B848" s="4" t="str">
        <f>IF(AND(NOT(ISBLANK(Протокол!B848)),Протокол!V848&lt;=5),1," ")</f>
        <v xml:space="preserve"> </v>
      </c>
      <c r="C848" s="4" t="str">
        <f>IF(NOT(ISBLANK(Протокол!B848)),1," ")</f>
        <v xml:space="preserve"> </v>
      </c>
      <c r="D848" s="4" t="str">
        <f>IF(SUM(Протокол!J848:N848,Протокол!O848:S848)=17,1," ")</f>
        <v xml:space="preserve"> </v>
      </c>
      <c r="E848" s="4"/>
      <c r="F848" s="48"/>
    </row>
    <row r="849" spans="1:6" x14ac:dyDescent="0.25">
      <c r="A849" s="4" t="str">
        <f>IF((SUM(Протокол!D849:I849)=6),1," ")</f>
        <v xml:space="preserve"> </v>
      </c>
      <c r="B849" s="4" t="str">
        <f>IF(AND(NOT(ISBLANK(Протокол!B849)),Протокол!V849&lt;=5),1," ")</f>
        <v xml:space="preserve"> </v>
      </c>
      <c r="C849" s="4" t="str">
        <f>IF(NOT(ISBLANK(Протокол!B849)),1," ")</f>
        <v xml:space="preserve"> </v>
      </c>
      <c r="D849" s="4" t="str">
        <f>IF(SUM(Протокол!J849:N849,Протокол!O849:S849)=17,1," ")</f>
        <v xml:space="preserve"> </v>
      </c>
      <c r="E849" s="4" t="str">
        <f>IF(SUM(Протокол!U825:U825)=8,1," ")</f>
        <v xml:space="preserve"> </v>
      </c>
      <c r="F849" s="48"/>
    </row>
    <row r="850" spans="1:6" x14ac:dyDescent="0.25">
      <c r="A850" s="4" t="str">
        <f>IF((SUM(Протокол!D850:I850)=6),1," ")</f>
        <v xml:space="preserve"> </v>
      </c>
      <c r="B850" s="4" t="str">
        <f>IF(AND(NOT(ISBLANK(Протокол!B850)),Протокол!V850&lt;=5),1," ")</f>
        <v xml:space="preserve"> </v>
      </c>
      <c r="C850" s="4" t="str">
        <f>IF(NOT(ISBLANK(Протокол!B850)),1," ")</f>
        <v xml:space="preserve"> </v>
      </c>
      <c r="D850" s="4" t="str">
        <f>IF(SUM(Протокол!J850:N850,Протокол!O850:S850)=17,1," ")</f>
        <v xml:space="preserve"> </v>
      </c>
      <c r="E850" s="4"/>
      <c r="F850" s="48"/>
    </row>
    <row r="851" spans="1:6" x14ac:dyDescent="0.25">
      <c r="A851" s="4" t="str">
        <f>IF((SUM(Протокол!D851:I851)=6),1," ")</f>
        <v xml:space="preserve"> </v>
      </c>
      <c r="B851" s="4" t="str">
        <f>IF(AND(NOT(ISBLANK(Протокол!B851)),Протокол!V851&lt;=5),1," ")</f>
        <v xml:space="preserve"> </v>
      </c>
      <c r="C851" s="4" t="str">
        <f>IF(NOT(ISBLANK(Протокол!B851)),1," ")</f>
        <v xml:space="preserve"> </v>
      </c>
      <c r="D851" s="4" t="str">
        <f>IF(SUM(Протокол!J851:N851,Протокол!O851:S851)=17,1," ")</f>
        <v xml:space="preserve"> </v>
      </c>
      <c r="E851" s="4" t="str">
        <f>IF(SUM(Протокол!U827:U827)=8,1," ")</f>
        <v xml:space="preserve"> </v>
      </c>
      <c r="F851" s="48"/>
    </row>
    <row r="852" spans="1:6" x14ac:dyDescent="0.25">
      <c r="A852" s="4" t="str">
        <f>IF((SUM(Протокол!D852:I852)=6),1," ")</f>
        <v xml:space="preserve"> </v>
      </c>
      <c r="B852" s="4" t="str">
        <f>IF(AND(NOT(ISBLANK(Протокол!B852)),Протокол!V852&lt;=5),1," ")</f>
        <v xml:space="preserve"> </v>
      </c>
      <c r="C852" s="4" t="str">
        <f>IF(NOT(ISBLANK(Протокол!B852)),1," ")</f>
        <v xml:space="preserve"> </v>
      </c>
      <c r="D852" s="4" t="str">
        <f>IF(SUM(Протокол!J852:N852,Протокол!O852:S852)=17,1," ")</f>
        <v xml:space="preserve"> </v>
      </c>
      <c r="E852" s="4"/>
      <c r="F852" s="48"/>
    </row>
    <row r="853" spans="1:6" x14ac:dyDescent="0.25">
      <c r="A853" s="4" t="str">
        <f>IF((SUM(Протокол!D853:I853)=6),1," ")</f>
        <v xml:space="preserve"> </v>
      </c>
      <c r="B853" s="4" t="str">
        <f>IF(AND(NOT(ISBLANK(Протокол!B853)),Протокол!V853&lt;=5),1," ")</f>
        <v xml:space="preserve"> </v>
      </c>
      <c r="C853" s="4" t="str">
        <f>IF(NOT(ISBLANK(Протокол!B853)),1," ")</f>
        <v xml:space="preserve"> </v>
      </c>
      <c r="D853" s="4" t="str">
        <f>IF(SUM(Протокол!J853:N853,Протокол!O853:S853)=17,1," ")</f>
        <v xml:space="preserve"> </v>
      </c>
      <c r="E853" s="4" t="str">
        <f>IF(SUM(Протокол!U829:U829)=8,1," ")</f>
        <v xml:space="preserve"> </v>
      </c>
      <c r="F853" s="48"/>
    </row>
    <row r="854" spans="1:6" x14ac:dyDescent="0.25">
      <c r="A854" s="4" t="str">
        <f>IF((SUM(Протокол!D854:I854)=6),1," ")</f>
        <v xml:space="preserve"> </v>
      </c>
      <c r="B854" s="4" t="str">
        <f>IF(AND(NOT(ISBLANK(Протокол!B854)),Протокол!V854&lt;=5),1," ")</f>
        <v xml:space="preserve"> </v>
      </c>
      <c r="C854" s="4" t="str">
        <f>IF(NOT(ISBLANK(Протокол!B854)),1," ")</f>
        <v xml:space="preserve"> </v>
      </c>
      <c r="D854" s="4" t="str">
        <f>IF(SUM(Протокол!J854:N854,Протокол!O854:S854)=17,1," ")</f>
        <v xml:space="preserve"> </v>
      </c>
      <c r="E854" s="4"/>
      <c r="F854" s="48"/>
    </row>
    <row r="855" spans="1:6" x14ac:dyDescent="0.25">
      <c r="A855" s="4" t="str">
        <f>IF((SUM(Протокол!D855:I855)=6),1," ")</f>
        <v xml:space="preserve"> </v>
      </c>
      <c r="B855" s="4" t="str">
        <f>IF(AND(NOT(ISBLANK(Протокол!B855)),Протокол!V855&lt;=5),1," ")</f>
        <v xml:space="preserve"> </v>
      </c>
      <c r="C855" s="4" t="str">
        <f>IF(NOT(ISBLANK(Протокол!B855)),1," ")</f>
        <v xml:space="preserve"> </v>
      </c>
      <c r="D855" s="4" t="str">
        <f>IF(SUM(Протокол!J855:N855,Протокол!O855:S855)=17,1," ")</f>
        <v xml:space="preserve"> </v>
      </c>
      <c r="E855" s="4" t="str">
        <f>IF(SUM(Протокол!U831:U831)=8,1," ")</f>
        <v xml:space="preserve"> </v>
      </c>
      <c r="F855" s="48"/>
    </row>
    <row r="856" spans="1:6" x14ac:dyDescent="0.25">
      <c r="A856" s="4" t="str">
        <f>IF((SUM(Протокол!D856:I856)=6),1," ")</f>
        <v xml:space="preserve"> </v>
      </c>
      <c r="B856" s="4" t="str">
        <f>IF(AND(NOT(ISBLANK(Протокол!B856)),Протокол!V856&lt;=5),1," ")</f>
        <v xml:space="preserve"> </v>
      </c>
      <c r="C856" s="4" t="str">
        <f>IF(NOT(ISBLANK(Протокол!B856)),1," ")</f>
        <v xml:space="preserve"> </v>
      </c>
      <c r="D856" s="4" t="str">
        <f>IF(SUM(Протокол!J856:N856,Протокол!O856:S856)=17,1," ")</f>
        <v xml:space="preserve"> </v>
      </c>
      <c r="E856" s="4"/>
      <c r="F856" s="48"/>
    </row>
    <row r="857" spans="1:6" x14ac:dyDescent="0.25">
      <c r="A857" s="4" t="str">
        <f>IF((SUM(Протокол!D857:I857)=6),1," ")</f>
        <v xml:space="preserve"> </v>
      </c>
      <c r="B857" s="4" t="str">
        <f>IF(AND(NOT(ISBLANK(Протокол!B857)),Протокол!V857&lt;=5),1," ")</f>
        <v xml:space="preserve"> </v>
      </c>
      <c r="C857" s="4" t="str">
        <f>IF(NOT(ISBLANK(Протокол!B857)),1," ")</f>
        <v xml:space="preserve"> </v>
      </c>
      <c r="D857" s="4" t="str">
        <f>IF(SUM(Протокол!J857:N857,Протокол!O857:S857)=17,1," ")</f>
        <v xml:space="preserve"> </v>
      </c>
      <c r="E857" s="4" t="str">
        <f>IF(SUM(Протокол!U833:U833)=8,1," ")</f>
        <v xml:space="preserve"> </v>
      </c>
      <c r="F857" s="48"/>
    </row>
    <row r="858" spans="1:6" x14ac:dyDescent="0.25">
      <c r="A858" s="4" t="str">
        <f>IF((SUM(Протокол!D858:I858)=6),1," ")</f>
        <v xml:space="preserve"> </v>
      </c>
      <c r="B858" s="4" t="str">
        <f>IF(AND(NOT(ISBLANK(Протокол!B858)),Протокол!V858&lt;=5),1," ")</f>
        <v xml:space="preserve"> </v>
      </c>
      <c r="C858" s="4" t="str">
        <f>IF(NOT(ISBLANK(Протокол!B858)),1," ")</f>
        <v xml:space="preserve"> </v>
      </c>
      <c r="D858" s="4" t="str">
        <f>IF(SUM(Протокол!J858:N858,Протокол!O858:S858)=17,1," ")</f>
        <v xml:space="preserve"> </v>
      </c>
      <c r="E858" s="4"/>
      <c r="F858" s="48"/>
    </row>
    <row r="859" spans="1:6" x14ac:dyDescent="0.25">
      <c r="A859" s="4" t="str">
        <f>IF((SUM(Протокол!D859:I859)=6),1," ")</f>
        <v xml:space="preserve"> </v>
      </c>
      <c r="B859" s="4" t="str">
        <f>IF(AND(NOT(ISBLANK(Протокол!B859)),Протокол!V859&lt;=5),1," ")</f>
        <v xml:space="preserve"> </v>
      </c>
      <c r="C859" s="4" t="str">
        <f>IF(NOT(ISBLANK(Протокол!B859)),1," ")</f>
        <v xml:space="preserve"> </v>
      </c>
      <c r="D859" s="4" t="str">
        <f>IF(SUM(Протокол!J859:N859,Протокол!O859:S859)=17,1," ")</f>
        <v xml:space="preserve"> </v>
      </c>
      <c r="E859" s="4" t="str">
        <f>IF(SUM(Протокол!U835:U835)=8,1," ")</f>
        <v xml:space="preserve"> </v>
      </c>
      <c r="F859" s="48"/>
    </row>
    <row r="860" spans="1:6" x14ac:dyDescent="0.25">
      <c r="A860" s="4" t="str">
        <f>IF((SUM(Протокол!D860:I860)=6),1," ")</f>
        <v xml:space="preserve"> </v>
      </c>
      <c r="B860" s="4" t="str">
        <f>IF(AND(NOT(ISBLANK(Протокол!B860)),Протокол!V860&lt;=5),1," ")</f>
        <v xml:space="preserve"> </v>
      </c>
      <c r="C860" s="4" t="str">
        <f>IF(NOT(ISBLANK(Протокол!B860)),1," ")</f>
        <v xml:space="preserve"> </v>
      </c>
      <c r="D860" s="4" t="str">
        <f>IF(SUM(Протокол!J860:N860,Протокол!O860:S860)=17,1," ")</f>
        <v xml:space="preserve"> </v>
      </c>
      <c r="E860" s="4"/>
      <c r="F860" s="48"/>
    </row>
    <row r="861" spans="1:6" x14ac:dyDescent="0.25">
      <c r="A861" s="4" t="str">
        <f>IF((SUM(Протокол!D861:I861)=6),1," ")</f>
        <v xml:space="preserve"> </v>
      </c>
      <c r="B861" s="4" t="str">
        <f>IF(AND(NOT(ISBLANK(Протокол!B861)),Протокол!V861&lt;=5),1," ")</f>
        <v xml:space="preserve"> </v>
      </c>
      <c r="C861" s="4" t="str">
        <f>IF(NOT(ISBLANK(Протокол!B861)),1," ")</f>
        <v xml:space="preserve"> </v>
      </c>
      <c r="D861" s="4" t="str">
        <f>IF(SUM(Протокол!J861:N861,Протокол!O861:S861)=17,1," ")</f>
        <v xml:space="preserve"> </v>
      </c>
      <c r="E861" s="4" t="str">
        <f>IF(SUM(Протокол!U837:U837)=8,1," ")</f>
        <v xml:space="preserve"> </v>
      </c>
      <c r="F861" s="48"/>
    </row>
    <row r="862" spans="1:6" x14ac:dyDescent="0.25">
      <c r="A862" s="4" t="str">
        <f>IF((SUM(Протокол!D862:I862)=6),1," ")</f>
        <v xml:space="preserve"> </v>
      </c>
      <c r="B862" s="4" t="str">
        <f>IF(AND(NOT(ISBLANK(Протокол!B862)),Протокол!V862&lt;=5),1," ")</f>
        <v xml:space="preserve"> </v>
      </c>
      <c r="C862" s="4" t="str">
        <f>IF(NOT(ISBLANK(Протокол!B862)),1," ")</f>
        <v xml:space="preserve"> </v>
      </c>
      <c r="D862" s="4" t="str">
        <f>IF(SUM(Протокол!J862:N862,Протокол!O862:S862)=17,1," ")</f>
        <v xml:space="preserve"> </v>
      </c>
      <c r="E862" s="4"/>
      <c r="F862" s="48"/>
    </row>
    <row r="863" spans="1:6" x14ac:dyDescent="0.25">
      <c r="A863" s="4" t="str">
        <f>IF((SUM(Протокол!D863:I863)=6),1," ")</f>
        <v xml:space="preserve"> </v>
      </c>
      <c r="B863" s="4" t="str">
        <f>IF(AND(NOT(ISBLANK(Протокол!B863)),Протокол!V863&lt;=5),1," ")</f>
        <v xml:space="preserve"> </v>
      </c>
      <c r="C863" s="4" t="str">
        <f>IF(NOT(ISBLANK(Протокол!B863)),1," ")</f>
        <v xml:space="preserve"> </v>
      </c>
      <c r="D863" s="4" t="str">
        <f>IF(SUM(Протокол!J863:N863,Протокол!O863:S863)=17,1," ")</f>
        <v xml:space="preserve"> </v>
      </c>
      <c r="E863" s="4" t="str">
        <f>IF(SUM(Протокол!U839:U839)=8,1," ")</f>
        <v xml:space="preserve"> </v>
      </c>
      <c r="F863" s="48"/>
    </row>
    <row r="864" spans="1:6" x14ac:dyDescent="0.25">
      <c r="A864" s="4" t="str">
        <f>IF((SUM(Протокол!D864:I864)=6),1," ")</f>
        <v xml:space="preserve"> </v>
      </c>
      <c r="B864" s="4" t="str">
        <f>IF(AND(NOT(ISBLANK(Протокол!B864)),Протокол!V864&lt;=5),1," ")</f>
        <v xml:space="preserve"> </v>
      </c>
      <c r="C864" s="4" t="str">
        <f>IF(NOT(ISBLANK(Протокол!B864)),1," ")</f>
        <v xml:space="preserve"> </v>
      </c>
      <c r="D864" s="4" t="str">
        <f>IF(SUM(Протокол!J864:N864,Протокол!O864:S864)=17,1," ")</f>
        <v xml:space="preserve"> </v>
      </c>
      <c r="E864" s="4"/>
      <c r="F864" s="48"/>
    </row>
    <row r="865" spans="1:6" x14ac:dyDescent="0.25">
      <c r="A865" s="4" t="str">
        <f>IF((SUM(Протокол!D865:I865)=6),1," ")</f>
        <v xml:space="preserve"> </v>
      </c>
      <c r="B865" s="4" t="str">
        <f>IF(AND(NOT(ISBLANK(Протокол!B865)),Протокол!V865&lt;=5),1," ")</f>
        <v xml:space="preserve"> </v>
      </c>
      <c r="C865" s="4" t="str">
        <f>IF(NOT(ISBLANK(Протокол!B865)),1," ")</f>
        <v xml:space="preserve"> </v>
      </c>
      <c r="D865" s="4" t="str">
        <f>IF(SUM(Протокол!J865:N865,Протокол!O865:S865)=17,1," ")</f>
        <v xml:space="preserve"> </v>
      </c>
      <c r="E865" s="4" t="str">
        <f>IF(SUM(Протокол!U841:U841)=8,1," ")</f>
        <v xml:space="preserve"> </v>
      </c>
      <c r="F865" s="48"/>
    </row>
    <row r="866" spans="1:6" x14ac:dyDescent="0.25">
      <c r="A866" s="4" t="str">
        <f>IF((SUM(Протокол!D866:I866)=6),1," ")</f>
        <v xml:space="preserve"> </v>
      </c>
      <c r="B866" s="4" t="str">
        <f>IF(AND(NOT(ISBLANK(Протокол!B866)),Протокол!V866&lt;=5),1," ")</f>
        <v xml:space="preserve"> </v>
      </c>
      <c r="C866" s="4" t="str">
        <f>IF(NOT(ISBLANK(Протокол!B866)),1," ")</f>
        <v xml:space="preserve"> </v>
      </c>
      <c r="D866" s="4" t="str">
        <f>IF(SUM(Протокол!J866:N866,Протокол!O866:S866)=17,1," ")</f>
        <v xml:space="preserve"> </v>
      </c>
      <c r="E866" s="4"/>
      <c r="F866" s="48"/>
    </row>
    <row r="867" spans="1:6" x14ac:dyDescent="0.25">
      <c r="A867" s="4" t="str">
        <f>IF((SUM(Протокол!D867:I867)=6),1," ")</f>
        <v xml:space="preserve"> </v>
      </c>
      <c r="B867" s="4" t="str">
        <f>IF(AND(NOT(ISBLANK(Протокол!B867)),Протокол!V867&lt;=5),1," ")</f>
        <v xml:space="preserve"> </v>
      </c>
      <c r="C867" s="4" t="str">
        <f>IF(NOT(ISBLANK(Протокол!B867)),1," ")</f>
        <v xml:space="preserve"> </v>
      </c>
      <c r="D867" s="4" t="str">
        <f>IF(SUM(Протокол!J867:N867,Протокол!O867:S867)=17,1," ")</f>
        <v xml:space="preserve"> </v>
      </c>
      <c r="E867" s="4" t="str">
        <f>IF(SUM(Протокол!U843:U843)=8,1," ")</f>
        <v xml:space="preserve"> </v>
      </c>
      <c r="F867" s="48"/>
    </row>
    <row r="868" spans="1:6" x14ac:dyDescent="0.25">
      <c r="A868" s="4" t="str">
        <f>IF((SUM(Протокол!D868:I868)=6),1," ")</f>
        <v xml:space="preserve"> </v>
      </c>
      <c r="B868" s="4" t="str">
        <f>IF(AND(NOT(ISBLANK(Протокол!B868)),Протокол!V868&lt;=5),1," ")</f>
        <v xml:space="preserve"> </v>
      </c>
      <c r="C868" s="4" t="str">
        <f>IF(NOT(ISBLANK(Протокол!B868)),1," ")</f>
        <v xml:space="preserve"> </v>
      </c>
      <c r="D868" s="4" t="str">
        <f>IF(SUM(Протокол!J868:N868,Протокол!O868:S868)=17,1," ")</f>
        <v xml:space="preserve"> </v>
      </c>
      <c r="E868" s="4"/>
      <c r="F868" s="48"/>
    </row>
    <row r="869" spans="1:6" x14ac:dyDescent="0.25">
      <c r="A869" s="4" t="str">
        <f>IF((SUM(Протокол!D869:I869)=6),1," ")</f>
        <v xml:space="preserve"> </v>
      </c>
      <c r="B869" s="4" t="str">
        <f>IF(AND(NOT(ISBLANK(Протокол!B869)),Протокол!V869&lt;=5),1," ")</f>
        <v xml:space="preserve"> </v>
      </c>
      <c r="C869" s="4" t="str">
        <f>IF(NOT(ISBLANK(Протокол!B869)),1," ")</f>
        <v xml:space="preserve"> </v>
      </c>
      <c r="D869" s="4" t="str">
        <f>IF(SUM(Протокол!J869:N869,Протокол!O869:S869)=17,1," ")</f>
        <v xml:space="preserve"> </v>
      </c>
      <c r="E869" s="4" t="str">
        <f>IF(SUM(Протокол!U845:U845)=8,1," ")</f>
        <v xml:space="preserve"> </v>
      </c>
      <c r="F869" s="48"/>
    </row>
    <row r="870" spans="1:6" x14ac:dyDescent="0.25">
      <c r="A870" s="4" t="str">
        <f>IF((SUM(Протокол!D870:I870)=6),1," ")</f>
        <v xml:space="preserve"> </v>
      </c>
      <c r="B870" s="4" t="str">
        <f>IF(AND(NOT(ISBLANK(Протокол!B870)),Протокол!V870&lt;=5),1," ")</f>
        <v xml:space="preserve"> </v>
      </c>
      <c r="C870" s="4" t="str">
        <f>IF(NOT(ISBLANK(Протокол!B870)),1," ")</f>
        <v xml:space="preserve"> </v>
      </c>
      <c r="D870" s="4" t="str">
        <f>IF(SUM(Протокол!J870:N870,Протокол!O870:S870)=17,1," ")</f>
        <v xml:space="preserve"> </v>
      </c>
      <c r="E870" s="4"/>
      <c r="F870" s="48"/>
    </row>
    <row r="871" spans="1:6" x14ac:dyDescent="0.25">
      <c r="A871" s="4" t="str">
        <f>IF((SUM(Протокол!D871:I871)=6),1," ")</f>
        <v xml:space="preserve"> </v>
      </c>
      <c r="B871" s="4" t="str">
        <f>IF(AND(NOT(ISBLANK(Протокол!B871)),Протокол!V871&lt;=5),1," ")</f>
        <v xml:space="preserve"> </v>
      </c>
      <c r="C871" s="4" t="str">
        <f>IF(NOT(ISBLANK(Протокол!B871)),1," ")</f>
        <v xml:space="preserve"> </v>
      </c>
      <c r="D871" s="4" t="str">
        <f>IF(SUM(Протокол!J871:N871,Протокол!O871:S871)=17,1," ")</f>
        <v xml:space="preserve"> </v>
      </c>
      <c r="E871" s="4" t="str">
        <f>IF(SUM(Протокол!U847:U847)=8,1," ")</f>
        <v xml:space="preserve"> </v>
      </c>
      <c r="F871" s="48"/>
    </row>
    <row r="872" spans="1:6" x14ac:dyDescent="0.25">
      <c r="A872" s="4" t="str">
        <f>IF((SUM(Протокол!D872:I872)=6),1," ")</f>
        <v xml:space="preserve"> </v>
      </c>
      <c r="B872" s="4" t="str">
        <f>IF(AND(NOT(ISBLANK(Протокол!B872)),Протокол!V872&lt;=5),1," ")</f>
        <v xml:space="preserve"> </v>
      </c>
      <c r="C872" s="4" t="str">
        <f>IF(NOT(ISBLANK(Протокол!B872)),1," ")</f>
        <v xml:space="preserve"> </v>
      </c>
      <c r="D872" s="4" t="str">
        <f>IF(SUM(Протокол!J872:N872,Протокол!O872:S872)=17,1," ")</f>
        <v xml:space="preserve"> </v>
      </c>
      <c r="E872" s="4"/>
      <c r="F872" s="48"/>
    </row>
    <row r="873" spans="1:6" x14ac:dyDescent="0.25">
      <c r="A873" s="4" t="str">
        <f>IF((SUM(Протокол!D873:I873)=6),1," ")</f>
        <v xml:space="preserve"> </v>
      </c>
      <c r="B873" s="4" t="str">
        <f>IF(AND(NOT(ISBLANK(Протокол!B873)),Протокол!V873&lt;=5),1," ")</f>
        <v xml:space="preserve"> </v>
      </c>
      <c r="C873" s="4" t="str">
        <f>IF(NOT(ISBLANK(Протокол!B873)),1," ")</f>
        <v xml:space="preserve"> </v>
      </c>
      <c r="D873" s="4" t="str">
        <f>IF(SUM(Протокол!J873:N873,Протокол!O873:S873)=17,1," ")</f>
        <v xml:space="preserve"> </v>
      </c>
      <c r="E873" s="4" t="str">
        <f>IF(SUM(Протокол!U849:U849)=8,1," ")</f>
        <v xml:space="preserve"> </v>
      </c>
      <c r="F873" s="48"/>
    </row>
    <row r="874" spans="1:6" x14ac:dyDescent="0.25">
      <c r="A874" s="4" t="str">
        <f>IF((SUM(Протокол!D874:I874)=6),1," ")</f>
        <v xml:space="preserve"> </v>
      </c>
      <c r="B874" s="4" t="str">
        <f>IF(AND(NOT(ISBLANK(Протокол!B874)),Протокол!V874&lt;=5),1," ")</f>
        <v xml:space="preserve"> </v>
      </c>
      <c r="C874" s="4" t="str">
        <f>IF(NOT(ISBLANK(Протокол!B874)),1," ")</f>
        <v xml:space="preserve"> </v>
      </c>
      <c r="D874" s="4" t="str">
        <f>IF(SUM(Протокол!J874:N874,Протокол!O874:S874)=17,1," ")</f>
        <v xml:space="preserve"> </v>
      </c>
      <c r="E874" s="4"/>
      <c r="F874" s="48"/>
    </row>
    <row r="875" spans="1:6" x14ac:dyDescent="0.25">
      <c r="A875" s="4" t="str">
        <f>IF((SUM(Протокол!D875:I875)=6),1," ")</f>
        <v xml:space="preserve"> </v>
      </c>
      <c r="B875" s="4" t="str">
        <f>IF(AND(NOT(ISBLANK(Протокол!B875)),Протокол!V875&lt;=5),1," ")</f>
        <v xml:space="preserve"> </v>
      </c>
      <c r="C875" s="4" t="str">
        <f>IF(NOT(ISBLANK(Протокол!B875)),1," ")</f>
        <v xml:space="preserve"> </v>
      </c>
      <c r="D875" s="4" t="str">
        <f>IF(SUM(Протокол!J875:N875,Протокол!O875:S875)=17,1," ")</f>
        <v xml:space="preserve"> </v>
      </c>
      <c r="E875" s="4" t="str">
        <f>IF(SUM(Протокол!U851:U851)=8,1," ")</f>
        <v xml:space="preserve"> </v>
      </c>
      <c r="F875" s="48"/>
    </row>
    <row r="876" spans="1:6" x14ac:dyDescent="0.25">
      <c r="A876" s="4" t="str">
        <f>IF((SUM(Протокол!D876:I876)=6),1," ")</f>
        <v xml:space="preserve"> </v>
      </c>
      <c r="B876" s="4" t="str">
        <f>IF(AND(NOT(ISBLANK(Протокол!B876)),Протокол!V876&lt;=5),1," ")</f>
        <v xml:space="preserve"> </v>
      </c>
      <c r="C876" s="4" t="str">
        <f>IF(NOT(ISBLANK(Протокол!B876)),1," ")</f>
        <v xml:space="preserve"> </v>
      </c>
      <c r="D876" s="4" t="str">
        <f>IF(SUM(Протокол!J876:N876,Протокол!O876:S876)=17,1," ")</f>
        <v xml:space="preserve"> </v>
      </c>
      <c r="E876" s="4"/>
      <c r="F876" s="48"/>
    </row>
    <row r="877" spans="1:6" x14ac:dyDescent="0.25">
      <c r="A877" s="4" t="str">
        <f>IF((SUM(Протокол!D877:I877)=6),1," ")</f>
        <v xml:space="preserve"> </v>
      </c>
      <c r="B877" s="4" t="str">
        <f>IF(AND(NOT(ISBLANK(Протокол!B877)),Протокол!V877&lt;=5),1," ")</f>
        <v xml:space="preserve"> </v>
      </c>
      <c r="C877" s="4" t="str">
        <f>IF(NOT(ISBLANK(Протокол!B877)),1," ")</f>
        <v xml:space="preserve"> </v>
      </c>
      <c r="D877" s="4" t="str">
        <f>IF(SUM(Протокол!J877:N877,Протокол!O877:S877)=17,1," ")</f>
        <v xml:space="preserve"> </v>
      </c>
      <c r="E877" s="4" t="str">
        <f>IF(SUM(Протокол!U853:U853)=8,1," ")</f>
        <v xml:space="preserve"> </v>
      </c>
      <c r="F877" s="48"/>
    </row>
    <row r="878" spans="1:6" x14ac:dyDescent="0.25">
      <c r="A878" s="4" t="str">
        <f>IF((SUM(Протокол!D878:I878)=6),1," ")</f>
        <v xml:space="preserve"> </v>
      </c>
      <c r="B878" s="4" t="str">
        <f>IF(AND(NOT(ISBLANK(Протокол!B878)),Протокол!V878&lt;=5),1," ")</f>
        <v xml:space="preserve"> </v>
      </c>
      <c r="C878" s="4" t="str">
        <f>IF(NOT(ISBLANK(Протокол!B878)),1," ")</f>
        <v xml:space="preserve"> </v>
      </c>
      <c r="D878" s="4" t="str">
        <f>IF(SUM(Протокол!J878:N878,Протокол!O878:S878)=17,1," ")</f>
        <v xml:space="preserve"> </v>
      </c>
      <c r="E878" s="4"/>
      <c r="F878" s="48"/>
    </row>
    <row r="879" spans="1:6" x14ac:dyDescent="0.25">
      <c r="A879" s="4" t="str">
        <f>IF((SUM(Протокол!D879:I879)=6),1," ")</f>
        <v xml:space="preserve"> </v>
      </c>
      <c r="B879" s="4" t="str">
        <f>IF(AND(NOT(ISBLANK(Протокол!B879)),Протокол!V879&lt;=5),1," ")</f>
        <v xml:space="preserve"> </v>
      </c>
      <c r="C879" s="4" t="str">
        <f>IF(NOT(ISBLANK(Протокол!B879)),1," ")</f>
        <v xml:space="preserve"> </v>
      </c>
      <c r="D879" s="4" t="str">
        <f>IF(SUM(Протокол!J879:N879,Протокол!O879:S879)=17,1," ")</f>
        <v xml:space="preserve"> </v>
      </c>
      <c r="E879" s="4" t="str">
        <f>IF(SUM(Протокол!U855:U855)=8,1," ")</f>
        <v xml:space="preserve"> </v>
      </c>
      <c r="F879" s="48"/>
    </row>
    <row r="880" spans="1:6" x14ac:dyDescent="0.25">
      <c r="A880" s="4" t="str">
        <f>IF((SUM(Протокол!D880:I880)=6),1," ")</f>
        <v xml:space="preserve"> </v>
      </c>
      <c r="B880" s="4" t="str">
        <f>IF(AND(NOT(ISBLANK(Протокол!B880)),Протокол!V880&lt;=5),1," ")</f>
        <v xml:space="preserve"> </v>
      </c>
      <c r="C880" s="4" t="str">
        <f>IF(NOT(ISBLANK(Протокол!B880)),1," ")</f>
        <v xml:space="preserve"> </v>
      </c>
      <c r="D880" s="4" t="str">
        <f>IF(SUM(Протокол!J880:N880,Протокол!O880:S880)=17,1," ")</f>
        <v xml:space="preserve"> </v>
      </c>
      <c r="E880" s="4"/>
      <c r="F880" s="48"/>
    </row>
    <row r="881" spans="1:6" x14ac:dyDescent="0.25">
      <c r="A881" s="4" t="str">
        <f>IF((SUM(Протокол!D881:I881)=6),1," ")</f>
        <v xml:space="preserve"> </v>
      </c>
      <c r="B881" s="4" t="str">
        <f>IF(AND(NOT(ISBLANK(Протокол!B881)),Протокол!V881&lt;=5),1," ")</f>
        <v xml:space="preserve"> </v>
      </c>
      <c r="C881" s="4" t="str">
        <f>IF(NOT(ISBLANK(Протокол!B881)),1," ")</f>
        <v xml:space="preserve"> </v>
      </c>
      <c r="D881" s="4" t="str">
        <f>IF(SUM(Протокол!J881:N881,Протокол!O881:S881)=17,1," ")</f>
        <v xml:space="preserve"> </v>
      </c>
      <c r="E881" s="4" t="str">
        <f>IF(SUM(Протокол!U857:U857)=8,1," ")</f>
        <v xml:space="preserve"> </v>
      </c>
      <c r="F881" s="48"/>
    </row>
    <row r="882" spans="1:6" x14ac:dyDescent="0.25">
      <c r="A882" s="4" t="str">
        <f>IF((SUM(Протокол!D882:I882)=6),1," ")</f>
        <v xml:space="preserve"> </v>
      </c>
      <c r="B882" s="4" t="str">
        <f>IF(AND(NOT(ISBLANK(Протокол!B882)),Протокол!V882&lt;=5),1," ")</f>
        <v xml:space="preserve"> </v>
      </c>
      <c r="C882" s="4" t="str">
        <f>IF(NOT(ISBLANK(Протокол!B882)),1," ")</f>
        <v xml:space="preserve"> </v>
      </c>
      <c r="D882" s="4" t="str">
        <f>IF(SUM(Протокол!J882:N882,Протокол!O882:S882)=17,1," ")</f>
        <v xml:space="preserve"> </v>
      </c>
      <c r="E882" s="4"/>
      <c r="F882" s="48"/>
    </row>
    <row r="883" spans="1:6" x14ac:dyDescent="0.25">
      <c r="A883" s="4" t="str">
        <f>IF((SUM(Протокол!D883:I883)=6),1," ")</f>
        <v xml:space="preserve"> </v>
      </c>
      <c r="B883" s="4" t="str">
        <f>IF(AND(NOT(ISBLANK(Протокол!B883)),Протокол!V883&lt;=5),1," ")</f>
        <v xml:space="preserve"> </v>
      </c>
      <c r="C883" s="4" t="str">
        <f>IF(NOT(ISBLANK(Протокол!B883)),1," ")</f>
        <v xml:space="preserve"> </v>
      </c>
      <c r="D883" s="4" t="str">
        <f>IF(SUM(Протокол!J883:N883,Протокол!O883:S883)=17,1," ")</f>
        <v xml:space="preserve"> </v>
      </c>
      <c r="E883" s="4" t="str">
        <f>IF(SUM(Протокол!U859:U859)=8,1," ")</f>
        <v xml:space="preserve"> </v>
      </c>
      <c r="F883" s="48"/>
    </row>
    <row r="884" spans="1:6" x14ac:dyDescent="0.25">
      <c r="A884" s="4" t="str">
        <f>IF((SUM(Протокол!D884:I884)=6),1," ")</f>
        <v xml:space="preserve"> </v>
      </c>
      <c r="B884" s="4" t="str">
        <f>IF(AND(NOT(ISBLANK(Протокол!B884)),Протокол!V884&lt;=5),1," ")</f>
        <v xml:space="preserve"> </v>
      </c>
      <c r="C884" s="4" t="str">
        <f>IF(NOT(ISBLANK(Протокол!B884)),1," ")</f>
        <v xml:space="preserve"> </v>
      </c>
      <c r="D884" s="4" t="str">
        <f>IF(SUM(Протокол!J884:N884,Протокол!O884:S884)=17,1," ")</f>
        <v xml:space="preserve"> </v>
      </c>
      <c r="E884" s="4"/>
      <c r="F884" s="48"/>
    </row>
    <row r="885" spans="1:6" x14ac:dyDescent="0.25">
      <c r="A885" s="4" t="str">
        <f>IF((SUM(Протокол!D885:I885)=6),1," ")</f>
        <v xml:space="preserve"> </v>
      </c>
      <c r="B885" s="4" t="str">
        <f>IF(AND(NOT(ISBLANK(Протокол!B885)),Протокол!V885&lt;=5),1," ")</f>
        <v xml:space="preserve"> </v>
      </c>
      <c r="C885" s="4" t="str">
        <f>IF(NOT(ISBLANK(Протокол!B885)),1," ")</f>
        <v xml:space="preserve"> </v>
      </c>
      <c r="D885" s="4" t="str">
        <f>IF(SUM(Протокол!J885:N885,Протокол!O885:S885)=17,1," ")</f>
        <v xml:space="preserve"> </v>
      </c>
      <c r="E885" s="4" t="str">
        <f>IF(SUM(Протокол!U861:U861)=8,1," ")</f>
        <v xml:space="preserve"> </v>
      </c>
      <c r="F885" s="48"/>
    </row>
    <row r="886" spans="1:6" x14ac:dyDescent="0.25">
      <c r="A886" s="4" t="str">
        <f>IF((SUM(Протокол!D886:I886)=6),1," ")</f>
        <v xml:space="preserve"> </v>
      </c>
      <c r="B886" s="4" t="str">
        <f>IF(AND(NOT(ISBLANK(Протокол!B886)),Протокол!V886&lt;=5),1," ")</f>
        <v xml:space="preserve"> </v>
      </c>
      <c r="C886" s="4" t="str">
        <f>IF(NOT(ISBLANK(Протокол!B886)),1," ")</f>
        <v xml:space="preserve"> </v>
      </c>
      <c r="D886" s="4" t="str">
        <f>IF(SUM(Протокол!J886:N886,Протокол!O886:S886)=17,1," ")</f>
        <v xml:space="preserve"> </v>
      </c>
      <c r="E886" s="4"/>
      <c r="F886" s="48"/>
    </row>
    <row r="887" spans="1:6" x14ac:dyDescent="0.25">
      <c r="A887" s="4" t="str">
        <f>IF((SUM(Протокол!D887:I887)=6),1," ")</f>
        <v xml:space="preserve"> </v>
      </c>
      <c r="B887" s="4" t="str">
        <f>IF(AND(NOT(ISBLANK(Протокол!B887)),Протокол!V887&lt;=5),1," ")</f>
        <v xml:space="preserve"> </v>
      </c>
      <c r="C887" s="4" t="str">
        <f>IF(NOT(ISBLANK(Протокол!B887)),1," ")</f>
        <v xml:space="preserve"> </v>
      </c>
      <c r="D887" s="4" t="str">
        <f>IF(SUM(Протокол!J887:N887,Протокол!O887:S887)=17,1," ")</f>
        <v xml:space="preserve"> </v>
      </c>
      <c r="E887" s="4" t="str">
        <f>IF(SUM(Протокол!U863:U863)=8,1," ")</f>
        <v xml:space="preserve"> </v>
      </c>
      <c r="F887" s="48"/>
    </row>
    <row r="888" spans="1:6" x14ac:dyDescent="0.25">
      <c r="A888" s="4" t="str">
        <f>IF((SUM(Протокол!D888:I888)=6),1," ")</f>
        <v xml:space="preserve"> </v>
      </c>
      <c r="B888" s="4" t="str">
        <f>IF(AND(NOT(ISBLANK(Протокол!B888)),Протокол!V888&lt;=5),1," ")</f>
        <v xml:space="preserve"> </v>
      </c>
      <c r="C888" s="4" t="str">
        <f>IF(NOT(ISBLANK(Протокол!B888)),1," ")</f>
        <v xml:space="preserve"> </v>
      </c>
      <c r="D888" s="4" t="str">
        <f>IF(SUM(Протокол!J888:N888,Протокол!O888:S888)=17,1," ")</f>
        <v xml:space="preserve"> </v>
      </c>
      <c r="E888" s="4"/>
      <c r="F888" s="48"/>
    </row>
    <row r="889" spans="1:6" x14ac:dyDescent="0.25">
      <c r="A889" s="4" t="str">
        <f>IF((SUM(Протокол!D889:I889)=6),1," ")</f>
        <v xml:space="preserve"> </v>
      </c>
      <c r="B889" s="4" t="str">
        <f>IF(AND(NOT(ISBLANK(Протокол!B889)),Протокол!V889&lt;=5),1," ")</f>
        <v xml:space="preserve"> </v>
      </c>
      <c r="C889" s="4" t="str">
        <f>IF(NOT(ISBLANK(Протокол!B889)),1," ")</f>
        <v xml:space="preserve"> </v>
      </c>
      <c r="D889" s="4" t="str">
        <f>IF(SUM(Протокол!J889:N889,Протокол!O889:S889)=17,1," ")</f>
        <v xml:space="preserve"> </v>
      </c>
      <c r="E889" s="4" t="str">
        <f>IF(SUM(Протокол!U865:U865)=8,1," ")</f>
        <v xml:space="preserve"> </v>
      </c>
      <c r="F889" s="48"/>
    </row>
    <row r="890" spans="1:6" x14ac:dyDescent="0.25">
      <c r="A890" s="4" t="str">
        <f>IF((SUM(Протокол!D890:I890)=6),1," ")</f>
        <v xml:space="preserve"> </v>
      </c>
      <c r="B890" s="4" t="str">
        <f>IF(AND(NOT(ISBLANK(Протокол!B890)),Протокол!V890&lt;=5),1," ")</f>
        <v xml:space="preserve"> </v>
      </c>
      <c r="C890" s="4" t="str">
        <f>IF(NOT(ISBLANK(Протокол!B890)),1," ")</f>
        <v xml:space="preserve"> </v>
      </c>
      <c r="D890" s="4" t="str">
        <f>IF(SUM(Протокол!J890:N890,Протокол!O890:S890)=17,1," ")</f>
        <v xml:space="preserve"> </v>
      </c>
      <c r="E890" s="4"/>
      <c r="F890" s="48"/>
    </row>
    <row r="891" spans="1:6" x14ac:dyDescent="0.25">
      <c r="A891" s="4" t="str">
        <f>IF((SUM(Протокол!D891:I891)=6),1," ")</f>
        <v xml:space="preserve"> </v>
      </c>
      <c r="B891" s="4" t="str">
        <f>IF(AND(NOT(ISBLANK(Протокол!B891)),Протокол!V891&lt;=5),1," ")</f>
        <v xml:space="preserve"> </v>
      </c>
      <c r="C891" s="4" t="str">
        <f>IF(NOT(ISBLANK(Протокол!B891)),1," ")</f>
        <v xml:space="preserve"> </v>
      </c>
      <c r="D891" s="4" t="str">
        <f>IF(SUM(Протокол!J891:N891,Протокол!O891:S891)=17,1," ")</f>
        <v xml:space="preserve"> </v>
      </c>
      <c r="E891" s="4" t="str">
        <f>IF(SUM(Протокол!U867:U867)=8,1," ")</f>
        <v xml:space="preserve"> </v>
      </c>
      <c r="F891" s="48"/>
    </row>
    <row r="892" spans="1:6" x14ac:dyDescent="0.25">
      <c r="A892" s="4" t="str">
        <f>IF((SUM(Протокол!D892:I892)=6),1," ")</f>
        <v xml:space="preserve"> </v>
      </c>
      <c r="B892" s="4" t="str">
        <f>IF(AND(NOT(ISBLANK(Протокол!B892)),Протокол!V892&lt;=5),1," ")</f>
        <v xml:space="preserve"> </v>
      </c>
      <c r="C892" s="4" t="str">
        <f>IF(NOT(ISBLANK(Протокол!B892)),1," ")</f>
        <v xml:space="preserve"> </v>
      </c>
      <c r="D892" s="4" t="str">
        <f>IF(SUM(Протокол!J892:N892,Протокол!O892:S892)=17,1," ")</f>
        <v xml:space="preserve"> </v>
      </c>
      <c r="E892" s="4"/>
      <c r="F892" s="48"/>
    </row>
    <row r="893" spans="1:6" x14ac:dyDescent="0.25">
      <c r="A893" s="4" t="str">
        <f>IF((SUM(Протокол!D893:I893)=6),1," ")</f>
        <v xml:space="preserve"> </v>
      </c>
      <c r="B893" s="4" t="str">
        <f>IF(AND(NOT(ISBLANK(Протокол!B893)),Протокол!V893&lt;=5),1," ")</f>
        <v xml:space="preserve"> </v>
      </c>
      <c r="C893" s="4" t="str">
        <f>IF(NOT(ISBLANK(Протокол!B893)),1," ")</f>
        <v xml:space="preserve"> </v>
      </c>
      <c r="D893" s="4" t="str">
        <f>IF(SUM(Протокол!J893:N893,Протокол!O893:S893)=17,1," ")</f>
        <v xml:space="preserve"> </v>
      </c>
      <c r="E893" s="4" t="str">
        <f>IF(SUM(Протокол!U869:U869)=8,1," ")</f>
        <v xml:space="preserve"> </v>
      </c>
      <c r="F893" s="48"/>
    </row>
    <row r="894" spans="1:6" x14ac:dyDescent="0.25">
      <c r="A894" s="4" t="str">
        <f>IF((SUM(Протокол!D894:I894)=6),1," ")</f>
        <v xml:space="preserve"> </v>
      </c>
      <c r="B894" s="4" t="str">
        <f>IF(AND(NOT(ISBLANK(Протокол!B894)),Протокол!V894&lt;=5),1," ")</f>
        <v xml:space="preserve"> </v>
      </c>
      <c r="C894" s="4" t="str">
        <f>IF(NOT(ISBLANK(Протокол!B894)),1," ")</f>
        <v xml:space="preserve"> </v>
      </c>
      <c r="D894" s="4" t="str">
        <f>IF(SUM(Протокол!J894:N894,Протокол!O894:S894)=17,1," ")</f>
        <v xml:space="preserve"> </v>
      </c>
      <c r="E894" s="4"/>
      <c r="F894" s="48"/>
    </row>
    <row r="895" spans="1:6" x14ac:dyDescent="0.25">
      <c r="A895" s="4" t="str">
        <f>IF((SUM(Протокол!D895:I895)=6),1," ")</f>
        <v xml:space="preserve"> </v>
      </c>
      <c r="B895" s="4" t="str">
        <f>IF(AND(NOT(ISBLANK(Протокол!B895)),Протокол!V895&lt;=5),1," ")</f>
        <v xml:space="preserve"> </v>
      </c>
      <c r="C895" s="4" t="str">
        <f>IF(NOT(ISBLANK(Протокол!B895)),1," ")</f>
        <v xml:space="preserve"> </v>
      </c>
      <c r="D895" s="4" t="str">
        <f>IF(SUM(Протокол!J895:N895,Протокол!O895:S895)=17,1," ")</f>
        <v xml:space="preserve"> </v>
      </c>
      <c r="E895" s="4" t="str">
        <f>IF(SUM(Протокол!U871:U871)=8,1," ")</f>
        <v xml:space="preserve"> </v>
      </c>
      <c r="F895" s="48"/>
    </row>
    <row r="896" spans="1:6" x14ac:dyDescent="0.25">
      <c r="A896" s="4" t="str">
        <f>IF((SUM(Протокол!D896:I896)=6),1," ")</f>
        <v xml:space="preserve"> </v>
      </c>
      <c r="B896" s="4" t="str">
        <f>IF(AND(NOT(ISBLANK(Протокол!B896)),Протокол!V896&lt;=5),1," ")</f>
        <v xml:space="preserve"> </v>
      </c>
      <c r="C896" s="4" t="str">
        <f>IF(NOT(ISBLANK(Протокол!B896)),1," ")</f>
        <v xml:space="preserve"> </v>
      </c>
      <c r="D896" s="4" t="str">
        <f>IF(SUM(Протокол!J896:N896,Протокол!O896:S896)=17,1," ")</f>
        <v xml:space="preserve"> </v>
      </c>
      <c r="E896" s="4"/>
      <c r="F896" s="48"/>
    </row>
    <row r="897" spans="1:6" x14ac:dyDescent="0.25">
      <c r="A897" s="4" t="str">
        <f>IF((SUM(Протокол!D897:I897)=6),1," ")</f>
        <v xml:space="preserve"> </v>
      </c>
      <c r="B897" s="4" t="str">
        <f>IF(AND(NOT(ISBLANK(Протокол!B897)),Протокол!V897&lt;=5),1," ")</f>
        <v xml:space="preserve"> </v>
      </c>
      <c r="C897" s="4" t="str">
        <f>IF(NOT(ISBLANK(Протокол!B897)),1," ")</f>
        <v xml:space="preserve"> </v>
      </c>
      <c r="D897" s="4" t="str">
        <f>IF(SUM(Протокол!J897:N897,Протокол!O897:S897)=17,1," ")</f>
        <v xml:space="preserve"> </v>
      </c>
      <c r="E897" s="4" t="str">
        <f>IF(SUM(Протокол!U873:U873)=8,1," ")</f>
        <v xml:space="preserve"> </v>
      </c>
      <c r="F897" s="48"/>
    </row>
    <row r="898" spans="1:6" x14ac:dyDescent="0.25">
      <c r="A898" s="4" t="str">
        <f>IF((SUM(Протокол!D898:I898)=6),1," ")</f>
        <v xml:space="preserve"> </v>
      </c>
      <c r="B898" s="4" t="str">
        <f>IF(AND(NOT(ISBLANK(Протокол!B898)),Протокол!V898&lt;=5),1," ")</f>
        <v xml:space="preserve"> </v>
      </c>
      <c r="C898" s="4" t="str">
        <f>IF(NOT(ISBLANK(Протокол!B898)),1," ")</f>
        <v xml:space="preserve"> </v>
      </c>
      <c r="D898" s="4" t="str">
        <f>IF(SUM(Протокол!J898:N898,Протокол!O898:S898)=17,1," ")</f>
        <v xml:space="preserve"> </v>
      </c>
      <c r="E898" s="4"/>
      <c r="F898" s="48"/>
    </row>
    <row r="899" spans="1:6" x14ac:dyDescent="0.25">
      <c r="A899" s="4" t="str">
        <f>IF((SUM(Протокол!D899:I899)=6),1," ")</f>
        <v xml:space="preserve"> </v>
      </c>
      <c r="B899" s="4" t="str">
        <f>IF(AND(NOT(ISBLANK(Протокол!B899)),Протокол!V899&lt;=5),1," ")</f>
        <v xml:space="preserve"> </v>
      </c>
      <c r="C899" s="4" t="str">
        <f>IF(NOT(ISBLANK(Протокол!B899)),1," ")</f>
        <v xml:space="preserve"> </v>
      </c>
      <c r="D899" s="4" t="str">
        <f>IF(SUM(Протокол!J899:N899,Протокол!O899:S899)=17,1," ")</f>
        <v xml:space="preserve"> </v>
      </c>
      <c r="E899" s="4" t="str">
        <f>IF(SUM(Протокол!U875:U875)=8,1," ")</f>
        <v xml:space="preserve"> </v>
      </c>
      <c r="F899" s="48"/>
    </row>
    <row r="900" spans="1:6" x14ac:dyDescent="0.25">
      <c r="A900" s="4" t="str">
        <f>IF((SUM(Протокол!D900:I900)=6),1," ")</f>
        <v xml:space="preserve"> </v>
      </c>
      <c r="B900" s="4" t="str">
        <f>IF(AND(NOT(ISBLANK(Протокол!B900)),Протокол!V900&lt;=5),1," ")</f>
        <v xml:space="preserve"> </v>
      </c>
      <c r="C900" s="4" t="str">
        <f>IF(NOT(ISBLANK(Протокол!B900)),1," ")</f>
        <v xml:space="preserve"> </v>
      </c>
      <c r="D900" s="4" t="str">
        <f>IF(SUM(Протокол!J900:N900,Протокол!O900:S900)=17,1," ")</f>
        <v xml:space="preserve"> </v>
      </c>
      <c r="E900" s="4"/>
      <c r="F900" s="48"/>
    </row>
    <row r="901" spans="1:6" x14ac:dyDescent="0.25">
      <c r="A901" s="4" t="str">
        <f>IF((SUM(Протокол!D901:I901)=6),1," ")</f>
        <v xml:space="preserve"> </v>
      </c>
      <c r="B901" s="4" t="str">
        <f>IF(AND(NOT(ISBLANK(Протокол!B901)),Протокол!V901&lt;=5),1," ")</f>
        <v xml:space="preserve"> </v>
      </c>
      <c r="C901" s="4" t="str">
        <f>IF(NOT(ISBLANK(Протокол!B901)),1," ")</f>
        <v xml:space="preserve"> </v>
      </c>
      <c r="D901" s="4" t="str">
        <f>IF(SUM(Протокол!J901:N901,Протокол!O901:S901)=17,1," ")</f>
        <v xml:space="preserve"> </v>
      </c>
      <c r="E901" s="4" t="str">
        <f>IF(SUM(Протокол!U877:U877)=8,1," ")</f>
        <v xml:space="preserve"> </v>
      </c>
      <c r="F901" s="48"/>
    </row>
    <row r="902" spans="1:6" x14ac:dyDescent="0.25">
      <c r="A902" s="4" t="str">
        <f>IF((SUM(Протокол!D902:I902)=6),1," ")</f>
        <v xml:space="preserve"> </v>
      </c>
      <c r="B902" s="4" t="str">
        <f>IF(AND(NOT(ISBLANK(Протокол!B902)),Протокол!V902&lt;=5),1," ")</f>
        <v xml:space="preserve"> </v>
      </c>
      <c r="C902" s="4" t="str">
        <f>IF(NOT(ISBLANK(Протокол!B902)),1," ")</f>
        <v xml:space="preserve"> </v>
      </c>
      <c r="D902" s="4" t="str">
        <f>IF(SUM(Протокол!J902:N902,Протокол!O902:S902)=17,1," ")</f>
        <v xml:space="preserve"> </v>
      </c>
      <c r="E902" s="4"/>
      <c r="F902" s="48"/>
    </row>
    <row r="903" spans="1:6" x14ac:dyDescent="0.25">
      <c r="A903" s="4" t="str">
        <f>IF((SUM(Протокол!D903:I903)=6),1," ")</f>
        <v xml:space="preserve"> </v>
      </c>
      <c r="B903" s="4" t="str">
        <f>IF(AND(NOT(ISBLANK(Протокол!B903)),Протокол!V903&lt;=5),1," ")</f>
        <v xml:space="preserve"> </v>
      </c>
      <c r="C903" s="4" t="str">
        <f>IF(NOT(ISBLANK(Протокол!B903)),1," ")</f>
        <v xml:space="preserve"> </v>
      </c>
      <c r="D903" s="4" t="str">
        <f>IF(SUM(Протокол!J903:N903,Протокол!O903:S903)=17,1," ")</f>
        <v xml:space="preserve"> </v>
      </c>
      <c r="E903" s="4" t="str">
        <f>IF(SUM(Протокол!U879:U879)=8,1," ")</f>
        <v xml:space="preserve"> </v>
      </c>
      <c r="F903" s="48"/>
    </row>
    <row r="904" spans="1:6" x14ac:dyDescent="0.25">
      <c r="A904" s="4" t="str">
        <f>IF((SUM(Протокол!D904:I904)=6),1," ")</f>
        <v xml:space="preserve"> </v>
      </c>
      <c r="B904" s="4" t="str">
        <f>IF(AND(NOT(ISBLANK(Протокол!B904)),Протокол!V904&lt;=5),1," ")</f>
        <v xml:space="preserve"> </v>
      </c>
      <c r="C904" s="4" t="str">
        <f>IF(NOT(ISBLANK(Протокол!B904)),1," ")</f>
        <v xml:space="preserve"> </v>
      </c>
      <c r="D904" s="4" t="str">
        <f>IF(SUM(Протокол!J904:N904,Протокол!O904:S904)=17,1," ")</f>
        <v xml:space="preserve"> </v>
      </c>
      <c r="E904" s="4"/>
      <c r="F904" s="48"/>
    </row>
    <row r="905" spans="1:6" x14ac:dyDescent="0.25">
      <c r="A905" s="4" t="str">
        <f>IF((SUM(Протокол!D905:I905)=6),1," ")</f>
        <v xml:space="preserve"> </v>
      </c>
      <c r="B905" s="4" t="str">
        <f>IF(AND(NOT(ISBLANK(Протокол!B905)),Протокол!V905&lt;=5),1," ")</f>
        <v xml:space="preserve"> </v>
      </c>
      <c r="C905" s="4" t="str">
        <f>IF(NOT(ISBLANK(Протокол!B905)),1," ")</f>
        <v xml:space="preserve"> </v>
      </c>
      <c r="D905" s="4" t="str">
        <f>IF(SUM(Протокол!J905:N905,Протокол!O905:S905)=17,1," ")</f>
        <v xml:space="preserve"> </v>
      </c>
      <c r="E905" s="4" t="str">
        <f>IF(SUM(Протокол!U881:U881)=8,1," ")</f>
        <v xml:space="preserve"> </v>
      </c>
      <c r="F905" s="48"/>
    </row>
    <row r="906" spans="1:6" x14ac:dyDescent="0.25">
      <c r="A906" s="4" t="str">
        <f>IF((SUM(Протокол!D906:I906)=6),1," ")</f>
        <v xml:space="preserve"> </v>
      </c>
      <c r="B906" s="4" t="str">
        <f>IF(AND(NOT(ISBLANK(Протокол!B906)),Протокол!V906&lt;=5),1," ")</f>
        <v xml:space="preserve"> </v>
      </c>
      <c r="C906" s="4" t="str">
        <f>IF(NOT(ISBLANK(Протокол!B906)),1," ")</f>
        <v xml:space="preserve"> </v>
      </c>
      <c r="D906" s="4" t="str">
        <f>IF(SUM(Протокол!J906:N906,Протокол!O906:S906)=17,1," ")</f>
        <v xml:space="preserve"> </v>
      </c>
      <c r="E906" s="4"/>
      <c r="F906" s="48"/>
    </row>
    <row r="907" spans="1:6" x14ac:dyDescent="0.25">
      <c r="A907" s="4" t="str">
        <f>IF((SUM(Протокол!D907:I907)=6),1," ")</f>
        <v xml:space="preserve"> </v>
      </c>
      <c r="B907" s="4" t="str">
        <f>IF(AND(NOT(ISBLANK(Протокол!B907)),Протокол!V907&lt;=5),1," ")</f>
        <v xml:space="preserve"> </v>
      </c>
      <c r="C907" s="4" t="str">
        <f>IF(NOT(ISBLANK(Протокол!B907)),1," ")</f>
        <v xml:space="preserve"> </v>
      </c>
      <c r="D907" s="4" t="str">
        <f>IF(SUM(Протокол!J907:N907,Протокол!O907:S907)=17,1," ")</f>
        <v xml:space="preserve"> </v>
      </c>
      <c r="E907" s="4" t="str">
        <f>IF(SUM(Протокол!U883:U883)=8,1," ")</f>
        <v xml:space="preserve"> </v>
      </c>
      <c r="F907" s="48"/>
    </row>
    <row r="908" spans="1:6" x14ac:dyDescent="0.25">
      <c r="A908" s="4" t="str">
        <f>IF((SUM(Протокол!D908:I908)=6),1," ")</f>
        <v xml:space="preserve"> </v>
      </c>
      <c r="B908" s="4" t="str">
        <f>IF(AND(NOT(ISBLANK(Протокол!B908)),Протокол!V908&lt;=5),1," ")</f>
        <v xml:space="preserve"> </v>
      </c>
      <c r="C908" s="4" t="str">
        <f>IF(NOT(ISBLANK(Протокол!B908)),1," ")</f>
        <v xml:space="preserve"> </v>
      </c>
      <c r="D908" s="4" t="str">
        <f>IF(SUM(Протокол!J908:N908,Протокол!O908:S908)=17,1," ")</f>
        <v xml:space="preserve"> </v>
      </c>
      <c r="E908" s="4"/>
      <c r="F908" s="48"/>
    </row>
    <row r="909" spans="1:6" x14ac:dyDescent="0.25">
      <c r="A909" s="4" t="str">
        <f>IF((SUM(Протокол!D909:I909)=6),1," ")</f>
        <v xml:space="preserve"> </v>
      </c>
      <c r="B909" s="4" t="str">
        <f>IF(AND(NOT(ISBLANK(Протокол!B909)),Протокол!V909&lt;=5),1," ")</f>
        <v xml:space="preserve"> </v>
      </c>
      <c r="C909" s="4" t="str">
        <f>IF(NOT(ISBLANK(Протокол!B909)),1," ")</f>
        <v xml:space="preserve"> </v>
      </c>
      <c r="D909" s="4" t="str">
        <f>IF(SUM(Протокол!J909:N909,Протокол!O909:S909)=17,1," ")</f>
        <v xml:space="preserve"> </v>
      </c>
      <c r="E909" s="4" t="str">
        <f>IF(SUM(Протокол!U885:U885)=8,1," ")</f>
        <v xml:space="preserve"> </v>
      </c>
      <c r="F909" s="48"/>
    </row>
    <row r="910" spans="1:6" x14ac:dyDescent="0.25">
      <c r="A910" s="4" t="str">
        <f>IF((SUM(Протокол!D910:I910)=6),1," ")</f>
        <v xml:space="preserve"> </v>
      </c>
      <c r="B910" s="4" t="str">
        <f>IF(AND(NOT(ISBLANK(Протокол!B910)),Протокол!V910&lt;=5),1," ")</f>
        <v xml:space="preserve"> </v>
      </c>
      <c r="C910" s="4" t="str">
        <f>IF(NOT(ISBLANK(Протокол!B910)),1," ")</f>
        <v xml:space="preserve"> </v>
      </c>
      <c r="D910" s="4" t="str">
        <f>IF(SUM(Протокол!J910:N910,Протокол!O910:S910)=17,1," ")</f>
        <v xml:space="preserve"> </v>
      </c>
      <c r="E910" s="4"/>
      <c r="F910" s="48"/>
    </row>
    <row r="911" spans="1:6" x14ac:dyDescent="0.25">
      <c r="A911" s="4" t="str">
        <f>IF((SUM(Протокол!D911:I911)=6),1," ")</f>
        <v xml:space="preserve"> </v>
      </c>
      <c r="B911" s="4" t="str">
        <f>IF(AND(NOT(ISBLANK(Протокол!B911)),Протокол!V911&lt;=5),1," ")</f>
        <v xml:space="preserve"> </v>
      </c>
      <c r="C911" s="4" t="str">
        <f>IF(NOT(ISBLANK(Протокол!B911)),1," ")</f>
        <v xml:space="preserve"> </v>
      </c>
      <c r="D911" s="4" t="str">
        <f>IF(SUM(Протокол!J911:N911,Протокол!O911:S911)=17,1," ")</f>
        <v xml:space="preserve"> </v>
      </c>
      <c r="E911" s="4" t="str">
        <f>IF(SUM(Протокол!U887:U887)=8,1," ")</f>
        <v xml:space="preserve"> </v>
      </c>
      <c r="F911" s="48"/>
    </row>
    <row r="912" spans="1:6" x14ac:dyDescent="0.25">
      <c r="A912" s="4" t="str">
        <f>IF((SUM(Протокол!D912:I912)=6),1," ")</f>
        <v xml:space="preserve"> </v>
      </c>
      <c r="B912" s="4" t="str">
        <f>IF(AND(NOT(ISBLANK(Протокол!B912)),Протокол!V912&lt;=5),1," ")</f>
        <v xml:space="preserve"> </v>
      </c>
      <c r="C912" s="4" t="str">
        <f>IF(NOT(ISBLANK(Протокол!B912)),1," ")</f>
        <v xml:space="preserve"> </v>
      </c>
      <c r="D912" s="4" t="str">
        <f>IF(SUM(Протокол!J912:N912,Протокол!O912:S912)=17,1," ")</f>
        <v xml:space="preserve"> </v>
      </c>
      <c r="E912" s="4"/>
      <c r="F912" s="48"/>
    </row>
    <row r="913" spans="1:6" x14ac:dyDescent="0.25">
      <c r="A913" s="4" t="str">
        <f>IF((SUM(Протокол!D913:I913)=6),1," ")</f>
        <v xml:space="preserve"> </v>
      </c>
      <c r="B913" s="4" t="str">
        <f>IF(AND(NOT(ISBLANK(Протокол!B913)),Протокол!V913&lt;=5),1," ")</f>
        <v xml:space="preserve"> </v>
      </c>
      <c r="C913" s="4" t="str">
        <f>IF(NOT(ISBLANK(Протокол!B913)),1," ")</f>
        <v xml:space="preserve"> </v>
      </c>
      <c r="D913" s="4" t="str">
        <f>IF(SUM(Протокол!J913:N913,Протокол!O913:S913)=17,1," ")</f>
        <v xml:space="preserve"> </v>
      </c>
      <c r="E913" s="4" t="str">
        <f>IF(SUM(Протокол!U889:U889)=8,1," ")</f>
        <v xml:space="preserve"> </v>
      </c>
      <c r="F913" s="48"/>
    </row>
    <row r="914" spans="1:6" x14ac:dyDescent="0.25">
      <c r="A914" s="4" t="str">
        <f>IF((SUM(Протокол!D914:I914)=6),1," ")</f>
        <v xml:space="preserve"> </v>
      </c>
      <c r="B914" s="4" t="str">
        <f>IF(AND(NOT(ISBLANK(Протокол!B914)),Протокол!V914&lt;=5),1," ")</f>
        <v xml:space="preserve"> </v>
      </c>
      <c r="C914" s="4" t="str">
        <f>IF(NOT(ISBLANK(Протокол!B914)),1," ")</f>
        <v xml:space="preserve"> </v>
      </c>
      <c r="D914" s="4" t="str">
        <f>IF(SUM(Протокол!J914:N914,Протокол!O914:S914)=17,1," ")</f>
        <v xml:space="preserve"> </v>
      </c>
      <c r="E914" s="4"/>
      <c r="F914" s="48"/>
    </row>
    <row r="915" spans="1:6" x14ac:dyDescent="0.25">
      <c r="A915" s="4" t="str">
        <f>IF((SUM(Протокол!D915:I915)=6),1," ")</f>
        <v xml:space="preserve"> </v>
      </c>
      <c r="B915" s="4" t="str">
        <f>IF(AND(NOT(ISBLANK(Протокол!B915)),Протокол!V915&lt;=5),1," ")</f>
        <v xml:space="preserve"> </v>
      </c>
      <c r="C915" s="4" t="str">
        <f>IF(NOT(ISBLANK(Протокол!B915)),1," ")</f>
        <v xml:space="preserve"> </v>
      </c>
      <c r="D915" s="4" t="str">
        <f>IF(SUM(Протокол!J915:N915,Протокол!O915:S915)=17,1," ")</f>
        <v xml:space="preserve"> </v>
      </c>
      <c r="E915" s="4" t="str">
        <f>IF(SUM(Протокол!U891:U891)=8,1," ")</f>
        <v xml:space="preserve"> </v>
      </c>
      <c r="F915" s="48"/>
    </row>
    <row r="916" spans="1:6" x14ac:dyDescent="0.25">
      <c r="A916" s="4" t="str">
        <f>IF((SUM(Протокол!D916:I916)=6),1," ")</f>
        <v xml:space="preserve"> </v>
      </c>
      <c r="B916" s="4" t="str">
        <f>IF(AND(NOT(ISBLANK(Протокол!B916)),Протокол!V916&lt;=5),1," ")</f>
        <v xml:space="preserve"> </v>
      </c>
      <c r="C916" s="4" t="str">
        <f>IF(NOT(ISBLANK(Протокол!B916)),1," ")</f>
        <v xml:space="preserve"> </v>
      </c>
      <c r="D916" s="4" t="str">
        <f>IF(SUM(Протокол!J916:N916,Протокол!O916:S916)=17,1," ")</f>
        <v xml:space="preserve"> </v>
      </c>
      <c r="E916" s="4"/>
      <c r="F916" s="48"/>
    </row>
    <row r="917" spans="1:6" x14ac:dyDescent="0.25">
      <c r="A917" s="4" t="str">
        <f>IF((SUM(Протокол!D917:I917)=6),1," ")</f>
        <v xml:space="preserve"> </v>
      </c>
      <c r="B917" s="4" t="str">
        <f>IF(AND(NOT(ISBLANK(Протокол!B917)),Протокол!V917&lt;=5),1," ")</f>
        <v xml:space="preserve"> </v>
      </c>
      <c r="C917" s="4" t="str">
        <f>IF(NOT(ISBLANK(Протокол!B917)),1," ")</f>
        <v xml:space="preserve"> </v>
      </c>
      <c r="D917" s="4" t="str">
        <f>IF(SUM(Протокол!J917:N917,Протокол!O917:S917)=17,1," ")</f>
        <v xml:space="preserve"> </v>
      </c>
      <c r="E917" s="4" t="str">
        <f>IF(SUM(Протокол!U893:U893)=8,1," ")</f>
        <v xml:space="preserve"> </v>
      </c>
      <c r="F917" s="48"/>
    </row>
    <row r="918" spans="1:6" x14ac:dyDescent="0.25">
      <c r="A918" s="4" t="str">
        <f>IF((SUM(Протокол!D918:I918)=6),1," ")</f>
        <v xml:space="preserve"> </v>
      </c>
      <c r="B918" s="4" t="str">
        <f>IF(AND(NOT(ISBLANK(Протокол!B918)),Протокол!V918&lt;=5),1," ")</f>
        <v xml:space="preserve"> </v>
      </c>
      <c r="C918" s="4" t="str">
        <f>IF(NOT(ISBLANK(Протокол!B918)),1," ")</f>
        <v xml:space="preserve"> </v>
      </c>
      <c r="D918" s="4" t="str">
        <f>IF(SUM(Протокол!J918:N918,Протокол!O918:S918)=17,1," ")</f>
        <v xml:space="preserve"> </v>
      </c>
      <c r="E918" s="4"/>
      <c r="F918" s="48"/>
    </row>
    <row r="919" spans="1:6" x14ac:dyDescent="0.25">
      <c r="A919" s="4" t="str">
        <f>IF((SUM(Протокол!D919:I919)=6),1," ")</f>
        <v xml:space="preserve"> </v>
      </c>
      <c r="B919" s="4" t="str">
        <f>IF(AND(NOT(ISBLANK(Протокол!B919)),Протокол!V919&lt;=5),1," ")</f>
        <v xml:space="preserve"> </v>
      </c>
      <c r="C919" s="4" t="str">
        <f>IF(NOT(ISBLANK(Протокол!B919)),1," ")</f>
        <v xml:space="preserve"> </v>
      </c>
      <c r="D919" s="4" t="str">
        <f>IF(SUM(Протокол!J919:N919,Протокол!O919:S919)=17,1," ")</f>
        <v xml:space="preserve"> </v>
      </c>
      <c r="E919" s="4" t="str">
        <f>IF(SUM(Протокол!U895:U895)=8,1," ")</f>
        <v xml:space="preserve"> </v>
      </c>
      <c r="F919" s="48"/>
    </row>
    <row r="920" spans="1:6" x14ac:dyDescent="0.25">
      <c r="A920" s="4" t="str">
        <f>IF((SUM(Протокол!D920:I920)=6),1," ")</f>
        <v xml:space="preserve"> </v>
      </c>
      <c r="B920" s="4" t="str">
        <f>IF(AND(NOT(ISBLANK(Протокол!B920)),Протокол!V920&lt;=5),1," ")</f>
        <v xml:space="preserve"> </v>
      </c>
      <c r="C920" s="4" t="str">
        <f>IF(NOT(ISBLANK(Протокол!B920)),1," ")</f>
        <v xml:space="preserve"> </v>
      </c>
      <c r="D920" s="4" t="str">
        <f>IF(SUM(Протокол!J920:N920,Протокол!O920:S920)=17,1," ")</f>
        <v xml:space="preserve"> </v>
      </c>
      <c r="E920" s="4"/>
      <c r="F920" s="48"/>
    </row>
    <row r="921" spans="1:6" x14ac:dyDescent="0.25">
      <c r="A921" s="4" t="str">
        <f>IF((SUM(Протокол!D921:I921)=6),1," ")</f>
        <v xml:space="preserve"> </v>
      </c>
      <c r="B921" s="4" t="str">
        <f>IF(AND(NOT(ISBLANK(Протокол!B921)),Протокол!V921&lt;=5),1," ")</f>
        <v xml:space="preserve"> </v>
      </c>
      <c r="C921" s="4" t="str">
        <f>IF(NOT(ISBLANK(Протокол!B921)),1," ")</f>
        <v xml:space="preserve"> </v>
      </c>
      <c r="D921" s="4" t="str">
        <f>IF(SUM(Протокол!J921:N921,Протокол!O921:S921)=17,1," ")</f>
        <v xml:space="preserve"> </v>
      </c>
      <c r="E921" s="4" t="str">
        <f>IF(SUM(Протокол!U897:U897)=8,1," ")</f>
        <v xml:space="preserve"> </v>
      </c>
      <c r="F921" s="48"/>
    </row>
    <row r="922" spans="1:6" x14ac:dyDescent="0.25">
      <c r="A922" s="4" t="str">
        <f>IF((SUM(Протокол!D922:I922)=6),1," ")</f>
        <v xml:space="preserve"> </v>
      </c>
      <c r="B922" s="4" t="str">
        <f>IF(AND(NOT(ISBLANK(Протокол!B922)),Протокол!V922&lt;=5),1," ")</f>
        <v xml:space="preserve"> </v>
      </c>
      <c r="C922" s="4" t="str">
        <f>IF(NOT(ISBLANK(Протокол!B922)),1," ")</f>
        <v xml:space="preserve"> </v>
      </c>
      <c r="D922" s="4" t="str">
        <f>IF(SUM(Протокол!J922:N922,Протокол!O922:S922)=17,1," ")</f>
        <v xml:space="preserve"> </v>
      </c>
      <c r="E922" s="4"/>
      <c r="F922" s="48"/>
    </row>
    <row r="923" spans="1:6" x14ac:dyDescent="0.25">
      <c r="A923" s="4" t="str">
        <f>IF((SUM(Протокол!D923:I923)=6),1," ")</f>
        <v xml:space="preserve"> </v>
      </c>
      <c r="B923" s="4" t="str">
        <f>IF(AND(NOT(ISBLANK(Протокол!B923)),Протокол!V923&lt;=5),1," ")</f>
        <v xml:space="preserve"> </v>
      </c>
      <c r="C923" s="4" t="str">
        <f>IF(NOT(ISBLANK(Протокол!B923)),1," ")</f>
        <v xml:space="preserve"> </v>
      </c>
      <c r="D923" s="4" t="str">
        <f>IF(SUM(Протокол!J923:N923,Протокол!O923:S923)=17,1," ")</f>
        <v xml:space="preserve"> </v>
      </c>
      <c r="E923" s="4" t="str">
        <f>IF(SUM(Протокол!U899:U899)=8,1," ")</f>
        <v xml:space="preserve"> </v>
      </c>
      <c r="F923" s="48"/>
    </row>
    <row r="924" spans="1:6" x14ac:dyDescent="0.25">
      <c r="A924" s="4" t="str">
        <f>IF((SUM(Протокол!D924:I924)=6),1," ")</f>
        <v xml:space="preserve"> </v>
      </c>
      <c r="B924" s="4" t="str">
        <f>IF(AND(NOT(ISBLANK(Протокол!B924)),Протокол!V924&lt;=5),1," ")</f>
        <v xml:space="preserve"> </v>
      </c>
      <c r="C924" s="4" t="str">
        <f>IF(NOT(ISBLANK(Протокол!B924)),1," ")</f>
        <v xml:space="preserve"> </v>
      </c>
      <c r="D924" s="4" t="str">
        <f>IF(SUM(Протокол!J924:N924,Протокол!O924:S924)=17,1," ")</f>
        <v xml:space="preserve"> </v>
      </c>
      <c r="E924" s="4"/>
      <c r="F924" s="48"/>
    </row>
    <row r="925" spans="1:6" x14ac:dyDescent="0.25">
      <c r="A925" s="4" t="str">
        <f>IF((SUM(Протокол!D925:I925)=6),1," ")</f>
        <v xml:space="preserve"> </v>
      </c>
      <c r="B925" s="4" t="str">
        <f>IF(AND(NOT(ISBLANK(Протокол!B925)),Протокол!V925&lt;=5),1," ")</f>
        <v xml:space="preserve"> </v>
      </c>
      <c r="C925" s="4" t="str">
        <f>IF(NOT(ISBLANK(Протокол!B925)),1," ")</f>
        <v xml:space="preserve"> </v>
      </c>
      <c r="D925" s="4" t="str">
        <f>IF(SUM(Протокол!J925:N925,Протокол!O925:S925)=17,1," ")</f>
        <v xml:space="preserve"> </v>
      </c>
      <c r="E925" s="4" t="str">
        <f>IF(SUM(Протокол!U901:U901)=8,1," ")</f>
        <v xml:space="preserve"> </v>
      </c>
      <c r="F925" s="48"/>
    </row>
    <row r="926" spans="1:6" x14ac:dyDescent="0.25">
      <c r="A926" s="4" t="str">
        <f>IF((SUM(Протокол!D926:I926)=6),1," ")</f>
        <v xml:space="preserve"> </v>
      </c>
      <c r="B926" s="4" t="str">
        <f>IF(AND(NOT(ISBLANK(Протокол!B926)),Протокол!V926&lt;=5),1," ")</f>
        <v xml:space="preserve"> </v>
      </c>
      <c r="C926" s="4" t="str">
        <f>IF(NOT(ISBLANK(Протокол!B926)),1," ")</f>
        <v xml:space="preserve"> </v>
      </c>
      <c r="D926" s="4" t="str">
        <f>IF(SUM(Протокол!J926:N926,Протокол!O926:S926)=17,1," ")</f>
        <v xml:space="preserve"> </v>
      </c>
      <c r="E926" s="4"/>
      <c r="F926" s="48"/>
    </row>
    <row r="927" spans="1:6" x14ac:dyDescent="0.25">
      <c r="A927" s="4" t="str">
        <f>IF((SUM(Протокол!D927:I927)=6),1," ")</f>
        <v xml:space="preserve"> </v>
      </c>
      <c r="B927" s="4" t="str">
        <f>IF(AND(NOT(ISBLANK(Протокол!B927)),Протокол!V927&lt;=5),1," ")</f>
        <v xml:space="preserve"> </v>
      </c>
      <c r="C927" s="4" t="str">
        <f>IF(NOT(ISBLANK(Протокол!B927)),1," ")</f>
        <v xml:space="preserve"> </v>
      </c>
      <c r="D927" s="4" t="str">
        <f>IF(SUM(Протокол!J927:N927,Протокол!O927:S927)=17,1," ")</f>
        <v xml:space="preserve"> </v>
      </c>
      <c r="E927" s="4" t="str">
        <f>IF(SUM(Протокол!U903:U903)=8,1," ")</f>
        <v xml:space="preserve"> </v>
      </c>
      <c r="F927" s="48"/>
    </row>
    <row r="928" spans="1:6" x14ac:dyDescent="0.25">
      <c r="A928" s="4" t="str">
        <f>IF((SUM(Протокол!D928:I928)=6),1," ")</f>
        <v xml:space="preserve"> </v>
      </c>
      <c r="B928" s="4" t="str">
        <f>IF(AND(NOT(ISBLANK(Протокол!B928)),Протокол!V928&lt;=5),1," ")</f>
        <v xml:space="preserve"> </v>
      </c>
      <c r="C928" s="4" t="str">
        <f>IF(NOT(ISBLANK(Протокол!B928)),1," ")</f>
        <v xml:space="preserve"> </v>
      </c>
      <c r="D928" s="4" t="str">
        <f>IF(SUM(Протокол!J928:N928,Протокол!O928:S928)=17,1," ")</f>
        <v xml:space="preserve"> </v>
      </c>
      <c r="E928" s="4"/>
      <c r="F928" s="48"/>
    </row>
    <row r="929" spans="1:6" x14ac:dyDescent="0.25">
      <c r="A929" s="4" t="str">
        <f>IF((SUM(Протокол!D929:I929)=6),1," ")</f>
        <v xml:space="preserve"> </v>
      </c>
      <c r="B929" s="4" t="str">
        <f>IF(AND(NOT(ISBLANK(Протокол!B929)),Протокол!V929&lt;=5),1," ")</f>
        <v xml:space="preserve"> </v>
      </c>
      <c r="C929" s="4" t="str">
        <f>IF(NOT(ISBLANK(Протокол!B929)),1," ")</f>
        <v xml:space="preserve"> </v>
      </c>
      <c r="D929" s="4" t="str">
        <f>IF(SUM(Протокол!J929:N929,Протокол!O929:S929)=17,1," ")</f>
        <v xml:space="preserve"> </v>
      </c>
      <c r="E929" s="4" t="str">
        <f>IF(SUM(Протокол!U905:U905)=8,1," ")</f>
        <v xml:space="preserve"> </v>
      </c>
      <c r="F929" s="48"/>
    </row>
    <row r="930" spans="1:6" x14ac:dyDescent="0.25">
      <c r="A930" s="4" t="str">
        <f>IF((SUM(Протокол!D930:I930)=6),1," ")</f>
        <v xml:space="preserve"> </v>
      </c>
      <c r="B930" s="4" t="str">
        <f>IF(AND(NOT(ISBLANK(Протокол!B930)),Протокол!V930&lt;=5),1," ")</f>
        <v xml:space="preserve"> </v>
      </c>
      <c r="C930" s="4" t="str">
        <f>IF(NOT(ISBLANK(Протокол!B930)),1," ")</f>
        <v xml:space="preserve"> </v>
      </c>
      <c r="D930" s="4" t="str">
        <f>IF(SUM(Протокол!J930:N930,Протокол!O930:S930)=17,1," ")</f>
        <v xml:space="preserve"> </v>
      </c>
      <c r="E930" s="4"/>
      <c r="F930" s="48"/>
    </row>
    <row r="931" spans="1:6" x14ac:dyDescent="0.25">
      <c r="A931" s="4" t="str">
        <f>IF((SUM(Протокол!D931:I931)=6),1," ")</f>
        <v xml:space="preserve"> </v>
      </c>
      <c r="B931" s="4" t="str">
        <f>IF(AND(NOT(ISBLANK(Протокол!B931)),Протокол!V931&lt;=5),1," ")</f>
        <v xml:space="preserve"> </v>
      </c>
      <c r="C931" s="4" t="str">
        <f>IF(NOT(ISBLANK(Протокол!B931)),1," ")</f>
        <v xml:space="preserve"> </v>
      </c>
      <c r="D931" s="4" t="str">
        <f>IF(SUM(Протокол!J931:N931,Протокол!O931:S931)=17,1," ")</f>
        <v xml:space="preserve"> </v>
      </c>
      <c r="E931" s="4" t="str">
        <f>IF(SUM(Протокол!U907:U907)=8,1," ")</f>
        <v xml:space="preserve"> </v>
      </c>
      <c r="F931" s="48"/>
    </row>
    <row r="932" spans="1:6" x14ac:dyDescent="0.25">
      <c r="A932" s="4" t="str">
        <f>IF((SUM(Протокол!D932:I932)=6),1," ")</f>
        <v xml:space="preserve"> </v>
      </c>
      <c r="B932" s="4" t="str">
        <f>IF(AND(NOT(ISBLANK(Протокол!B932)),Протокол!V932&lt;=5),1," ")</f>
        <v xml:space="preserve"> </v>
      </c>
      <c r="C932" s="4" t="str">
        <f>IF(NOT(ISBLANK(Протокол!B932)),1," ")</f>
        <v xml:space="preserve"> </v>
      </c>
      <c r="D932" s="4" t="str">
        <f>IF(SUM(Протокол!J932:N932,Протокол!O932:S932)=17,1," ")</f>
        <v xml:space="preserve"> </v>
      </c>
      <c r="E932" s="4"/>
      <c r="F932" s="48"/>
    </row>
    <row r="933" spans="1:6" x14ac:dyDescent="0.25">
      <c r="A933" s="4" t="str">
        <f>IF((SUM(Протокол!D933:I933)=6),1," ")</f>
        <v xml:space="preserve"> </v>
      </c>
      <c r="B933" s="4" t="str">
        <f>IF(AND(NOT(ISBLANK(Протокол!B933)),Протокол!V933&lt;=5),1," ")</f>
        <v xml:space="preserve"> </v>
      </c>
      <c r="C933" s="4" t="str">
        <f>IF(NOT(ISBLANK(Протокол!B933)),1," ")</f>
        <v xml:space="preserve"> </v>
      </c>
      <c r="D933" s="4" t="str">
        <f>IF(SUM(Протокол!J933:N933,Протокол!O933:S933)=17,1," ")</f>
        <v xml:space="preserve"> </v>
      </c>
      <c r="E933" s="4" t="str">
        <f>IF(SUM(Протокол!U909:U909)=8,1," ")</f>
        <v xml:space="preserve"> </v>
      </c>
      <c r="F933" s="48"/>
    </row>
    <row r="934" spans="1:6" x14ac:dyDescent="0.25">
      <c r="A934" s="4" t="str">
        <f>IF((SUM(Протокол!D934:I934)=6),1," ")</f>
        <v xml:space="preserve"> </v>
      </c>
      <c r="B934" s="4" t="str">
        <f>IF(AND(NOT(ISBLANK(Протокол!B934)),Протокол!V934&lt;=5),1," ")</f>
        <v xml:space="preserve"> </v>
      </c>
      <c r="C934" s="4" t="str">
        <f>IF(NOT(ISBLANK(Протокол!B934)),1," ")</f>
        <v xml:space="preserve"> </v>
      </c>
      <c r="D934" s="4" t="str">
        <f>IF(SUM(Протокол!J934:N934,Протокол!O934:S934)=17,1," ")</f>
        <v xml:space="preserve"> </v>
      </c>
      <c r="E934" s="4"/>
      <c r="F934" s="48"/>
    </row>
    <row r="935" spans="1:6" x14ac:dyDescent="0.25">
      <c r="A935" s="4" t="str">
        <f>IF((SUM(Протокол!D935:I935)=6),1," ")</f>
        <v xml:space="preserve"> </v>
      </c>
      <c r="B935" s="4" t="str">
        <f>IF(AND(NOT(ISBLANK(Протокол!B935)),Протокол!V935&lt;=5),1," ")</f>
        <v xml:space="preserve"> </v>
      </c>
      <c r="C935" s="4" t="str">
        <f>IF(NOT(ISBLANK(Протокол!B935)),1," ")</f>
        <v xml:space="preserve"> </v>
      </c>
      <c r="D935" s="4" t="str">
        <f>IF(SUM(Протокол!J935:N935,Протокол!O935:S935)=17,1," ")</f>
        <v xml:space="preserve"> </v>
      </c>
      <c r="E935" s="4" t="str">
        <f>IF(SUM(Протокол!U911:U911)=8,1," ")</f>
        <v xml:space="preserve"> </v>
      </c>
      <c r="F935" s="48"/>
    </row>
    <row r="936" spans="1:6" x14ac:dyDescent="0.25">
      <c r="A936" s="4" t="str">
        <f>IF((SUM(Протокол!D936:I936)=6),1," ")</f>
        <v xml:space="preserve"> </v>
      </c>
      <c r="B936" s="4" t="str">
        <f>IF(AND(NOT(ISBLANK(Протокол!B936)),Протокол!V936&lt;=5),1," ")</f>
        <v xml:space="preserve"> </v>
      </c>
      <c r="C936" s="4" t="str">
        <f>IF(NOT(ISBLANK(Протокол!B936)),1," ")</f>
        <v xml:space="preserve"> </v>
      </c>
      <c r="D936" s="4" t="str">
        <f>IF(SUM(Протокол!J936:N936,Протокол!O936:S936)=17,1," ")</f>
        <v xml:space="preserve"> </v>
      </c>
      <c r="E936" s="4"/>
      <c r="F936" s="48"/>
    </row>
    <row r="937" spans="1:6" x14ac:dyDescent="0.25">
      <c r="A937" s="4" t="str">
        <f>IF((SUM(Протокол!D937:I937)=6),1," ")</f>
        <v xml:space="preserve"> </v>
      </c>
      <c r="B937" s="4" t="str">
        <f>IF(AND(NOT(ISBLANK(Протокол!B937)),Протокол!V937&lt;=5),1," ")</f>
        <v xml:space="preserve"> </v>
      </c>
      <c r="C937" s="4" t="str">
        <f>IF(NOT(ISBLANK(Протокол!B937)),1," ")</f>
        <v xml:space="preserve"> </v>
      </c>
      <c r="D937" s="4" t="str">
        <f>IF(SUM(Протокол!J937:N937,Протокол!O937:S937)=17,1," ")</f>
        <v xml:space="preserve"> </v>
      </c>
      <c r="E937" s="4" t="str">
        <f>IF(SUM(Протокол!U913:U913)=8,1," ")</f>
        <v xml:space="preserve"> </v>
      </c>
      <c r="F937" s="48"/>
    </row>
    <row r="938" spans="1:6" x14ac:dyDescent="0.25">
      <c r="A938" s="4" t="str">
        <f>IF((SUM(Протокол!D938:I938)=6),1," ")</f>
        <v xml:space="preserve"> </v>
      </c>
      <c r="B938" s="4" t="str">
        <f>IF(AND(NOT(ISBLANK(Протокол!B938)),Протокол!V938&lt;=5),1," ")</f>
        <v xml:space="preserve"> </v>
      </c>
      <c r="C938" s="4" t="str">
        <f>IF(NOT(ISBLANK(Протокол!B938)),1," ")</f>
        <v xml:space="preserve"> </v>
      </c>
      <c r="D938" s="4" t="str">
        <f>IF(SUM(Протокол!J938:N938,Протокол!O938:S938)=17,1," ")</f>
        <v xml:space="preserve"> </v>
      </c>
      <c r="E938" s="4"/>
      <c r="F938" s="48"/>
    </row>
    <row r="939" spans="1:6" x14ac:dyDescent="0.25">
      <c r="A939" s="4" t="str">
        <f>IF((SUM(Протокол!D939:I939)=6),1," ")</f>
        <v xml:space="preserve"> </v>
      </c>
      <c r="B939" s="4" t="str">
        <f>IF(AND(NOT(ISBLANK(Протокол!B939)),Протокол!V939&lt;=5),1," ")</f>
        <v xml:space="preserve"> </v>
      </c>
      <c r="C939" s="4" t="str">
        <f>IF(NOT(ISBLANK(Протокол!B939)),1," ")</f>
        <v xml:space="preserve"> </v>
      </c>
      <c r="D939" s="4" t="str">
        <f>IF(SUM(Протокол!J939:N939,Протокол!O939:S939)=17,1," ")</f>
        <v xml:space="preserve"> </v>
      </c>
      <c r="E939" s="4" t="str">
        <f>IF(SUM(Протокол!U915:U915)=8,1," ")</f>
        <v xml:space="preserve"> </v>
      </c>
      <c r="F939" s="48"/>
    </row>
    <row r="940" spans="1:6" x14ac:dyDescent="0.25">
      <c r="A940" s="4" t="str">
        <f>IF((SUM(Протокол!D940:I940)=6),1," ")</f>
        <v xml:space="preserve"> </v>
      </c>
      <c r="B940" s="4" t="str">
        <f>IF(AND(NOT(ISBLANK(Протокол!B940)),Протокол!V940&lt;=5),1," ")</f>
        <v xml:space="preserve"> </v>
      </c>
      <c r="C940" s="4" t="str">
        <f>IF(NOT(ISBLANK(Протокол!B940)),1," ")</f>
        <v xml:space="preserve"> </v>
      </c>
      <c r="D940" s="4" t="str">
        <f>IF(SUM(Протокол!J940:N940,Протокол!O940:S940)=17,1," ")</f>
        <v xml:space="preserve"> </v>
      </c>
      <c r="E940" s="4"/>
      <c r="F940" s="48"/>
    </row>
    <row r="941" spans="1:6" x14ac:dyDescent="0.25">
      <c r="A941" s="4" t="str">
        <f>IF((SUM(Протокол!D941:I941)=6),1," ")</f>
        <v xml:space="preserve"> </v>
      </c>
      <c r="B941" s="4" t="str">
        <f>IF(AND(NOT(ISBLANK(Протокол!B941)),Протокол!V941&lt;=5),1," ")</f>
        <v xml:space="preserve"> </v>
      </c>
      <c r="C941" s="4" t="str">
        <f>IF(NOT(ISBLANK(Протокол!B941)),1," ")</f>
        <v xml:space="preserve"> </v>
      </c>
      <c r="D941" s="4" t="str">
        <f>IF(SUM(Протокол!J941:N941,Протокол!O941:S941)=17,1," ")</f>
        <v xml:space="preserve"> </v>
      </c>
      <c r="E941" s="4" t="str">
        <f>IF(SUM(Протокол!U917:U917)=8,1," ")</f>
        <v xml:space="preserve"> </v>
      </c>
      <c r="F941" s="48"/>
    </row>
    <row r="942" spans="1:6" x14ac:dyDescent="0.25">
      <c r="A942" s="4" t="str">
        <f>IF((SUM(Протокол!D942:I942)=6),1," ")</f>
        <v xml:space="preserve"> </v>
      </c>
      <c r="B942" s="4" t="str">
        <f>IF(AND(NOT(ISBLANK(Протокол!B942)),Протокол!V942&lt;=5),1," ")</f>
        <v xml:space="preserve"> </v>
      </c>
      <c r="C942" s="4" t="str">
        <f>IF(NOT(ISBLANK(Протокол!B942)),1," ")</f>
        <v xml:space="preserve"> </v>
      </c>
      <c r="D942" s="4" t="str">
        <f>IF(SUM(Протокол!J942:N942,Протокол!O942:S942)=17,1," ")</f>
        <v xml:space="preserve"> </v>
      </c>
      <c r="E942" s="4"/>
      <c r="F942" s="48"/>
    </row>
    <row r="943" spans="1:6" x14ac:dyDescent="0.25">
      <c r="A943" s="4" t="str">
        <f>IF((SUM(Протокол!D943:I943)=6),1," ")</f>
        <v xml:space="preserve"> </v>
      </c>
      <c r="B943" s="4" t="str">
        <f>IF(AND(NOT(ISBLANK(Протокол!B943)),Протокол!V943&lt;=5),1," ")</f>
        <v xml:space="preserve"> </v>
      </c>
      <c r="C943" s="4" t="str">
        <f>IF(NOT(ISBLANK(Протокол!B943)),1," ")</f>
        <v xml:space="preserve"> </v>
      </c>
      <c r="D943" s="4" t="str">
        <f>IF(SUM(Протокол!J943:N943,Протокол!O943:S943)=17,1," ")</f>
        <v xml:space="preserve"> </v>
      </c>
      <c r="E943" s="4" t="str">
        <f>IF(SUM(Протокол!U919:U919)=8,1," ")</f>
        <v xml:space="preserve"> </v>
      </c>
      <c r="F943" s="48"/>
    </row>
    <row r="944" spans="1:6" x14ac:dyDescent="0.25">
      <c r="A944" s="4" t="str">
        <f>IF((SUM(Протокол!D944:I944)=6),1," ")</f>
        <v xml:space="preserve"> </v>
      </c>
      <c r="B944" s="4" t="str">
        <f>IF(AND(NOT(ISBLANK(Протокол!B944)),Протокол!V944&lt;=5),1," ")</f>
        <v xml:space="preserve"> </v>
      </c>
      <c r="C944" s="4" t="str">
        <f>IF(NOT(ISBLANK(Протокол!B944)),1," ")</f>
        <v xml:space="preserve"> </v>
      </c>
      <c r="D944" s="4" t="str">
        <f>IF(SUM(Протокол!J944:N944,Протокол!O944:S944)=17,1," ")</f>
        <v xml:space="preserve"> </v>
      </c>
      <c r="E944" s="4"/>
      <c r="F944" s="48"/>
    </row>
    <row r="945" spans="1:6" x14ac:dyDescent="0.25">
      <c r="A945" s="4" t="str">
        <f>IF((SUM(Протокол!D945:I945)=6),1," ")</f>
        <v xml:space="preserve"> </v>
      </c>
      <c r="B945" s="4" t="str">
        <f>IF(AND(NOT(ISBLANK(Протокол!B945)),Протокол!V945&lt;=5),1," ")</f>
        <v xml:space="preserve"> </v>
      </c>
      <c r="C945" s="4" t="str">
        <f>IF(NOT(ISBLANK(Протокол!B945)),1," ")</f>
        <v xml:space="preserve"> </v>
      </c>
      <c r="D945" s="4" t="str">
        <f>IF(SUM(Протокол!J945:N945,Протокол!O945:S945)=17,1," ")</f>
        <v xml:space="preserve"> </v>
      </c>
      <c r="E945" s="4" t="str">
        <f>IF(SUM(Протокол!U921:U921)=8,1," ")</f>
        <v xml:space="preserve"> </v>
      </c>
      <c r="F945" s="48"/>
    </row>
    <row r="946" spans="1:6" x14ac:dyDescent="0.25">
      <c r="A946" s="4" t="str">
        <f>IF((SUM(Протокол!D946:I946)=6),1," ")</f>
        <v xml:space="preserve"> </v>
      </c>
      <c r="B946" s="4" t="str">
        <f>IF(AND(NOT(ISBLANK(Протокол!B946)),Протокол!V946&lt;=5),1," ")</f>
        <v xml:space="preserve"> </v>
      </c>
      <c r="C946" s="4" t="str">
        <f>IF(NOT(ISBLANK(Протокол!B946)),1," ")</f>
        <v xml:space="preserve"> </v>
      </c>
      <c r="D946" s="4" t="str">
        <f>IF(SUM(Протокол!J946:N946,Протокол!O946:S946)=17,1," ")</f>
        <v xml:space="preserve"> </v>
      </c>
      <c r="E946" s="4"/>
      <c r="F946" s="48"/>
    </row>
    <row r="947" spans="1:6" x14ac:dyDescent="0.25">
      <c r="A947" s="4" t="str">
        <f>IF((SUM(Протокол!D947:I947)=6),1," ")</f>
        <v xml:space="preserve"> </v>
      </c>
      <c r="B947" s="4" t="str">
        <f>IF(AND(NOT(ISBLANK(Протокол!B947)),Протокол!V947&lt;=5),1," ")</f>
        <v xml:space="preserve"> </v>
      </c>
      <c r="C947" s="4" t="str">
        <f>IF(NOT(ISBLANK(Протокол!B947)),1," ")</f>
        <v xml:space="preserve"> </v>
      </c>
      <c r="D947" s="4" t="str">
        <f>IF(SUM(Протокол!J947:N947,Протокол!O947:S947)=17,1," ")</f>
        <v xml:space="preserve"> </v>
      </c>
      <c r="E947" s="4" t="str">
        <f>IF(SUM(Протокол!U923:U923)=8,1," ")</f>
        <v xml:space="preserve"> </v>
      </c>
      <c r="F947" s="48"/>
    </row>
    <row r="948" spans="1:6" x14ac:dyDescent="0.25">
      <c r="A948" s="4" t="str">
        <f>IF((SUM(Протокол!D948:I948)=6),1," ")</f>
        <v xml:space="preserve"> </v>
      </c>
      <c r="B948" s="4" t="str">
        <f>IF(AND(NOT(ISBLANK(Протокол!B948)),Протокол!V948&lt;=5),1," ")</f>
        <v xml:space="preserve"> </v>
      </c>
      <c r="C948" s="4" t="str">
        <f>IF(NOT(ISBLANK(Протокол!B948)),1," ")</f>
        <v xml:space="preserve"> </v>
      </c>
      <c r="D948" s="4" t="str">
        <f>IF(SUM(Протокол!J948:N948,Протокол!O948:S948)=17,1," ")</f>
        <v xml:space="preserve"> </v>
      </c>
      <c r="E948" s="4"/>
      <c r="F948" s="48"/>
    </row>
    <row r="949" spans="1:6" x14ac:dyDescent="0.25">
      <c r="A949" s="4" t="str">
        <f>IF((SUM(Протокол!D949:I949)=6),1," ")</f>
        <v xml:space="preserve"> </v>
      </c>
      <c r="B949" s="4" t="str">
        <f>IF(AND(NOT(ISBLANK(Протокол!B949)),Протокол!V949&lt;=5),1," ")</f>
        <v xml:space="preserve"> </v>
      </c>
      <c r="C949" s="4" t="str">
        <f>IF(NOT(ISBLANK(Протокол!B949)),1," ")</f>
        <v xml:space="preserve"> </v>
      </c>
      <c r="D949" s="4" t="str">
        <f>IF(SUM(Протокол!J949:N949,Протокол!O949:S949)=17,1," ")</f>
        <v xml:space="preserve"> </v>
      </c>
      <c r="E949" s="4" t="str">
        <f>IF(SUM(Протокол!U925:U925)=8,1," ")</f>
        <v xml:space="preserve"> </v>
      </c>
      <c r="F949" s="48"/>
    </row>
    <row r="950" spans="1:6" x14ac:dyDescent="0.25">
      <c r="A950" s="4" t="str">
        <f>IF((SUM(Протокол!D950:I950)=6),1," ")</f>
        <v xml:space="preserve"> </v>
      </c>
      <c r="B950" s="4" t="str">
        <f>IF(AND(NOT(ISBLANK(Протокол!B950)),Протокол!V950&lt;=5),1," ")</f>
        <v xml:space="preserve"> </v>
      </c>
      <c r="C950" s="4" t="str">
        <f>IF(NOT(ISBLANK(Протокол!B950)),1," ")</f>
        <v xml:space="preserve"> </v>
      </c>
      <c r="D950" s="4" t="str">
        <f>IF(SUM(Протокол!J950:N950,Протокол!O950:S950)=17,1," ")</f>
        <v xml:space="preserve"> </v>
      </c>
      <c r="E950" s="4"/>
      <c r="F950" s="48"/>
    </row>
    <row r="951" spans="1:6" x14ac:dyDescent="0.25">
      <c r="A951" s="4" t="str">
        <f>IF((SUM(Протокол!D951:I951)=6),1," ")</f>
        <v xml:space="preserve"> </v>
      </c>
      <c r="B951" s="4" t="str">
        <f>IF(AND(NOT(ISBLANK(Протокол!B951)),Протокол!V951&lt;=5),1," ")</f>
        <v xml:space="preserve"> </v>
      </c>
      <c r="C951" s="4" t="str">
        <f>IF(NOT(ISBLANK(Протокол!B951)),1," ")</f>
        <v xml:space="preserve"> </v>
      </c>
      <c r="D951" s="4" t="str">
        <f>IF(SUM(Протокол!J951:N951,Протокол!O951:S951)=17,1," ")</f>
        <v xml:space="preserve"> </v>
      </c>
      <c r="E951" s="4" t="str">
        <f>IF(SUM(Протокол!U927:U927)=8,1," ")</f>
        <v xml:space="preserve"> </v>
      </c>
      <c r="F951" s="48"/>
    </row>
    <row r="952" spans="1:6" x14ac:dyDescent="0.25">
      <c r="A952" s="4" t="str">
        <f>IF((SUM(Протокол!D952:I952)=6),1," ")</f>
        <v xml:space="preserve"> </v>
      </c>
      <c r="B952" s="4" t="str">
        <f>IF(AND(NOT(ISBLANK(Протокол!B952)),Протокол!V952&lt;=5),1," ")</f>
        <v xml:space="preserve"> </v>
      </c>
      <c r="C952" s="4" t="str">
        <f>IF(NOT(ISBLANK(Протокол!B952)),1," ")</f>
        <v xml:space="preserve"> </v>
      </c>
      <c r="D952" s="4" t="str">
        <f>IF(SUM(Протокол!J952:N952,Протокол!O952:S952)=17,1," ")</f>
        <v xml:space="preserve"> </v>
      </c>
      <c r="E952" s="4"/>
      <c r="F952" s="48"/>
    </row>
    <row r="953" spans="1:6" x14ac:dyDescent="0.25">
      <c r="A953" s="4" t="str">
        <f>IF((SUM(Протокол!D953:I953)=6),1," ")</f>
        <v xml:space="preserve"> </v>
      </c>
      <c r="B953" s="4" t="str">
        <f>IF(AND(NOT(ISBLANK(Протокол!B953)),Протокол!V953&lt;=5),1," ")</f>
        <v xml:space="preserve"> </v>
      </c>
      <c r="C953" s="4" t="str">
        <f>IF(NOT(ISBLANK(Протокол!B953)),1," ")</f>
        <v xml:space="preserve"> </v>
      </c>
      <c r="D953" s="4" t="str">
        <f>IF(SUM(Протокол!J953:N953,Протокол!O953:S953)=17,1," ")</f>
        <v xml:space="preserve"> </v>
      </c>
      <c r="E953" s="4" t="str">
        <f>IF(SUM(Протокол!U929:U929)=8,1," ")</f>
        <v xml:space="preserve"> </v>
      </c>
      <c r="F953" s="48"/>
    </row>
    <row r="954" spans="1:6" x14ac:dyDescent="0.25">
      <c r="A954" s="4" t="str">
        <f>IF((SUM(Протокол!D954:I954)=6),1," ")</f>
        <v xml:space="preserve"> </v>
      </c>
      <c r="B954" s="4" t="str">
        <f>IF(AND(NOT(ISBLANK(Протокол!B954)),Протокол!V954&lt;=5),1," ")</f>
        <v xml:space="preserve"> </v>
      </c>
      <c r="C954" s="4" t="str">
        <f>IF(NOT(ISBLANK(Протокол!B954)),1," ")</f>
        <v xml:space="preserve"> </v>
      </c>
      <c r="D954" s="4" t="str">
        <f>IF(SUM(Протокол!J954:N954,Протокол!O954:S954)=17,1," ")</f>
        <v xml:space="preserve"> </v>
      </c>
      <c r="E954" s="4"/>
      <c r="F954" s="48"/>
    </row>
    <row r="955" spans="1:6" x14ac:dyDescent="0.25">
      <c r="A955" s="4" t="str">
        <f>IF((SUM(Протокол!D955:I955)=6),1," ")</f>
        <v xml:space="preserve"> </v>
      </c>
      <c r="B955" s="4" t="str">
        <f>IF(AND(NOT(ISBLANK(Протокол!B955)),Протокол!V955&lt;=5),1," ")</f>
        <v xml:space="preserve"> </v>
      </c>
      <c r="C955" s="4" t="str">
        <f>IF(NOT(ISBLANK(Протокол!B955)),1," ")</f>
        <v xml:space="preserve"> </v>
      </c>
      <c r="D955" s="4" t="str">
        <f>IF(SUM(Протокол!J955:N955,Протокол!O955:S955)=17,1," ")</f>
        <v xml:space="preserve"> </v>
      </c>
      <c r="E955" s="4" t="str">
        <f>IF(SUM(Протокол!U931:U931)=8,1," ")</f>
        <v xml:space="preserve"> </v>
      </c>
      <c r="F955" s="48"/>
    </row>
    <row r="956" spans="1:6" x14ac:dyDescent="0.25">
      <c r="A956" s="4" t="str">
        <f>IF((SUM(Протокол!D956:I956)=6),1," ")</f>
        <v xml:space="preserve"> </v>
      </c>
      <c r="B956" s="4" t="str">
        <f>IF(AND(NOT(ISBLANK(Протокол!B956)),Протокол!V956&lt;=5),1," ")</f>
        <v xml:space="preserve"> </v>
      </c>
      <c r="C956" s="4" t="str">
        <f>IF(NOT(ISBLANK(Протокол!B956)),1," ")</f>
        <v xml:space="preserve"> </v>
      </c>
      <c r="D956" s="4" t="str">
        <f>IF(SUM(Протокол!J956:N956,Протокол!O956:S956)=17,1," ")</f>
        <v xml:space="preserve"> </v>
      </c>
      <c r="E956" s="4"/>
      <c r="F956" s="48"/>
    </row>
    <row r="957" spans="1:6" x14ac:dyDescent="0.25">
      <c r="A957" s="4" t="str">
        <f>IF((SUM(Протокол!D957:I957)=6),1," ")</f>
        <v xml:space="preserve"> </v>
      </c>
      <c r="B957" s="4" t="str">
        <f>IF(AND(NOT(ISBLANK(Протокол!B957)),Протокол!V957&lt;=5),1," ")</f>
        <v xml:space="preserve"> </v>
      </c>
      <c r="C957" s="4" t="str">
        <f>IF(NOT(ISBLANK(Протокол!B957)),1," ")</f>
        <v xml:space="preserve"> </v>
      </c>
      <c r="D957" s="4" t="str">
        <f>IF(SUM(Протокол!J957:N957,Протокол!O957:S957)=17,1," ")</f>
        <v xml:space="preserve"> </v>
      </c>
      <c r="E957" s="4" t="str">
        <f>IF(SUM(Протокол!U933:U933)=8,1," ")</f>
        <v xml:space="preserve"> </v>
      </c>
      <c r="F957" s="48"/>
    </row>
    <row r="958" spans="1:6" x14ac:dyDescent="0.25">
      <c r="A958" s="4" t="str">
        <f>IF((SUM(Протокол!D958:I958)=6),1," ")</f>
        <v xml:space="preserve"> </v>
      </c>
      <c r="B958" s="4" t="str">
        <f>IF(AND(NOT(ISBLANK(Протокол!B958)),Протокол!V958&lt;=5),1," ")</f>
        <v xml:space="preserve"> </v>
      </c>
      <c r="C958" s="4" t="str">
        <f>IF(NOT(ISBLANK(Протокол!B958)),1," ")</f>
        <v xml:space="preserve"> </v>
      </c>
      <c r="D958" s="4" t="str">
        <f>IF(SUM(Протокол!J958:N958,Протокол!O958:S958)=17,1," ")</f>
        <v xml:space="preserve"> </v>
      </c>
      <c r="E958" s="4"/>
      <c r="F958" s="48"/>
    </row>
    <row r="959" spans="1:6" x14ac:dyDescent="0.25">
      <c r="A959" s="4" t="str">
        <f>IF((SUM(Протокол!D959:I959)=6),1," ")</f>
        <v xml:space="preserve"> </v>
      </c>
      <c r="B959" s="4" t="str">
        <f>IF(AND(NOT(ISBLANK(Протокол!B959)),Протокол!V959&lt;=5),1," ")</f>
        <v xml:space="preserve"> </v>
      </c>
      <c r="C959" s="4" t="str">
        <f>IF(NOT(ISBLANK(Протокол!B959)),1," ")</f>
        <v xml:space="preserve"> </v>
      </c>
      <c r="D959" s="4" t="str">
        <f>IF(SUM(Протокол!J959:N959,Протокол!O959:S959)=17,1," ")</f>
        <v xml:space="preserve"> </v>
      </c>
      <c r="E959" s="4" t="str">
        <f>IF(SUM(Протокол!U935:U935)=8,1," ")</f>
        <v xml:space="preserve"> </v>
      </c>
      <c r="F959" s="48"/>
    </row>
    <row r="960" spans="1:6" x14ac:dyDescent="0.25">
      <c r="A960" s="4" t="str">
        <f>IF((SUM(Протокол!D960:I960)=6),1," ")</f>
        <v xml:space="preserve"> </v>
      </c>
      <c r="B960" s="4" t="str">
        <f>IF(AND(NOT(ISBLANK(Протокол!B960)),Протокол!V960&lt;=5),1," ")</f>
        <v xml:space="preserve"> </v>
      </c>
      <c r="C960" s="4" t="str">
        <f>IF(NOT(ISBLANK(Протокол!B960)),1," ")</f>
        <v xml:space="preserve"> </v>
      </c>
      <c r="D960" s="4" t="str">
        <f>IF(SUM(Протокол!J960:N960,Протокол!O960:S960)=17,1," ")</f>
        <v xml:space="preserve"> </v>
      </c>
      <c r="E960" s="4"/>
      <c r="F960" s="48"/>
    </row>
    <row r="961" spans="1:6" x14ac:dyDescent="0.25">
      <c r="A961" s="4" t="str">
        <f>IF((SUM(Протокол!D961:I961)=6),1," ")</f>
        <v xml:space="preserve"> </v>
      </c>
      <c r="B961" s="4" t="str">
        <f>IF(AND(NOT(ISBLANK(Протокол!B961)),Протокол!V961&lt;=5),1," ")</f>
        <v xml:space="preserve"> </v>
      </c>
      <c r="C961" s="4" t="str">
        <f>IF(NOT(ISBLANK(Протокол!B961)),1," ")</f>
        <v xml:space="preserve"> </v>
      </c>
      <c r="D961" s="4" t="str">
        <f>IF(SUM(Протокол!J961:N961,Протокол!O961:S961)=17,1," ")</f>
        <v xml:space="preserve"> </v>
      </c>
      <c r="E961" s="4" t="str">
        <f>IF(SUM(Протокол!U937:U937)=8,1," ")</f>
        <v xml:space="preserve"> </v>
      </c>
      <c r="F961" s="48"/>
    </row>
    <row r="962" spans="1:6" x14ac:dyDescent="0.25">
      <c r="A962" s="4" t="str">
        <f>IF((SUM(Протокол!D962:I962)=6),1," ")</f>
        <v xml:space="preserve"> </v>
      </c>
      <c r="B962" s="4" t="str">
        <f>IF(AND(NOT(ISBLANK(Протокол!B962)),Протокол!V962&lt;=5),1," ")</f>
        <v xml:space="preserve"> </v>
      </c>
      <c r="C962" s="4" t="str">
        <f>IF(NOT(ISBLANK(Протокол!B962)),1," ")</f>
        <v xml:space="preserve"> </v>
      </c>
      <c r="D962" s="4" t="str">
        <f>IF(SUM(Протокол!J962:N962,Протокол!O962:S962)=17,1," ")</f>
        <v xml:space="preserve"> </v>
      </c>
      <c r="E962" s="4"/>
      <c r="F962" s="48"/>
    </row>
    <row r="963" spans="1:6" x14ac:dyDescent="0.25">
      <c r="A963" s="4" t="str">
        <f>IF((SUM(Протокол!D963:I963)=6),1," ")</f>
        <v xml:space="preserve"> </v>
      </c>
      <c r="B963" s="4" t="str">
        <f>IF(AND(NOT(ISBLANK(Протокол!B963)),Протокол!V963&lt;=5),1," ")</f>
        <v xml:space="preserve"> </v>
      </c>
      <c r="C963" s="4" t="str">
        <f>IF(NOT(ISBLANK(Протокол!B963)),1," ")</f>
        <v xml:space="preserve"> </v>
      </c>
      <c r="D963" s="4" t="str">
        <f>IF(SUM(Протокол!J963:N963,Протокол!O963:S963)=17,1," ")</f>
        <v xml:space="preserve"> </v>
      </c>
      <c r="E963" s="4" t="str">
        <f>IF(SUM(Протокол!U939:U939)=8,1," ")</f>
        <v xml:space="preserve"> </v>
      </c>
      <c r="F963" s="48"/>
    </row>
    <row r="964" spans="1:6" x14ac:dyDescent="0.25">
      <c r="A964" s="4" t="str">
        <f>IF((SUM(Протокол!D964:I964)=6),1," ")</f>
        <v xml:space="preserve"> </v>
      </c>
      <c r="B964" s="4" t="str">
        <f>IF(AND(NOT(ISBLANK(Протокол!B964)),Протокол!V964&lt;=5),1," ")</f>
        <v xml:space="preserve"> </v>
      </c>
      <c r="C964" s="4" t="str">
        <f>IF(NOT(ISBLANK(Протокол!B964)),1," ")</f>
        <v xml:space="preserve"> </v>
      </c>
      <c r="D964" s="4" t="str">
        <f>IF(SUM(Протокол!J964:N964,Протокол!O964:S964)=17,1," ")</f>
        <v xml:space="preserve"> </v>
      </c>
      <c r="E964" s="4"/>
      <c r="F964" s="48"/>
    </row>
    <row r="965" spans="1:6" x14ac:dyDescent="0.25">
      <c r="A965" s="4" t="str">
        <f>IF((SUM(Протокол!D965:I965)=6),1," ")</f>
        <v xml:space="preserve"> </v>
      </c>
      <c r="B965" s="4" t="str">
        <f>IF(AND(NOT(ISBLANK(Протокол!B965)),Протокол!V965&lt;=5),1," ")</f>
        <v xml:space="preserve"> </v>
      </c>
      <c r="C965" s="4" t="str">
        <f>IF(NOT(ISBLANK(Протокол!B965)),1," ")</f>
        <v xml:space="preserve"> </v>
      </c>
      <c r="D965" s="4" t="str">
        <f>IF(SUM(Протокол!J965:N965,Протокол!O965:S965)=17,1," ")</f>
        <v xml:space="preserve"> </v>
      </c>
      <c r="E965" s="4" t="str">
        <f>IF(SUM(Протокол!U941:U941)=8,1," ")</f>
        <v xml:space="preserve"> </v>
      </c>
      <c r="F965" s="48"/>
    </row>
    <row r="966" spans="1:6" x14ac:dyDescent="0.25">
      <c r="A966" s="4" t="str">
        <f>IF((SUM(Протокол!D966:I966)=6),1," ")</f>
        <v xml:space="preserve"> </v>
      </c>
      <c r="B966" s="4" t="str">
        <f>IF(AND(NOT(ISBLANK(Протокол!B966)),Протокол!V966&lt;=5),1," ")</f>
        <v xml:space="preserve"> </v>
      </c>
      <c r="C966" s="4" t="str">
        <f>IF(NOT(ISBLANK(Протокол!B966)),1," ")</f>
        <v xml:space="preserve"> </v>
      </c>
      <c r="D966" s="4" t="str">
        <f>IF(SUM(Протокол!J966:N966,Протокол!O966:S966)=17,1," ")</f>
        <v xml:space="preserve"> </v>
      </c>
      <c r="E966" s="4"/>
      <c r="F966" s="48"/>
    </row>
    <row r="967" spans="1:6" x14ac:dyDescent="0.25">
      <c r="A967" s="4" t="str">
        <f>IF((SUM(Протокол!D967:I967)=6),1," ")</f>
        <v xml:space="preserve"> </v>
      </c>
      <c r="B967" s="4" t="str">
        <f>IF(AND(NOT(ISBLANK(Протокол!B967)),Протокол!V967&lt;=5),1," ")</f>
        <v xml:space="preserve"> </v>
      </c>
      <c r="C967" s="4" t="str">
        <f>IF(NOT(ISBLANK(Протокол!B967)),1," ")</f>
        <v xml:space="preserve"> </v>
      </c>
      <c r="D967" s="4" t="str">
        <f>IF(SUM(Протокол!J967:N967,Протокол!O967:S967)=17,1," ")</f>
        <v xml:space="preserve"> </v>
      </c>
      <c r="E967" s="4" t="str">
        <f>IF(SUM(Протокол!U943:U943)=8,1," ")</f>
        <v xml:space="preserve"> </v>
      </c>
      <c r="F967" s="48"/>
    </row>
    <row r="968" spans="1:6" x14ac:dyDescent="0.25">
      <c r="A968" s="4" t="str">
        <f>IF((SUM(Протокол!D968:I968)=6),1," ")</f>
        <v xml:space="preserve"> </v>
      </c>
      <c r="B968" s="4" t="str">
        <f>IF(AND(NOT(ISBLANK(Протокол!B968)),Протокол!V968&lt;=5),1," ")</f>
        <v xml:space="preserve"> </v>
      </c>
      <c r="C968" s="4" t="str">
        <f>IF(NOT(ISBLANK(Протокол!B968)),1," ")</f>
        <v xml:space="preserve"> </v>
      </c>
      <c r="D968" s="4" t="str">
        <f>IF(SUM(Протокол!J968:N968,Протокол!O968:S968)=17,1," ")</f>
        <v xml:space="preserve"> </v>
      </c>
      <c r="E968" s="4"/>
      <c r="F968" s="48"/>
    </row>
    <row r="969" spans="1:6" x14ac:dyDescent="0.25">
      <c r="A969" s="4" t="str">
        <f>IF((SUM(Протокол!D969:I969)=6),1," ")</f>
        <v xml:space="preserve"> </v>
      </c>
      <c r="B969" s="4" t="str">
        <f>IF(AND(NOT(ISBLANK(Протокол!B969)),Протокол!V969&lt;=5),1," ")</f>
        <v xml:space="preserve"> </v>
      </c>
      <c r="C969" s="4" t="str">
        <f>IF(NOT(ISBLANK(Протокол!B969)),1," ")</f>
        <v xml:space="preserve"> </v>
      </c>
      <c r="D969" s="4" t="str">
        <f>IF(SUM(Протокол!J969:N969,Протокол!O969:S969)=17,1," ")</f>
        <v xml:space="preserve"> </v>
      </c>
      <c r="E969" s="4" t="str">
        <f>IF(SUM(Протокол!U945:U945)=8,1," ")</f>
        <v xml:space="preserve"> </v>
      </c>
      <c r="F969" s="48"/>
    </row>
    <row r="970" spans="1:6" x14ac:dyDescent="0.25">
      <c r="A970" s="4" t="str">
        <f>IF((SUM(Протокол!D970:I970)=6),1," ")</f>
        <v xml:space="preserve"> </v>
      </c>
      <c r="B970" s="4" t="str">
        <f>IF(AND(NOT(ISBLANK(Протокол!B970)),Протокол!V970&lt;=5),1," ")</f>
        <v xml:space="preserve"> </v>
      </c>
      <c r="C970" s="4" t="str">
        <f>IF(NOT(ISBLANK(Протокол!B970)),1," ")</f>
        <v xml:space="preserve"> </v>
      </c>
      <c r="D970" s="4" t="str">
        <f>IF(SUM(Протокол!J970:N970,Протокол!O970:S970)=17,1," ")</f>
        <v xml:space="preserve"> </v>
      </c>
      <c r="E970" s="4"/>
      <c r="F970" s="48"/>
    </row>
    <row r="971" spans="1:6" x14ac:dyDescent="0.25">
      <c r="A971" s="4" t="str">
        <f>IF((SUM(Протокол!D971:I971)=6),1," ")</f>
        <v xml:space="preserve"> </v>
      </c>
      <c r="B971" s="4" t="str">
        <f>IF(AND(NOT(ISBLANK(Протокол!B971)),Протокол!V971&lt;=5),1," ")</f>
        <v xml:space="preserve"> </v>
      </c>
      <c r="C971" s="4" t="str">
        <f>IF(NOT(ISBLANK(Протокол!B971)),1," ")</f>
        <v xml:space="preserve"> </v>
      </c>
      <c r="D971" s="4" t="str">
        <f>IF(SUM(Протокол!J971:N971,Протокол!O971:S971)=17,1," ")</f>
        <v xml:space="preserve"> </v>
      </c>
      <c r="E971" s="4" t="str">
        <f>IF(SUM(Протокол!U947:U947)=8,1," ")</f>
        <v xml:space="preserve"> </v>
      </c>
      <c r="F971" s="48"/>
    </row>
    <row r="972" spans="1:6" x14ac:dyDescent="0.25">
      <c r="A972" s="4" t="str">
        <f>IF((SUM(Протокол!D972:I972)=6),1," ")</f>
        <v xml:space="preserve"> </v>
      </c>
      <c r="B972" s="4" t="str">
        <f>IF(AND(NOT(ISBLANK(Протокол!B972)),Протокол!V972&lt;=5),1," ")</f>
        <v xml:space="preserve"> </v>
      </c>
      <c r="C972" s="4" t="str">
        <f>IF(NOT(ISBLANK(Протокол!B972)),1," ")</f>
        <v xml:space="preserve"> </v>
      </c>
      <c r="D972" s="4" t="str">
        <f>IF(SUM(Протокол!J972:N972,Протокол!O972:S972)=17,1," ")</f>
        <v xml:space="preserve"> </v>
      </c>
      <c r="E972" s="4"/>
      <c r="F972" s="48"/>
    </row>
    <row r="973" spans="1:6" x14ac:dyDescent="0.25">
      <c r="A973" s="4" t="str">
        <f>IF((SUM(Протокол!D973:I973)=6),1," ")</f>
        <v xml:space="preserve"> </v>
      </c>
      <c r="B973" s="4" t="str">
        <f>IF(AND(NOT(ISBLANK(Протокол!B973)),Протокол!V973&lt;=5),1," ")</f>
        <v xml:space="preserve"> </v>
      </c>
      <c r="C973" s="4" t="str">
        <f>IF(NOT(ISBLANK(Протокол!B973)),1," ")</f>
        <v xml:space="preserve"> </v>
      </c>
      <c r="D973" s="4" t="str">
        <f>IF(SUM(Протокол!J973:N973,Протокол!O973:S973)=17,1," ")</f>
        <v xml:space="preserve"> </v>
      </c>
      <c r="E973" s="4" t="str">
        <f>IF(SUM(Протокол!U949:U949)=8,1," ")</f>
        <v xml:space="preserve"> </v>
      </c>
      <c r="F973" s="48"/>
    </row>
    <row r="974" spans="1:6" x14ac:dyDescent="0.25">
      <c r="A974" s="4" t="str">
        <f>IF((SUM(Протокол!D974:I974)=6),1," ")</f>
        <v xml:space="preserve"> </v>
      </c>
      <c r="B974" s="4" t="str">
        <f>IF(AND(NOT(ISBLANK(Протокол!B974)),Протокол!V974&lt;=5),1," ")</f>
        <v xml:space="preserve"> </v>
      </c>
      <c r="C974" s="4" t="str">
        <f>IF(NOT(ISBLANK(Протокол!B974)),1," ")</f>
        <v xml:space="preserve"> </v>
      </c>
      <c r="D974" s="4" t="str">
        <f>IF(SUM(Протокол!J974:N974,Протокол!O974:S974)=17,1," ")</f>
        <v xml:space="preserve"> </v>
      </c>
      <c r="E974" s="4"/>
      <c r="F974" s="48"/>
    </row>
    <row r="975" spans="1:6" x14ac:dyDescent="0.25">
      <c r="A975" s="4" t="str">
        <f>IF((SUM(Протокол!D975:I975)=6),1," ")</f>
        <v xml:space="preserve"> </v>
      </c>
      <c r="B975" s="4" t="str">
        <f>IF(AND(NOT(ISBLANK(Протокол!B975)),Протокол!V975&lt;=5),1," ")</f>
        <v xml:space="preserve"> </v>
      </c>
      <c r="C975" s="4" t="str">
        <f>IF(NOT(ISBLANK(Протокол!B975)),1," ")</f>
        <v xml:space="preserve"> </v>
      </c>
      <c r="D975" s="4" t="str">
        <f>IF(SUM(Протокол!J975:N975,Протокол!O975:S975)=17,1," ")</f>
        <v xml:space="preserve"> </v>
      </c>
      <c r="E975" s="4" t="str">
        <f>IF(SUM(Протокол!U951:U951)=8,1," ")</f>
        <v xml:space="preserve"> </v>
      </c>
      <c r="F975" s="48"/>
    </row>
    <row r="976" spans="1:6" x14ac:dyDescent="0.25">
      <c r="A976" s="4" t="str">
        <f>IF((SUM(Протокол!D976:I976)=6),1," ")</f>
        <v xml:space="preserve"> </v>
      </c>
      <c r="B976" s="4" t="str">
        <f>IF(AND(NOT(ISBLANK(Протокол!B976)),Протокол!V976&lt;=5),1," ")</f>
        <v xml:space="preserve"> </v>
      </c>
      <c r="C976" s="4" t="str">
        <f>IF(NOT(ISBLANK(Протокол!B976)),1," ")</f>
        <v xml:space="preserve"> </v>
      </c>
      <c r="D976" s="4" t="str">
        <f>IF(SUM(Протокол!J976:N976,Протокол!O976:S976)=17,1," ")</f>
        <v xml:space="preserve"> </v>
      </c>
      <c r="E976" s="4"/>
      <c r="F976" s="48"/>
    </row>
    <row r="977" spans="1:6" x14ac:dyDescent="0.25">
      <c r="A977" s="4" t="str">
        <f>IF((SUM(Протокол!D977:I977)=6),1," ")</f>
        <v xml:space="preserve"> </v>
      </c>
      <c r="B977" s="4" t="str">
        <f>IF(AND(NOT(ISBLANK(Протокол!B977)),Протокол!V977&lt;=5),1," ")</f>
        <v xml:space="preserve"> </v>
      </c>
      <c r="C977" s="4" t="str">
        <f>IF(NOT(ISBLANK(Протокол!B977)),1," ")</f>
        <v xml:space="preserve"> </v>
      </c>
      <c r="D977" s="4" t="str">
        <f>IF(SUM(Протокол!J977:N977,Протокол!O977:S977)=17,1," ")</f>
        <v xml:space="preserve"> </v>
      </c>
      <c r="E977" s="4" t="str">
        <f>IF(SUM(Протокол!U953:U953)=8,1," ")</f>
        <v xml:space="preserve"> </v>
      </c>
      <c r="F977" s="48"/>
    </row>
    <row r="978" spans="1:6" x14ac:dyDescent="0.25">
      <c r="A978" s="4" t="str">
        <f>IF((SUM(Протокол!D978:I978)=6),1," ")</f>
        <v xml:space="preserve"> </v>
      </c>
      <c r="B978" s="4" t="str">
        <f>IF(AND(NOT(ISBLANK(Протокол!B978)),Протокол!V978&lt;=5),1," ")</f>
        <v xml:space="preserve"> </v>
      </c>
      <c r="C978" s="4" t="str">
        <f>IF(NOT(ISBLANK(Протокол!B978)),1," ")</f>
        <v xml:space="preserve"> </v>
      </c>
      <c r="D978" s="4" t="str">
        <f>IF(SUM(Протокол!J978:N978,Протокол!O978:S978)=17,1," ")</f>
        <v xml:space="preserve"> </v>
      </c>
      <c r="E978" s="4"/>
      <c r="F978" s="48"/>
    </row>
    <row r="979" spans="1:6" x14ac:dyDescent="0.25">
      <c r="A979" s="4" t="str">
        <f>IF((SUM(Протокол!D979:I979)=6),1," ")</f>
        <v xml:space="preserve"> </v>
      </c>
      <c r="B979" s="4" t="str">
        <f>IF(AND(NOT(ISBLANK(Протокол!B979)),Протокол!V979&lt;=5),1," ")</f>
        <v xml:space="preserve"> </v>
      </c>
      <c r="C979" s="4" t="str">
        <f>IF(NOT(ISBLANK(Протокол!B979)),1," ")</f>
        <v xml:space="preserve"> </v>
      </c>
      <c r="D979" s="4" t="str">
        <f>IF(SUM(Протокол!J979:N979,Протокол!O979:S979)=17,1," ")</f>
        <v xml:space="preserve"> </v>
      </c>
      <c r="E979" s="4" t="str">
        <f>IF(SUM(Протокол!U955:U955)=8,1," ")</f>
        <v xml:space="preserve"> </v>
      </c>
      <c r="F979" s="48"/>
    </row>
    <row r="980" spans="1:6" x14ac:dyDescent="0.25">
      <c r="A980" s="4" t="str">
        <f>IF((SUM(Протокол!D980:I980)=6),1," ")</f>
        <v xml:space="preserve"> </v>
      </c>
      <c r="B980" s="4" t="str">
        <f>IF(AND(NOT(ISBLANK(Протокол!B980)),Протокол!V980&lt;=5),1," ")</f>
        <v xml:space="preserve"> </v>
      </c>
      <c r="C980" s="4" t="str">
        <f>IF(NOT(ISBLANK(Протокол!B980)),1," ")</f>
        <v xml:space="preserve"> </v>
      </c>
      <c r="D980" s="4" t="str">
        <f>IF(SUM(Протокол!J980:N980,Протокол!O980:S980)=17,1," ")</f>
        <v xml:space="preserve"> </v>
      </c>
      <c r="E980" s="4"/>
      <c r="F980" s="48"/>
    </row>
    <row r="981" spans="1:6" x14ac:dyDescent="0.25">
      <c r="A981" s="4" t="str">
        <f>IF((SUM(Протокол!D981:I981)=6),1," ")</f>
        <v xml:space="preserve"> </v>
      </c>
      <c r="B981" s="4" t="str">
        <f>IF(AND(NOT(ISBLANK(Протокол!B981)),Протокол!V981&lt;=5),1," ")</f>
        <v xml:space="preserve"> </v>
      </c>
      <c r="C981" s="4" t="str">
        <f>IF(NOT(ISBLANK(Протокол!B981)),1," ")</f>
        <v xml:space="preserve"> </v>
      </c>
      <c r="D981" s="4" t="str">
        <f>IF(SUM(Протокол!J981:N981,Протокол!O981:S981)=17,1," ")</f>
        <v xml:space="preserve"> </v>
      </c>
      <c r="E981" s="4" t="str">
        <f>IF(SUM(Протокол!U957:U957)=8,1," ")</f>
        <v xml:space="preserve"> </v>
      </c>
      <c r="F981" s="48"/>
    </row>
    <row r="982" spans="1:6" x14ac:dyDescent="0.25">
      <c r="A982" s="4" t="str">
        <f>IF((SUM(Протокол!D982:I982)=6),1," ")</f>
        <v xml:space="preserve"> </v>
      </c>
      <c r="B982" s="4" t="str">
        <f>IF(AND(NOT(ISBLANK(Протокол!B982)),Протокол!V982&lt;=5),1," ")</f>
        <v xml:space="preserve"> </v>
      </c>
      <c r="C982" s="4" t="str">
        <f>IF(NOT(ISBLANK(Протокол!B982)),1," ")</f>
        <v xml:space="preserve"> </v>
      </c>
      <c r="D982" s="4" t="str">
        <f>IF(SUM(Протокол!J982:N982,Протокол!O982:S982)=17,1," ")</f>
        <v xml:space="preserve"> </v>
      </c>
      <c r="E982" s="4"/>
      <c r="F982" s="48"/>
    </row>
    <row r="983" spans="1:6" x14ac:dyDescent="0.25">
      <c r="A983" s="4" t="str">
        <f>IF((SUM(Протокол!D983:I983)=6),1," ")</f>
        <v xml:space="preserve"> </v>
      </c>
      <c r="B983" s="4" t="str">
        <f>IF(AND(NOT(ISBLANK(Протокол!B983)),Протокол!V983&lt;=5),1," ")</f>
        <v xml:space="preserve"> </v>
      </c>
      <c r="C983" s="4" t="str">
        <f>IF(NOT(ISBLANK(Протокол!B983)),1," ")</f>
        <v xml:space="preserve"> </v>
      </c>
      <c r="D983" s="4" t="str">
        <f>IF(SUM(Протокол!J983:N983,Протокол!O983:S983)=17,1," ")</f>
        <v xml:space="preserve"> </v>
      </c>
      <c r="E983" s="4" t="str">
        <f>IF(SUM(Протокол!U959:U959)=8,1," ")</f>
        <v xml:space="preserve"> </v>
      </c>
      <c r="F983" s="48"/>
    </row>
    <row r="984" spans="1:6" x14ac:dyDescent="0.25">
      <c r="A984" s="4" t="str">
        <f>IF((SUM(Протокол!D984:I984)=6),1," ")</f>
        <v xml:space="preserve"> </v>
      </c>
      <c r="B984" s="4" t="str">
        <f>IF(AND(NOT(ISBLANK(Протокол!B984)),Протокол!V984&lt;=5),1," ")</f>
        <v xml:space="preserve"> </v>
      </c>
      <c r="C984" s="4" t="str">
        <f>IF(NOT(ISBLANK(Протокол!B984)),1," ")</f>
        <v xml:space="preserve"> </v>
      </c>
      <c r="D984" s="4" t="str">
        <f>IF(SUM(Протокол!J984:N984,Протокол!O984:S984)=17,1," ")</f>
        <v xml:space="preserve"> </v>
      </c>
      <c r="E984" s="4"/>
      <c r="F984" s="48"/>
    </row>
    <row r="985" spans="1:6" x14ac:dyDescent="0.25">
      <c r="A985" s="4" t="str">
        <f>IF((SUM(Протокол!D985:I985)=6),1," ")</f>
        <v xml:space="preserve"> </v>
      </c>
      <c r="B985" s="4" t="str">
        <f>IF(AND(NOT(ISBLANK(Протокол!B985)),Протокол!V985&lt;=5),1," ")</f>
        <v xml:space="preserve"> </v>
      </c>
      <c r="C985" s="4" t="str">
        <f>IF(NOT(ISBLANK(Протокол!B985)),1," ")</f>
        <v xml:space="preserve"> </v>
      </c>
      <c r="D985" s="4" t="str">
        <f>IF(SUM(Протокол!J985:N985,Протокол!O985:S985)=17,1," ")</f>
        <v xml:space="preserve"> </v>
      </c>
      <c r="E985" s="4" t="str">
        <f>IF(SUM(Протокол!U961:U961)=8,1," ")</f>
        <v xml:space="preserve"> </v>
      </c>
      <c r="F985" s="48"/>
    </row>
    <row r="986" spans="1:6" x14ac:dyDescent="0.25">
      <c r="A986" s="4" t="str">
        <f>IF((SUM(Протокол!D986:I986)=6),1," ")</f>
        <v xml:space="preserve"> </v>
      </c>
      <c r="B986" s="4" t="str">
        <f>IF(AND(NOT(ISBLANK(Протокол!B986)),Протокол!V986&lt;=5),1," ")</f>
        <v xml:space="preserve"> </v>
      </c>
      <c r="C986" s="4" t="str">
        <f>IF(NOT(ISBLANK(Протокол!B986)),1," ")</f>
        <v xml:space="preserve"> </v>
      </c>
      <c r="D986" s="4" t="str">
        <f>IF(SUM(Протокол!J986:N986,Протокол!O986:S986)=17,1," ")</f>
        <v xml:space="preserve"> </v>
      </c>
      <c r="E986" s="4"/>
      <c r="F986" s="48"/>
    </row>
    <row r="987" spans="1:6" x14ac:dyDescent="0.25">
      <c r="A987" s="4" t="str">
        <f>IF((SUM(Протокол!D987:I987)=6),1," ")</f>
        <v xml:space="preserve"> </v>
      </c>
      <c r="B987" s="4" t="str">
        <f>IF(AND(NOT(ISBLANK(Протокол!B987)),Протокол!V987&lt;=5),1," ")</f>
        <v xml:space="preserve"> </v>
      </c>
      <c r="C987" s="4" t="str">
        <f>IF(NOT(ISBLANK(Протокол!B987)),1," ")</f>
        <v xml:space="preserve"> </v>
      </c>
      <c r="D987" s="4" t="str">
        <f>IF(SUM(Протокол!J987:N987,Протокол!O987:S987)=17,1," ")</f>
        <v xml:space="preserve"> </v>
      </c>
      <c r="E987" s="4" t="str">
        <f>IF(SUM(Протокол!U963:U963)=8,1," ")</f>
        <v xml:space="preserve"> </v>
      </c>
      <c r="F987" s="48"/>
    </row>
    <row r="988" spans="1:6" x14ac:dyDescent="0.25">
      <c r="A988" s="4" t="str">
        <f>IF((SUM(Протокол!D988:I988)=6),1," ")</f>
        <v xml:space="preserve"> </v>
      </c>
      <c r="B988" s="4" t="str">
        <f>IF(AND(NOT(ISBLANK(Протокол!B988)),Протокол!V988&lt;=5),1," ")</f>
        <v xml:space="preserve"> </v>
      </c>
      <c r="C988" s="4" t="str">
        <f>IF(NOT(ISBLANK(Протокол!B988)),1," ")</f>
        <v xml:space="preserve"> </v>
      </c>
      <c r="D988" s="4" t="str">
        <f>IF(SUM(Протокол!J988:N988,Протокол!O988:S988)=17,1," ")</f>
        <v xml:space="preserve"> </v>
      </c>
      <c r="E988" s="4"/>
      <c r="F988" s="48"/>
    </row>
    <row r="989" spans="1:6" x14ac:dyDescent="0.25">
      <c r="A989" s="4" t="str">
        <f>IF((SUM(Протокол!D989:I989)=6),1," ")</f>
        <v xml:space="preserve"> </v>
      </c>
      <c r="B989" s="4" t="str">
        <f>IF(AND(NOT(ISBLANK(Протокол!B989)),Протокол!V989&lt;=5),1," ")</f>
        <v xml:space="preserve"> </v>
      </c>
      <c r="C989" s="4" t="str">
        <f>IF(NOT(ISBLANK(Протокол!B989)),1," ")</f>
        <v xml:space="preserve"> </v>
      </c>
      <c r="D989" s="4" t="str">
        <f>IF(SUM(Протокол!J989:N989,Протокол!O989:S989)=17,1," ")</f>
        <v xml:space="preserve"> </v>
      </c>
      <c r="E989" s="4" t="str">
        <f>IF(SUM(Протокол!U965:U965)=8,1," ")</f>
        <v xml:space="preserve"> </v>
      </c>
      <c r="F989" s="48"/>
    </row>
    <row r="990" spans="1:6" x14ac:dyDescent="0.25">
      <c r="A990" s="4" t="str">
        <f>IF((SUM(Протокол!D990:I990)=6),1," ")</f>
        <v xml:space="preserve"> </v>
      </c>
      <c r="B990" s="4" t="str">
        <f>IF(AND(NOT(ISBLANK(Протокол!B990)),Протокол!V990&lt;=5),1," ")</f>
        <v xml:space="preserve"> </v>
      </c>
      <c r="C990" s="4" t="str">
        <f>IF(NOT(ISBLANK(Протокол!B990)),1," ")</f>
        <v xml:space="preserve"> </v>
      </c>
      <c r="D990" s="4" t="str">
        <f>IF(SUM(Протокол!J990:N990,Протокол!O990:S990)=17,1," ")</f>
        <v xml:space="preserve"> </v>
      </c>
      <c r="E990" s="4"/>
      <c r="F990" s="48"/>
    </row>
    <row r="991" spans="1:6" x14ac:dyDescent="0.25">
      <c r="A991" s="4" t="str">
        <f>IF((SUM(Протокол!D991:I991)=6),1," ")</f>
        <v xml:space="preserve"> </v>
      </c>
      <c r="B991" s="4" t="str">
        <f>IF(AND(NOT(ISBLANK(Протокол!B991)),Протокол!V991&lt;=5),1," ")</f>
        <v xml:space="preserve"> </v>
      </c>
      <c r="C991" s="4" t="str">
        <f>IF(NOT(ISBLANK(Протокол!B991)),1," ")</f>
        <v xml:space="preserve"> </v>
      </c>
      <c r="D991" s="4" t="str">
        <f>IF(SUM(Протокол!J991:N991,Протокол!O991:S991)=17,1," ")</f>
        <v xml:space="preserve"> </v>
      </c>
      <c r="E991" s="4" t="str">
        <f>IF(SUM(Протокол!U967:U967)=8,1," ")</f>
        <v xml:space="preserve"> </v>
      </c>
      <c r="F991" s="48"/>
    </row>
    <row r="992" spans="1:6" x14ac:dyDescent="0.25">
      <c r="A992" s="4" t="str">
        <f>IF((SUM(Протокол!D992:I992)=6),1," ")</f>
        <v xml:space="preserve"> </v>
      </c>
      <c r="B992" s="4" t="str">
        <f>IF(AND(NOT(ISBLANK(Протокол!B992)),Протокол!V992&lt;=5),1," ")</f>
        <v xml:space="preserve"> </v>
      </c>
      <c r="C992" s="4" t="str">
        <f>IF(NOT(ISBLANK(Протокол!B992)),1," ")</f>
        <v xml:space="preserve"> </v>
      </c>
      <c r="D992" s="4" t="str">
        <f>IF(SUM(Протокол!J992:N992,Протокол!O992:S992)=17,1," ")</f>
        <v xml:space="preserve"> </v>
      </c>
      <c r="E992" s="4"/>
      <c r="F992" s="48"/>
    </row>
    <row r="993" spans="1:6" x14ac:dyDescent="0.25">
      <c r="A993" s="4" t="str">
        <f>IF((SUM(Протокол!D993:I993)=6),1," ")</f>
        <v xml:space="preserve"> </v>
      </c>
      <c r="B993" s="4" t="str">
        <f>IF(AND(NOT(ISBLANK(Протокол!B993)),Протокол!V993&lt;=5),1," ")</f>
        <v xml:space="preserve"> </v>
      </c>
      <c r="C993" s="4" t="str">
        <f>IF(NOT(ISBLANK(Протокол!B993)),1," ")</f>
        <v xml:space="preserve"> </v>
      </c>
      <c r="D993" s="4" t="str">
        <f>IF(SUM(Протокол!J993:N993,Протокол!O993:S993)=17,1," ")</f>
        <v xml:space="preserve"> </v>
      </c>
      <c r="E993" s="4" t="str">
        <f>IF(SUM(Протокол!U969:U969)=8,1," ")</f>
        <v xml:space="preserve"> </v>
      </c>
      <c r="F993" s="48"/>
    </row>
    <row r="994" spans="1:6" x14ac:dyDescent="0.25">
      <c r="A994" s="4" t="str">
        <f>IF((SUM(Протокол!D994:I994)=6),1," ")</f>
        <v xml:space="preserve"> </v>
      </c>
      <c r="B994" s="4" t="str">
        <f>IF(AND(NOT(ISBLANK(Протокол!B994)),Протокол!V994&lt;=5),1," ")</f>
        <v xml:space="preserve"> </v>
      </c>
      <c r="C994" s="4" t="str">
        <f>IF(NOT(ISBLANK(Протокол!B994)),1," ")</f>
        <v xml:space="preserve"> </v>
      </c>
      <c r="D994" s="4" t="str">
        <f>IF(SUM(Протокол!J994:N994,Протокол!O994:S994)=17,1," ")</f>
        <v xml:space="preserve"> </v>
      </c>
      <c r="E994" s="4"/>
      <c r="F994" s="48"/>
    </row>
    <row r="995" spans="1:6" x14ac:dyDescent="0.25">
      <c r="A995" s="4" t="str">
        <f>IF((SUM(Протокол!D995:I995)=6),1," ")</f>
        <v xml:space="preserve"> </v>
      </c>
      <c r="B995" s="4" t="str">
        <f>IF(AND(NOT(ISBLANK(Протокол!B995)),Протокол!V995&lt;=5),1," ")</f>
        <v xml:space="preserve"> </v>
      </c>
      <c r="C995" s="4" t="str">
        <f>IF(NOT(ISBLANK(Протокол!B995)),1," ")</f>
        <v xml:space="preserve"> </v>
      </c>
      <c r="D995" s="4" t="str">
        <f>IF(SUM(Протокол!J995:N995,Протокол!O995:S995)=17,1," ")</f>
        <v xml:space="preserve"> </v>
      </c>
      <c r="E995" s="4" t="str">
        <f>IF(SUM(Протокол!U971:U971)=8,1," ")</f>
        <v xml:space="preserve"> </v>
      </c>
      <c r="F995" s="48"/>
    </row>
    <row r="996" spans="1:6" x14ac:dyDescent="0.25">
      <c r="A996" s="4" t="str">
        <f>IF((SUM(Протокол!D996:I996)=6),1," ")</f>
        <v xml:space="preserve"> </v>
      </c>
      <c r="B996" s="4" t="str">
        <f>IF(AND(NOT(ISBLANK(Протокол!B996)),Протокол!V996&lt;=5),1," ")</f>
        <v xml:space="preserve"> </v>
      </c>
      <c r="C996" s="4" t="str">
        <f>IF(NOT(ISBLANK(Протокол!B996)),1," ")</f>
        <v xml:space="preserve"> </v>
      </c>
      <c r="D996" s="4" t="str">
        <f>IF(SUM(Протокол!J996:N996,Протокол!O996:S996)=17,1," ")</f>
        <v xml:space="preserve"> </v>
      </c>
      <c r="E996" s="4"/>
      <c r="F996" s="48"/>
    </row>
    <row r="997" spans="1:6" x14ac:dyDescent="0.25">
      <c r="A997" s="4" t="str">
        <f>IF((SUM(Протокол!D997:I997)=6),1," ")</f>
        <v xml:space="preserve"> </v>
      </c>
      <c r="B997" s="4" t="str">
        <f>IF(AND(NOT(ISBLANK(Протокол!B997)),Протокол!V997&lt;=5),1," ")</f>
        <v xml:space="preserve"> </v>
      </c>
      <c r="C997" s="4" t="str">
        <f>IF(NOT(ISBLANK(Протокол!B997)),1," ")</f>
        <v xml:space="preserve"> </v>
      </c>
      <c r="D997" s="4" t="str">
        <f>IF(SUM(Протокол!J997:N997,Протокол!O997:S997)=17,1," ")</f>
        <v xml:space="preserve"> </v>
      </c>
      <c r="E997" s="4" t="str">
        <f>IF(SUM(Протокол!U973:U973)=8,1," ")</f>
        <v xml:space="preserve"> </v>
      </c>
      <c r="F997" s="48"/>
    </row>
    <row r="998" spans="1:6" x14ac:dyDescent="0.25">
      <c r="A998" s="4" t="str">
        <f>IF((SUM(Протокол!D998:I998)=6),1," ")</f>
        <v xml:space="preserve"> </v>
      </c>
      <c r="B998" s="4" t="str">
        <f>IF(AND(NOT(ISBLANK(Протокол!B998)),Протокол!V998&lt;=5),1," ")</f>
        <v xml:space="preserve"> </v>
      </c>
      <c r="C998" s="4" t="str">
        <f>IF(NOT(ISBLANK(Протокол!B998)),1," ")</f>
        <v xml:space="preserve"> </v>
      </c>
      <c r="D998" s="4" t="str">
        <f>IF(SUM(Протокол!J998:N998,Протокол!O998:S998)=17,1," ")</f>
        <v xml:space="preserve"> </v>
      </c>
      <c r="E998" s="4"/>
      <c r="F998" s="48"/>
    </row>
    <row r="999" spans="1:6" x14ac:dyDescent="0.25">
      <c r="A999" s="4" t="str">
        <f>IF((SUM(Протокол!D999:I999)=6),1," ")</f>
        <v xml:space="preserve"> </v>
      </c>
      <c r="B999" s="4" t="str">
        <f>IF(AND(NOT(ISBLANK(Протокол!B999)),Протокол!V999&lt;=5),1," ")</f>
        <v xml:space="preserve"> </v>
      </c>
      <c r="C999" s="4" t="str">
        <f>IF(NOT(ISBLANK(Протокол!B999)),1," ")</f>
        <v xml:space="preserve"> </v>
      </c>
      <c r="D999" s="4" t="str">
        <f>IF(SUM(Протокол!J999:N999,Протокол!O999:S999)=17,1," ")</f>
        <v xml:space="preserve"> </v>
      </c>
      <c r="E999" s="4" t="str">
        <f>IF(SUM(Протокол!U975:U975)=8,1," ")</f>
        <v xml:space="preserve"> </v>
      </c>
      <c r="F999" s="48"/>
    </row>
    <row r="1000" spans="1:6" x14ac:dyDescent="0.25">
      <c r="A1000" s="4" t="str">
        <f>IF((SUM(Протокол!D1000:I1000)=6),1," ")</f>
        <v xml:space="preserve"> </v>
      </c>
      <c r="B1000" s="4" t="str">
        <f>IF(AND(NOT(ISBLANK(Протокол!B1000)),Протокол!V1000&lt;=5),1," ")</f>
        <v xml:space="preserve"> </v>
      </c>
      <c r="C1000" s="4" t="str">
        <f>IF(NOT(ISBLANK(Протокол!B1000)),1," ")</f>
        <v xml:space="preserve"> </v>
      </c>
      <c r="D1000" s="4" t="str">
        <f>IF(SUM(Протокол!J1000:N1000,Протокол!O1000:S1000)=17,1," ")</f>
        <v xml:space="preserve"> </v>
      </c>
      <c r="E1000" s="4"/>
      <c r="F1000" s="48"/>
    </row>
    <row r="1001" spans="1:6" x14ac:dyDescent="0.25">
      <c r="A1001" s="4" t="str">
        <f>IF((SUM(Протокол!D1001:I1001)=6),1," ")</f>
        <v xml:space="preserve"> </v>
      </c>
      <c r="B1001" s="4" t="str">
        <f>IF(AND(NOT(ISBLANK(Протокол!B1001)),Протокол!V1001&lt;=5),1," ")</f>
        <v xml:space="preserve"> </v>
      </c>
      <c r="C1001" s="4" t="str">
        <f>IF(NOT(ISBLANK(Протокол!B1001)),1," ")</f>
        <v xml:space="preserve"> </v>
      </c>
      <c r="D1001" s="4" t="str">
        <f>IF(SUM(Протокол!J1001:N1001,Протокол!O1001:S1001)=17,1," ")</f>
        <v xml:space="preserve"> </v>
      </c>
      <c r="E1001" s="4" t="str">
        <f>IF(SUM(Протокол!U977:U977)=8,1," ")</f>
        <v xml:space="preserve"> </v>
      </c>
      <c r="F1001" s="48"/>
    </row>
    <row r="1002" spans="1:6" x14ac:dyDescent="0.25">
      <c r="A1002" s="4" t="str">
        <f>IF((SUM(Протокол!D1002:I1002)=6),1," ")</f>
        <v xml:space="preserve"> </v>
      </c>
      <c r="B1002" s="4" t="str">
        <f>IF(AND(NOT(ISBLANK(Протокол!B1002)),Протокол!V1002&lt;=5),1," ")</f>
        <v xml:space="preserve"> </v>
      </c>
      <c r="C1002" s="4" t="str">
        <f>IF(NOT(ISBLANK(Протокол!B1002)),1," ")</f>
        <v xml:space="preserve"> </v>
      </c>
      <c r="D1002" s="4" t="str">
        <f>IF(SUM(Протокол!J1002:N1002,Протокол!O1002:S1002)=17,1," ")</f>
        <v xml:space="preserve"> </v>
      </c>
      <c r="E1002" s="4"/>
      <c r="F1002" s="48"/>
    </row>
    <row r="1003" spans="1:6" x14ac:dyDescent="0.25">
      <c r="A1003" s="4" t="str">
        <f>IF((SUM(Протокол!D1003:I1003)=6),1," ")</f>
        <v xml:space="preserve"> </v>
      </c>
      <c r="B1003" s="4" t="str">
        <f>IF(AND(NOT(ISBLANK(Протокол!B1003)),Протокол!V1003&lt;=5),1," ")</f>
        <v xml:space="preserve"> </v>
      </c>
      <c r="C1003" s="4" t="str">
        <f>IF(NOT(ISBLANK(Протокол!B1003)),1," ")</f>
        <v xml:space="preserve"> </v>
      </c>
      <c r="D1003" s="4" t="str">
        <f>IF(SUM(Протокол!J1003:N1003,Протокол!O1003:S1003)=17,1," ")</f>
        <v xml:space="preserve"> </v>
      </c>
      <c r="E1003" s="4" t="str">
        <f>IF(SUM(Протокол!U979:U979)=8,1," ")</f>
        <v xml:space="preserve"> </v>
      </c>
      <c r="F1003" s="48"/>
    </row>
    <row r="1004" spans="1:6" x14ac:dyDescent="0.25">
      <c r="A1004" s="4" t="str">
        <f>IF((SUM(Протокол!D1004:I1004)=6),1," ")</f>
        <v xml:space="preserve"> </v>
      </c>
      <c r="B1004" s="4" t="str">
        <f>IF(AND(NOT(ISBLANK(Протокол!B1004)),Протокол!V1004&lt;=5),1," ")</f>
        <v xml:space="preserve"> </v>
      </c>
      <c r="C1004" s="4" t="str">
        <f>IF(NOT(ISBLANK(Протокол!B1004)),1," ")</f>
        <v xml:space="preserve"> </v>
      </c>
      <c r="D1004" s="4" t="str">
        <f>IF(SUM(Протокол!J1004:N1004,Протокол!O1004:S1004)=17,1," ")</f>
        <v xml:space="preserve"> </v>
      </c>
      <c r="E1004" s="4"/>
      <c r="F1004" s="48"/>
    </row>
    <row r="1005" spans="1:6" x14ac:dyDescent="0.25">
      <c r="A1005" s="4" t="str">
        <f>IF((SUM(Протокол!D1005:I1005)=6),1," ")</f>
        <v xml:space="preserve"> </v>
      </c>
      <c r="B1005" s="4" t="str">
        <f>IF(AND(NOT(ISBLANK(Протокол!B1005)),Протокол!V1005&lt;=5),1," ")</f>
        <v xml:space="preserve"> </v>
      </c>
      <c r="C1005" s="4" t="str">
        <f>IF(NOT(ISBLANK(Протокол!B1005)),1," ")</f>
        <v xml:space="preserve"> </v>
      </c>
      <c r="D1005" s="4" t="str">
        <f>IF(SUM(Протокол!J1005:N1005,Протокол!O1005:S1005)=17,1," ")</f>
        <v xml:space="preserve"> </v>
      </c>
      <c r="E1005" s="4" t="str">
        <f>IF(SUM(Протокол!U981:U981)=8,1," ")</f>
        <v xml:space="preserve"> </v>
      </c>
      <c r="F1005" s="48"/>
    </row>
    <row r="1006" spans="1:6" x14ac:dyDescent="0.25">
      <c r="A1006" s="4" t="str">
        <f>IF((SUM(Протокол!D1006:I1006)=6),1," ")</f>
        <v xml:space="preserve"> </v>
      </c>
      <c r="B1006" s="4" t="str">
        <f>IF(AND(NOT(ISBLANK(Протокол!B1006)),Протокол!V1006&lt;=5),1," ")</f>
        <v xml:space="preserve"> </v>
      </c>
      <c r="C1006" s="4" t="str">
        <f>IF(NOT(ISBLANK(Протокол!B1006)),1," ")</f>
        <v xml:space="preserve"> </v>
      </c>
      <c r="D1006" s="4" t="str">
        <f>IF(SUM(Протокол!J1006:N1006,Протокол!O1006:S1006)=17,1," ")</f>
        <v xml:space="preserve"> </v>
      </c>
      <c r="E1006" s="4"/>
      <c r="F1006" s="48"/>
    </row>
    <row r="1007" spans="1:6" x14ac:dyDescent="0.25">
      <c r="A1007" s="4" t="str">
        <f>IF((SUM(Протокол!D1007:I1007)=6),1," ")</f>
        <v xml:space="preserve"> </v>
      </c>
      <c r="B1007" s="4" t="str">
        <f>IF(AND(NOT(ISBLANK(Протокол!B1007)),Протокол!V1007&lt;=5),1," ")</f>
        <v xml:space="preserve"> </v>
      </c>
      <c r="C1007" s="4" t="str">
        <f>IF(NOT(ISBLANK(Протокол!B1007)),1," ")</f>
        <v xml:space="preserve"> </v>
      </c>
      <c r="D1007" s="4" t="str">
        <f>IF(SUM(Протокол!J1007:N1007,Протокол!O1007:S1007)=17,1," ")</f>
        <v xml:space="preserve"> </v>
      </c>
      <c r="E1007" s="4" t="str">
        <f>IF(SUM(Протокол!U983:U983)=8,1," ")</f>
        <v xml:space="preserve"> </v>
      </c>
      <c r="F1007" s="48"/>
    </row>
    <row r="1008" spans="1:6" x14ac:dyDescent="0.25">
      <c r="A1008" s="4" t="str">
        <f>IF((SUM(Протокол!D1008:I1008)=6),1," ")</f>
        <v xml:space="preserve"> </v>
      </c>
      <c r="B1008" s="4" t="str">
        <f>IF(AND(NOT(ISBLANK(Протокол!B1008)),Протокол!V1008&lt;=5),1," ")</f>
        <v xml:space="preserve"> </v>
      </c>
      <c r="C1008" s="4" t="str">
        <f>IF(NOT(ISBLANK(Протокол!B1008)),1," ")</f>
        <v xml:space="preserve"> </v>
      </c>
      <c r="D1008" s="4" t="str">
        <f>IF(SUM(Протокол!J1008:N1008,Протокол!O1008:S1008)=17,1," ")</f>
        <v xml:space="preserve"> </v>
      </c>
      <c r="E1008" s="4"/>
      <c r="F1008" s="48"/>
    </row>
    <row r="1009" spans="1:6" x14ac:dyDescent="0.25">
      <c r="A1009" s="4" t="str">
        <f>IF((SUM(Протокол!D1009:I1009)=6),1," ")</f>
        <v xml:space="preserve"> </v>
      </c>
      <c r="B1009" s="4" t="str">
        <f>IF(AND(NOT(ISBLANK(Протокол!B1009)),Протокол!V1009&lt;=5),1," ")</f>
        <v xml:space="preserve"> </v>
      </c>
      <c r="C1009" s="4" t="str">
        <f>IF(NOT(ISBLANK(Протокол!B1009)),1," ")</f>
        <v xml:space="preserve"> </v>
      </c>
      <c r="D1009" s="4" t="str">
        <f>IF(SUM(Протокол!J1009:N1009,Протокол!O1009:S1009)=17,1," ")</f>
        <v xml:space="preserve"> </v>
      </c>
      <c r="E1009" s="4" t="str">
        <f>IF(SUM(Протокол!U985:U985)=8,1," ")</f>
        <v xml:space="preserve"> </v>
      </c>
      <c r="F1009" s="48"/>
    </row>
    <row r="1010" spans="1:6" x14ac:dyDescent="0.25">
      <c r="A1010" s="4" t="str">
        <f>IF((SUM(Протокол!D1010:I1010)=6),1," ")</f>
        <v xml:space="preserve"> </v>
      </c>
      <c r="B1010" s="4" t="str">
        <f>IF(AND(NOT(ISBLANK(Протокол!B1010)),Протокол!V1010&lt;=5),1," ")</f>
        <v xml:space="preserve"> </v>
      </c>
      <c r="C1010" s="4" t="str">
        <f>IF(NOT(ISBLANK(Протокол!B1010)),1," ")</f>
        <v xml:space="preserve"> </v>
      </c>
      <c r="D1010" s="4" t="str">
        <f>IF(SUM(Протокол!J1010:N1010,Протокол!O1010:S1010)=17,1," ")</f>
        <v xml:space="preserve"> </v>
      </c>
      <c r="E1010" s="4"/>
      <c r="F1010" s="48"/>
    </row>
    <row r="1011" spans="1:6" x14ac:dyDescent="0.25">
      <c r="A1011" s="4" t="str">
        <f>IF((SUM(Протокол!D1011:I1011)=6),1," ")</f>
        <v xml:space="preserve"> </v>
      </c>
      <c r="B1011" s="4" t="str">
        <f>IF(AND(NOT(ISBLANK(Протокол!B1011)),Протокол!V1011&lt;=5),1," ")</f>
        <v xml:space="preserve"> </v>
      </c>
      <c r="C1011" s="4" t="str">
        <f>IF(NOT(ISBLANK(Протокол!B1011)),1," ")</f>
        <v xml:space="preserve"> </v>
      </c>
      <c r="D1011" s="4" t="str">
        <f>IF(SUM(Протокол!J1011:N1011,Протокол!O1011:S1011)=17,1," ")</f>
        <v xml:space="preserve"> </v>
      </c>
      <c r="E1011" s="4" t="str">
        <f>IF(SUM(Протокол!U987:U987)=8,1," ")</f>
        <v xml:space="preserve"> </v>
      </c>
      <c r="F1011" s="48"/>
    </row>
    <row r="1012" spans="1:6" x14ac:dyDescent="0.25">
      <c r="A1012" s="4" t="str">
        <f>IF((SUM(Протокол!D1012:I1012)=6),1," ")</f>
        <v xml:space="preserve"> </v>
      </c>
      <c r="B1012" s="4" t="str">
        <f>IF(AND(NOT(ISBLANK(Протокол!B1012)),Протокол!V1012&lt;=5),1," ")</f>
        <v xml:space="preserve"> </v>
      </c>
      <c r="C1012" s="4" t="str">
        <f>IF(NOT(ISBLANK(Протокол!B1012)),1," ")</f>
        <v xml:space="preserve"> </v>
      </c>
      <c r="D1012" s="4" t="str">
        <f>IF(SUM(Протокол!J1012:N1012,Протокол!O1012:S1012)=17,1," ")</f>
        <v xml:space="preserve"> </v>
      </c>
      <c r="E1012" s="4"/>
      <c r="F1012" s="48"/>
    </row>
    <row r="1013" spans="1:6" x14ac:dyDescent="0.25">
      <c r="A1013" s="4" t="str">
        <f>IF((SUM(Протокол!D1013:I1013)=6),1," ")</f>
        <v xml:space="preserve"> </v>
      </c>
      <c r="B1013" s="4" t="str">
        <f>IF(AND(NOT(ISBLANK(Протокол!B1013)),Протокол!V1013&lt;=5),1," ")</f>
        <v xml:space="preserve"> </v>
      </c>
      <c r="C1013" s="4" t="str">
        <f>IF(NOT(ISBLANK(Протокол!B1013)),1," ")</f>
        <v xml:space="preserve"> </v>
      </c>
      <c r="D1013" s="4" t="str">
        <f>IF(SUM(Протокол!J1013:N1013,Протокол!O1013:S1013)=17,1," ")</f>
        <v xml:space="preserve"> </v>
      </c>
      <c r="E1013" s="4" t="str">
        <f>IF(SUM(Протокол!U989:U989)=8,1," ")</f>
        <v xml:space="preserve"> </v>
      </c>
      <c r="F1013" s="48"/>
    </row>
    <row r="1014" spans="1:6" x14ac:dyDescent="0.25">
      <c r="A1014" s="4" t="str">
        <f>IF((SUM(Протокол!D1014:I1014)=6),1," ")</f>
        <v xml:space="preserve"> </v>
      </c>
      <c r="B1014" s="4" t="str">
        <f>IF(AND(NOT(ISBLANK(Протокол!B1014)),Протокол!V1014&lt;=5),1," ")</f>
        <v xml:space="preserve"> </v>
      </c>
      <c r="C1014" s="4" t="str">
        <f>IF(NOT(ISBLANK(Протокол!B1014)),1," ")</f>
        <v xml:space="preserve"> </v>
      </c>
      <c r="D1014" s="4" t="str">
        <f>IF(SUM(Протокол!J1014:N1014,Протокол!O1014:S1014)=17,1," ")</f>
        <v xml:space="preserve"> </v>
      </c>
      <c r="E1014" s="4"/>
      <c r="F1014" s="48"/>
    </row>
    <row r="1015" spans="1:6" x14ac:dyDescent="0.25">
      <c r="A1015" s="4" t="str">
        <f>IF((SUM(Протокол!D1015:I1015)=6),1," ")</f>
        <v xml:space="preserve"> </v>
      </c>
      <c r="B1015" s="4" t="str">
        <f>IF(AND(NOT(ISBLANK(Протокол!B1015)),Протокол!V1015&lt;=5),1," ")</f>
        <v xml:space="preserve"> </v>
      </c>
      <c r="C1015" s="4" t="str">
        <f>IF(NOT(ISBLANK(Протокол!B1015)),1," ")</f>
        <v xml:space="preserve"> </v>
      </c>
      <c r="D1015" s="4" t="str">
        <f>IF(SUM(Протокол!J1015:N1015,Протокол!O1015:S1015)=17,1," ")</f>
        <v xml:space="preserve"> </v>
      </c>
      <c r="E1015" s="4" t="str">
        <f>IF(SUM(Протокол!U991:U991)=8,1," ")</f>
        <v xml:space="preserve"> </v>
      </c>
      <c r="F1015" s="48"/>
    </row>
    <row r="1016" spans="1:6" x14ac:dyDescent="0.25">
      <c r="A1016" s="4" t="str">
        <f>IF((SUM(Протокол!D1016:I1016)=6),1," ")</f>
        <v xml:space="preserve"> </v>
      </c>
      <c r="B1016" s="4" t="str">
        <f>IF(AND(NOT(ISBLANK(Протокол!B1016)),Протокол!V1016&lt;=5),1," ")</f>
        <v xml:space="preserve"> </v>
      </c>
      <c r="C1016" s="4" t="str">
        <f>IF(NOT(ISBLANK(Протокол!B1016)),1," ")</f>
        <v xml:space="preserve"> </v>
      </c>
      <c r="D1016" s="4" t="str">
        <f>IF(SUM(Протокол!J1016:N1016,Протокол!O1016:S1016)=17,1," ")</f>
        <v xml:space="preserve"> </v>
      </c>
      <c r="E1016" s="4"/>
      <c r="F1016" s="48"/>
    </row>
    <row r="1017" spans="1:6" x14ac:dyDescent="0.25">
      <c r="A1017" s="4" t="str">
        <f>IF((SUM(Протокол!D1017:I1017)=6),1," ")</f>
        <v xml:space="preserve"> </v>
      </c>
      <c r="B1017" s="4" t="str">
        <f>IF(AND(NOT(ISBLANK(Протокол!B1017)),Протокол!V1017&lt;=5),1," ")</f>
        <v xml:space="preserve"> </v>
      </c>
      <c r="C1017" s="4" t="str">
        <f>IF(NOT(ISBLANK(Протокол!B1017)),1," ")</f>
        <v xml:space="preserve"> </v>
      </c>
      <c r="D1017" s="4" t="str">
        <f>IF(SUM(Протокол!J1017:N1017,Протокол!O1017:S1017)=17,1," ")</f>
        <v xml:space="preserve"> </v>
      </c>
      <c r="E1017" s="4" t="str">
        <f>IF(SUM(Протокол!U993:U993)=8,1," ")</f>
        <v xml:space="preserve"> </v>
      </c>
      <c r="F1017" s="48"/>
    </row>
    <row r="1018" spans="1:6" x14ac:dyDescent="0.25">
      <c r="A1018" s="4" t="str">
        <f>IF((SUM(Протокол!D1018:I1018)=6),1," ")</f>
        <v xml:space="preserve"> </v>
      </c>
      <c r="B1018" s="4" t="str">
        <f>IF(AND(NOT(ISBLANK(Протокол!B1018)),Протокол!V1018&lt;=5),1," ")</f>
        <v xml:space="preserve"> </v>
      </c>
      <c r="C1018" s="4" t="str">
        <f>IF(NOT(ISBLANK(Протокол!B1018)),1," ")</f>
        <v xml:space="preserve"> </v>
      </c>
      <c r="D1018" s="4" t="str">
        <f>IF(SUM(Протокол!J1018:N1018,Протокол!O1018:S1018)=17,1," ")</f>
        <v xml:space="preserve"> </v>
      </c>
      <c r="E1018" s="4"/>
      <c r="F1018" s="48"/>
    </row>
    <row r="1019" spans="1:6" x14ac:dyDescent="0.25">
      <c r="A1019" s="4" t="str">
        <f>IF((SUM(Протокол!D1019:I1019)=6),1," ")</f>
        <v xml:space="preserve"> </v>
      </c>
      <c r="B1019" s="4" t="str">
        <f>IF(AND(NOT(ISBLANK(Протокол!B1019)),Протокол!V1019&lt;=5),1," ")</f>
        <v xml:space="preserve"> </v>
      </c>
      <c r="C1019" s="4" t="str">
        <f>IF(NOT(ISBLANK(Протокол!B1019)),1," ")</f>
        <v xml:space="preserve"> </v>
      </c>
      <c r="D1019" s="4" t="str">
        <f>IF(SUM(Протокол!J1019:N1019,Протокол!O1019:S1019)=17,1," ")</f>
        <v xml:space="preserve"> </v>
      </c>
      <c r="E1019" s="4" t="str">
        <f>IF(SUM(Протокол!U995:U995)=8,1," ")</f>
        <v xml:space="preserve"> </v>
      </c>
      <c r="F1019" s="48"/>
    </row>
    <row r="1020" spans="1:6" x14ac:dyDescent="0.25">
      <c r="A1020" s="4" t="str">
        <f>IF((SUM(Протокол!D1020:I1020)=6),1," ")</f>
        <v xml:space="preserve"> </v>
      </c>
      <c r="B1020" s="4" t="str">
        <f>IF(AND(NOT(ISBLANK(Протокол!B1020)),Протокол!V1020&lt;=5),1," ")</f>
        <v xml:space="preserve"> </v>
      </c>
      <c r="C1020" s="4" t="str">
        <f>IF(NOT(ISBLANK(Протокол!B1020)),1," ")</f>
        <v xml:space="preserve"> </v>
      </c>
      <c r="D1020" s="4" t="str">
        <f>IF(SUM(Протокол!J1020:N1020,Протокол!O1020:S1020)=17,1," ")</f>
        <v xml:space="preserve"> </v>
      </c>
      <c r="E1020" s="4"/>
      <c r="F1020" s="48"/>
    </row>
    <row r="1021" spans="1:6" x14ac:dyDescent="0.25">
      <c r="A1021" s="4" t="str">
        <f>IF((SUM(Протокол!D1021:I1021)=6),1," ")</f>
        <v xml:space="preserve"> </v>
      </c>
      <c r="B1021" s="4" t="str">
        <f>IF(AND(NOT(ISBLANK(Протокол!B1021)),Протокол!V1021&lt;=5),1," ")</f>
        <v xml:space="preserve"> </v>
      </c>
      <c r="C1021" s="4" t="str">
        <f>IF(NOT(ISBLANK(Протокол!B1021)),1," ")</f>
        <v xml:space="preserve"> </v>
      </c>
      <c r="D1021" s="4" t="str">
        <f>IF(SUM(Протокол!J1021:N1021,Протокол!O1021:S1021)=17,1," ")</f>
        <v xml:space="preserve"> </v>
      </c>
      <c r="E1021" s="4" t="str">
        <f>IF(SUM(Протокол!U997:U997)=8,1," ")</f>
        <v xml:space="preserve"> </v>
      </c>
      <c r="F1021" s="48"/>
    </row>
    <row r="1022" spans="1:6" x14ac:dyDescent="0.25">
      <c r="A1022" s="4" t="str">
        <f>IF((SUM(Протокол!D1022:I1022)=6),1," ")</f>
        <v xml:space="preserve"> </v>
      </c>
      <c r="B1022" s="4" t="str">
        <f>IF(AND(NOT(ISBLANK(Протокол!B1022)),Протокол!V1022&lt;=5),1," ")</f>
        <v xml:space="preserve"> </v>
      </c>
      <c r="C1022" s="4" t="str">
        <f>IF(NOT(ISBLANK(Протокол!B1022)),1," ")</f>
        <v xml:space="preserve"> </v>
      </c>
      <c r="D1022" s="4" t="str">
        <f>IF(SUM(Протокол!J1022:N1022,Протокол!O1022:S1022)=17,1," ")</f>
        <v xml:space="preserve"> </v>
      </c>
      <c r="E1022" s="4"/>
      <c r="F1022" s="48"/>
    </row>
    <row r="1023" spans="1:6" x14ac:dyDescent="0.25">
      <c r="A1023" s="4" t="str">
        <f>IF((SUM(Протокол!D1023:I1023)=6),1," ")</f>
        <v xml:space="preserve"> </v>
      </c>
      <c r="B1023" s="4" t="str">
        <f>IF(AND(NOT(ISBLANK(Протокол!B1023)),Протокол!V1023&lt;=5),1," ")</f>
        <v xml:space="preserve"> </v>
      </c>
      <c r="C1023" s="4" t="str">
        <f>IF(NOT(ISBLANK(Протокол!B1023)),1," ")</f>
        <v xml:space="preserve"> </v>
      </c>
      <c r="D1023" s="4" t="str">
        <f>IF(SUM(Протокол!J1023:N1023,Протокол!O1023:S1023)=17,1," ")</f>
        <v xml:space="preserve"> </v>
      </c>
      <c r="E1023" s="4" t="str">
        <f>IF(SUM(Протокол!U999:U999)=8,1," ")</f>
        <v xml:space="preserve"> </v>
      </c>
      <c r="F1023" s="48"/>
    </row>
    <row r="1024" spans="1:6" x14ac:dyDescent="0.25">
      <c r="A1024" s="4" t="str">
        <f>IF((SUM(Протокол!D1024:I1024)=6),1," ")</f>
        <v xml:space="preserve"> </v>
      </c>
      <c r="B1024" s="4" t="str">
        <f>IF(AND(NOT(ISBLANK(Протокол!B1024)),Протокол!V1024&lt;=5),1," ")</f>
        <v xml:space="preserve"> </v>
      </c>
      <c r="C1024" s="4" t="str">
        <f>IF(NOT(ISBLANK(Протокол!B1024)),1," ")</f>
        <v xml:space="preserve"> </v>
      </c>
      <c r="D1024" s="4" t="str">
        <f>IF(SUM(Протокол!J1024:N1024,Протокол!O1024:S1024)=17,1," ")</f>
        <v xml:space="preserve"> </v>
      </c>
      <c r="E1024" s="4"/>
      <c r="F1024" s="48"/>
    </row>
    <row r="1025" spans="1:6" x14ac:dyDescent="0.25">
      <c r="A1025" s="4" t="str">
        <f>IF((SUM(Протокол!D1025:I1025)=6),1," ")</f>
        <v xml:space="preserve"> </v>
      </c>
      <c r="B1025" s="4" t="str">
        <f>IF(AND(NOT(ISBLANK(Протокол!B1025)),Протокол!V1025&lt;=5),1," ")</f>
        <v xml:space="preserve"> </v>
      </c>
      <c r="C1025" s="4" t="str">
        <f>IF(NOT(ISBLANK(Протокол!B1025)),1," ")</f>
        <v xml:space="preserve"> </v>
      </c>
      <c r="D1025" s="4" t="str">
        <f>IF(SUM(Протокол!J1025:N1025,Протокол!O1025:S1025)=17,1," ")</f>
        <v xml:space="preserve"> </v>
      </c>
      <c r="E1025" s="4" t="str">
        <f>IF(SUM(Протокол!U1001:U1001)=8,1," ")</f>
        <v xml:space="preserve"> </v>
      </c>
      <c r="F1025" s="48"/>
    </row>
    <row r="1026" spans="1:6" x14ac:dyDescent="0.25">
      <c r="A1026" s="4" t="str">
        <f>IF((SUM(Протокол!D1026:I1026)=6),1," ")</f>
        <v xml:space="preserve"> </v>
      </c>
      <c r="B1026" s="4" t="str">
        <f>IF(AND(NOT(ISBLANK(Протокол!B1026)),Протокол!V1026&lt;=5),1," ")</f>
        <v xml:space="preserve"> </v>
      </c>
      <c r="C1026" s="4" t="str">
        <f>IF(NOT(ISBLANK(Протокол!B1026)),1," ")</f>
        <v xml:space="preserve"> </v>
      </c>
      <c r="D1026" s="4" t="str">
        <f>IF(SUM(Протокол!J1026:N1026,Протокол!O1026:S1026)=17,1," ")</f>
        <v xml:space="preserve"> </v>
      </c>
      <c r="E1026" s="4"/>
      <c r="F1026" s="48"/>
    </row>
    <row r="1027" spans="1:6" x14ac:dyDescent="0.25">
      <c r="A1027" s="4" t="str">
        <f>IF((SUM(Протокол!D1027:I1027)=6),1," ")</f>
        <v xml:space="preserve"> </v>
      </c>
      <c r="B1027" s="4" t="str">
        <f>IF(AND(NOT(ISBLANK(Протокол!B1027)),Протокол!V1027&lt;=5),1," ")</f>
        <v xml:space="preserve"> </v>
      </c>
      <c r="C1027" s="4" t="str">
        <f>IF(NOT(ISBLANK(Протокол!B1027)),1," ")</f>
        <v xml:space="preserve"> </v>
      </c>
      <c r="D1027" s="4" t="str">
        <f>IF(SUM(Протокол!J1027:N1027,Протокол!O1027:S1027)=17,1," ")</f>
        <v xml:space="preserve"> </v>
      </c>
      <c r="E1027" s="4" t="str">
        <f>IF(SUM(Протокол!U1003:U1003)=8,1," ")</f>
        <v xml:space="preserve"> </v>
      </c>
      <c r="F1027" s="48"/>
    </row>
    <row r="1028" spans="1:6" x14ac:dyDescent="0.25">
      <c r="A1028" s="4" t="str">
        <f>IF((SUM(Протокол!D1028:I1028)=6),1," ")</f>
        <v xml:space="preserve"> </v>
      </c>
      <c r="B1028" s="4" t="str">
        <f>IF(AND(NOT(ISBLANK(Протокол!B1028)),Протокол!V1028&lt;=5),1," ")</f>
        <v xml:space="preserve"> </v>
      </c>
      <c r="C1028" s="4" t="str">
        <f>IF(NOT(ISBLANK(Протокол!B1028)),1," ")</f>
        <v xml:space="preserve"> </v>
      </c>
      <c r="D1028" s="4" t="str">
        <f>IF(SUM(Протокол!J1028:N1028,Протокол!O1028:S1028)=17,1," ")</f>
        <v xml:space="preserve"> </v>
      </c>
      <c r="E1028" s="4"/>
      <c r="F1028" s="48"/>
    </row>
    <row r="1029" spans="1:6" x14ac:dyDescent="0.25">
      <c r="A1029" s="4" t="str">
        <f>IF((SUM(Протокол!D1029:I1029)=6),1," ")</f>
        <v xml:space="preserve"> </v>
      </c>
      <c r="B1029" s="4" t="str">
        <f>IF(AND(NOT(ISBLANK(Протокол!B1029)),Протокол!V1029&lt;=5),1," ")</f>
        <v xml:space="preserve"> </v>
      </c>
      <c r="C1029" s="4" t="str">
        <f>IF(NOT(ISBLANK(Протокол!B1029)),1," ")</f>
        <v xml:space="preserve"> </v>
      </c>
      <c r="D1029" s="4" t="str">
        <f>IF(SUM(Протокол!J1029:N1029,Протокол!O1029:S1029)=17,1," ")</f>
        <v xml:space="preserve"> </v>
      </c>
      <c r="E1029" s="4" t="str">
        <f>IF(SUM(Протокол!U1005:U1005)=8,1," ")</f>
        <v xml:space="preserve"> </v>
      </c>
      <c r="F1029" s="48"/>
    </row>
    <row r="1030" spans="1:6" x14ac:dyDescent="0.25">
      <c r="A1030" s="4" t="str">
        <f>IF((SUM(Протокол!D1030:I1030)=6),1," ")</f>
        <v xml:space="preserve"> </v>
      </c>
      <c r="B1030" s="4" t="str">
        <f>IF(AND(NOT(ISBLANK(Протокол!B1030)),Протокол!V1030&lt;=5),1," ")</f>
        <v xml:space="preserve"> </v>
      </c>
      <c r="C1030" s="4" t="str">
        <f>IF(NOT(ISBLANK(Протокол!B1030)),1," ")</f>
        <v xml:space="preserve"> </v>
      </c>
      <c r="D1030" s="4" t="str">
        <f>IF(SUM(Протокол!J1030:N1030,Протокол!O1030:S1030)=17,1," ")</f>
        <v xml:space="preserve"> </v>
      </c>
      <c r="E1030" s="4"/>
      <c r="F1030" s="48"/>
    </row>
    <row r="1031" spans="1:6" x14ac:dyDescent="0.25">
      <c r="A1031" s="4" t="str">
        <f>IF((SUM(Протокол!D1031:I1031)=6),1," ")</f>
        <v xml:space="preserve"> </v>
      </c>
      <c r="B1031" s="4" t="str">
        <f>IF(AND(NOT(ISBLANK(Протокол!B1031)),Протокол!V1031&lt;=5),1," ")</f>
        <v xml:space="preserve"> </v>
      </c>
      <c r="C1031" s="4" t="str">
        <f>IF(NOT(ISBLANK(Протокол!B1031)),1," ")</f>
        <v xml:space="preserve"> </v>
      </c>
      <c r="D1031" s="4" t="str">
        <f>IF(SUM(Протокол!J1031:N1031,Протокол!O1031:S1031)=17,1," ")</f>
        <v xml:space="preserve"> </v>
      </c>
      <c r="E1031" s="4" t="str">
        <f>IF(SUM(Протокол!U1007:U1007)=8,1," ")</f>
        <v xml:space="preserve"> </v>
      </c>
      <c r="F1031" s="48"/>
    </row>
    <row r="1032" spans="1:6" x14ac:dyDescent="0.25">
      <c r="A1032" s="4" t="str">
        <f>IF((SUM(Протокол!D1032:I1032)=6),1," ")</f>
        <v xml:space="preserve"> </v>
      </c>
      <c r="B1032" s="4" t="str">
        <f>IF(AND(NOT(ISBLANK(Протокол!B1032)),Протокол!V1032&lt;=5),1," ")</f>
        <v xml:space="preserve"> </v>
      </c>
      <c r="C1032" s="4" t="str">
        <f>IF(NOT(ISBLANK(Протокол!B1032)),1," ")</f>
        <v xml:space="preserve"> </v>
      </c>
      <c r="D1032" s="4" t="str">
        <f>IF(SUM(Протокол!J1032:N1032,Протокол!O1032:S1032)=17,1," ")</f>
        <v xml:space="preserve"> </v>
      </c>
      <c r="E1032" s="4"/>
      <c r="F1032" s="48"/>
    </row>
    <row r="1033" spans="1:6" x14ac:dyDescent="0.25">
      <c r="A1033" s="4" t="str">
        <f>IF((SUM(Протокол!D1033:I1033)=6),1," ")</f>
        <v xml:space="preserve"> </v>
      </c>
      <c r="B1033" s="4" t="str">
        <f>IF(AND(NOT(ISBLANK(Протокол!B1033)),Протокол!V1033&lt;=5),1," ")</f>
        <v xml:space="preserve"> </v>
      </c>
      <c r="C1033" s="4" t="str">
        <f>IF(NOT(ISBLANK(Протокол!B1033)),1," ")</f>
        <v xml:space="preserve"> </v>
      </c>
      <c r="D1033" s="4" t="str">
        <f>IF(SUM(Протокол!J1033:N1033,Протокол!O1033:S1033)=17,1," ")</f>
        <v xml:space="preserve"> </v>
      </c>
      <c r="E1033" s="4" t="str">
        <f>IF(SUM(Протокол!U1009:U1009)=8,1," ")</f>
        <v xml:space="preserve"> </v>
      </c>
      <c r="F1033" s="48"/>
    </row>
    <row r="1034" spans="1:6" x14ac:dyDescent="0.25">
      <c r="A1034" s="4" t="str">
        <f>IF((SUM(Протокол!D1034:I1034)=6),1," ")</f>
        <v xml:space="preserve"> </v>
      </c>
      <c r="B1034" s="4" t="str">
        <f>IF(AND(NOT(ISBLANK(Протокол!B1034)),Протокол!V1034&lt;=5),1," ")</f>
        <v xml:space="preserve"> </v>
      </c>
      <c r="C1034" s="4" t="str">
        <f>IF(NOT(ISBLANK(Протокол!B1034)),1," ")</f>
        <v xml:space="preserve"> </v>
      </c>
      <c r="D1034" s="4" t="str">
        <f>IF(SUM(Протокол!J1034:N1034,Протокол!O1034:S1034)=17,1," ")</f>
        <v xml:space="preserve"> </v>
      </c>
      <c r="E1034" s="4"/>
      <c r="F1034" s="48"/>
    </row>
    <row r="1035" spans="1:6" x14ac:dyDescent="0.25">
      <c r="A1035" s="4" t="str">
        <f>IF((SUM(Протокол!D1035:I1035)=6),1," ")</f>
        <v xml:space="preserve"> </v>
      </c>
      <c r="B1035" s="4" t="str">
        <f>IF(AND(NOT(ISBLANK(Протокол!B1035)),Протокол!V1035&lt;=5),1," ")</f>
        <v xml:space="preserve"> </v>
      </c>
      <c r="C1035" s="4" t="str">
        <f>IF(NOT(ISBLANK(Протокол!B1035)),1," ")</f>
        <v xml:space="preserve"> </v>
      </c>
      <c r="D1035" s="4" t="str">
        <f>IF(SUM(Протокол!J1035:N1035,Протокол!O1035:S1035)=17,1," ")</f>
        <v xml:space="preserve"> </v>
      </c>
      <c r="E1035" s="4" t="str">
        <f>IF(SUM(Протокол!U1011:U1011)=8,1," ")</f>
        <v xml:space="preserve"> </v>
      </c>
      <c r="F1035" s="48"/>
    </row>
    <row r="1036" spans="1:6" x14ac:dyDescent="0.25">
      <c r="A1036" s="4" t="str">
        <f>IF((SUM(Протокол!D1036:I1036)=6),1," ")</f>
        <v xml:space="preserve"> </v>
      </c>
      <c r="B1036" s="4" t="str">
        <f>IF(AND(NOT(ISBLANK(Протокол!B1036)),Протокол!V1036&lt;=5),1," ")</f>
        <v xml:space="preserve"> </v>
      </c>
      <c r="C1036" s="4" t="str">
        <f>IF(NOT(ISBLANK(Протокол!B1036)),1," ")</f>
        <v xml:space="preserve"> </v>
      </c>
      <c r="D1036" s="4" t="str">
        <f>IF(SUM(Протокол!J1036:N1036,Протокол!O1036:S1036)=17,1," ")</f>
        <v xml:space="preserve"> </v>
      </c>
      <c r="E1036" s="4"/>
      <c r="F1036" s="48"/>
    </row>
    <row r="1037" spans="1:6" x14ac:dyDescent="0.25">
      <c r="A1037" s="4" t="str">
        <f>IF((SUM(Протокол!D1037:I1037)=6),1," ")</f>
        <v xml:space="preserve"> </v>
      </c>
      <c r="B1037" s="4" t="str">
        <f>IF(AND(NOT(ISBLANK(Протокол!B1037)),Протокол!V1037&lt;=5),1," ")</f>
        <v xml:space="preserve"> </v>
      </c>
      <c r="C1037" s="4" t="str">
        <f>IF(NOT(ISBLANK(Протокол!B1037)),1," ")</f>
        <v xml:space="preserve"> </v>
      </c>
      <c r="D1037" s="4" t="str">
        <f>IF(SUM(Протокол!J1037:N1037,Протокол!O1037:S1037)=17,1," ")</f>
        <v xml:space="preserve"> </v>
      </c>
      <c r="E1037" s="4" t="str">
        <f>IF(SUM(Протокол!U1013:U1013)=8,1," ")</f>
        <v xml:space="preserve"> </v>
      </c>
      <c r="F1037" s="48"/>
    </row>
    <row r="1038" spans="1:6" x14ac:dyDescent="0.25">
      <c r="A1038" s="4" t="str">
        <f>IF((SUM(Протокол!D1038:I1038)=6),1," ")</f>
        <v xml:space="preserve"> </v>
      </c>
      <c r="B1038" s="4" t="str">
        <f>IF(AND(NOT(ISBLANK(Протокол!B1038)),Протокол!V1038&lt;=5),1," ")</f>
        <v xml:space="preserve"> </v>
      </c>
      <c r="C1038" s="4" t="str">
        <f>IF(NOT(ISBLANK(Протокол!B1038)),1," ")</f>
        <v xml:space="preserve"> </v>
      </c>
      <c r="D1038" s="4" t="str">
        <f>IF(SUM(Протокол!J1038:N1038,Протокол!O1038:S1038)=17,1," ")</f>
        <v xml:space="preserve"> </v>
      </c>
      <c r="E1038" s="4"/>
      <c r="F1038" s="48"/>
    </row>
    <row r="1039" spans="1:6" x14ac:dyDescent="0.25">
      <c r="A1039" s="4" t="str">
        <f>IF((SUM(Протокол!D1039:I1039)=6),1," ")</f>
        <v xml:space="preserve"> </v>
      </c>
      <c r="B1039" s="4" t="str">
        <f>IF(AND(NOT(ISBLANK(Протокол!B1039)),Протокол!V1039&lt;=5),1," ")</f>
        <v xml:space="preserve"> </v>
      </c>
      <c r="C1039" s="4" t="str">
        <f>IF(NOT(ISBLANK(Протокол!B1039)),1," ")</f>
        <v xml:space="preserve"> </v>
      </c>
      <c r="D1039" s="4" t="str">
        <f>IF(SUM(Протокол!J1039:N1039,Протокол!O1039:S1039)=17,1," ")</f>
        <v xml:space="preserve"> </v>
      </c>
      <c r="E1039" s="4" t="str">
        <f>IF(SUM(Протокол!U1015:U1015)=8,1," ")</f>
        <v xml:space="preserve"> </v>
      </c>
      <c r="F1039" s="48"/>
    </row>
    <row r="1040" spans="1:6" x14ac:dyDescent="0.25">
      <c r="A1040" s="4" t="str">
        <f>IF((SUM(Протокол!D1040:I1040)=6),1," ")</f>
        <v xml:space="preserve"> </v>
      </c>
      <c r="B1040" s="4" t="str">
        <f>IF(AND(NOT(ISBLANK(Протокол!B1040)),Протокол!V1040&lt;=5),1," ")</f>
        <v xml:space="preserve"> </v>
      </c>
      <c r="C1040" s="4" t="str">
        <f>IF(NOT(ISBLANK(Протокол!B1040)),1," ")</f>
        <v xml:space="preserve"> </v>
      </c>
      <c r="D1040" s="4" t="str">
        <f>IF(SUM(Протокол!J1040:N1040,Протокол!O1040:S1040)=17,1," ")</f>
        <v xml:space="preserve"> </v>
      </c>
      <c r="E1040" s="4"/>
      <c r="F1040" s="48"/>
    </row>
    <row r="1041" spans="1:6" x14ac:dyDescent="0.25">
      <c r="A1041" s="4" t="str">
        <f>IF((SUM(Протокол!D1041:I1041)=6),1," ")</f>
        <v xml:space="preserve"> </v>
      </c>
      <c r="B1041" s="4" t="str">
        <f>IF(AND(NOT(ISBLANK(Протокол!B1041)),Протокол!V1041&lt;=5),1," ")</f>
        <v xml:space="preserve"> </v>
      </c>
      <c r="C1041" s="4" t="str">
        <f>IF(NOT(ISBLANK(Протокол!B1041)),1," ")</f>
        <v xml:space="preserve"> </v>
      </c>
      <c r="D1041" s="4" t="str">
        <f>IF(SUM(Протокол!J1041:N1041,Протокол!O1041:S1041)=17,1," ")</f>
        <v xml:space="preserve"> </v>
      </c>
      <c r="E1041" s="4" t="str">
        <f>IF(SUM(Протокол!U1017:U1017)=8,1," ")</f>
        <v xml:space="preserve"> </v>
      </c>
      <c r="F1041" s="48"/>
    </row>
    <row r="1042" spans="1:6" x14ac:dyDescent="0.25">
      <c r="A1042" s="4" t="str">
        <f>IF((SUM(Протокол!D1042:I1042)=6),1," ")</f>
        <v xml:space="preserve"> </v>
      </c>
      <c r="B1042" s="4" t="str">
        <f>IF(AND(NOT(ISBLANK(Протокол!B1042)),Протокол!V1042&lt;=5),1," ")</f>
        <v xml:space="preserve"> </v>
      </c>
      <c r="C1042" s="4" t="str">
        <f>IF(NOT(ISBLANK(Протокол!B1042)),1," ")</f>
        <v xml:space="preserve"> </v>
      </c>
      <c r="D1042" s="4" t="str">
        <f>IF(SUM(Протокол!J1042:N1042,Протокол!O1042:S1042)=17,1," ")</f>
        <v xml:space="preserve"> </v>
      </c>
      <c r="E1042" s="4"/>
      <c r="F1042" s="48"/>
    </row>
    <row r="1043" spans="1:6" x14ac:dyDescent="0.25">
      <c r="A1043" s="4" t="str">
        <f>IF((SUM(Протокол!D1043:I1043)=6),1," ")</f>
        <v xml:space="preserve"> </v>
      </c>
      <c r="B1043" s="4" t="str">
        <f>IF(AND(NOT(ISBLANK(Протокол!B1043)),Протокол!V1043&lt;=5),1," ")</f>
        <v xml:space="preserve"> </v>
      </c>
      <c r="C1043" s="4" t="str">
        <f>IF(NOT(ISBLANK(Протокол!B1043)),1," ")</f>
        <v xml:space="preserve"> </v>
      </c>
      <c r="D1043" s="4" t="str">
        <f>IF(SUM(Протокол!J1043:N1043,Протокол!O1043:S1043)=17,1," ")</f>
        <v xml:space="preserve"> </v>
      </c>
      <c r="E1043" s="4" t="str">
        <f>IF(SUM(Протокол!U1019:U1019)=8,1," ")</f>
        <v xml:space="preserve"> </v>
      </c>
      <c r="F1043" s="48"/>
    </row>
    <row r="1044" spans="1:6" x14ac:dyDescent="0.25">
      <c r="A1044" s="4" t="str">
        <f>IF((SUM(Протокол!D1044:I1044)=6),1," ")</f>
        <v xml:space="preserve"> </v>
      </c>
      <c r="B1044" s="4" t="str">
        <f>IF(AND(NOT(ISBLANK(Протокол!B1044)),Протокол!V1044&lt;=5),1," ")</f>
        <v xml:space="preserve"> </v>
      </c>
      <c r="C1044" s="4" t="str">
        <f>IF(NOT(ISBLANK(Протокол!B1044)),1," ")</f>
        <v xml:space="preserve"> </v>
      </c>
      <c r="D1044" s="4" t="str">
        <f>IF(SUM(Протокол!J1044:N1044,Протокол!O1044:S1044)=17,1," ")</f>
        <v xml:space="preserve"> </v>
      </c>
      <c r="E1044" s="4"/>
      <c r="F1044" s="48"/>
    </row>
    <row r="1045" spans="1:6" x14ac:dyDescent="0.25">
      <c r="A1045" s="4" t="str">
        <f>IF((SUM(Протокол!D1045:I1045)=6),1," ")</f>
        <v xml:space="preserve"> </v>
      </c>
      <c r="B1045" s="4" t="str">
        <f>IF(AND(NOT(ISBLANK(Протокол!B1045)),Протокол!V1045&lt;=5),1," ")</f>
        <v xml:space="preserve"> </v>
      </c>
      <c r="C1045" s="4" t="str">
        <f>IF(NOT(ISBLANK(Протокол!B1045)),1," ")</f>
        <v xml:space="preserve"> </v>
      </c>
      <c r="D1045" s="4" t="str">
        <f>IF(SUM(Протокол!J1045:N1045,Протокол!O1045:S1045)=17,1," ")</f>
        <v xml:space="preserve"> </v>
      </c>
      <c r="E1045" s="4" t="str">
        <f>IF(SUM(Протокол!U1021:U1021)=8,1," ")</f>
        <v xml:space="preserve"> </v>
      </c>
      <c r="F1045" s="48"/>
    </row>
    <row r="1046" spans="1:6" x14ac:dyDescent="0.25">
      <c r="A1046" s="4" t="str">
        <f>IF((SUM(Протокол!D1046:I1046)=6),1," ")</f>
        <v xml:space="preserve"> </v>
      </c>
      <c r="B1046" s="4" t="str">
        <f>IF(AND(NOT(ISBLANK(Протокол!B1046)),Протокол!V1046&lt;=5),1," ")</f>
        <v xml:space="preserve"> </v>
      </c>
      <c r="C1046" s="4" t="str">
        <f>IF(NOT(ISBLANK(Протокол!B1046)),1," ")</f>
        <v xml:space="preserve"> </v>
      </c>
      <c r="D1046" s="4" t="str">
        <f>IF(SUM(Протокол!J1046:N1046,Протокол!O1046:S1046)=17,1," ")</f>
        <v xml:space="preserve"> </v>
      </c>
      <c r="E1046" s="4"/>
      <c r="F1046" s="48"/>
    </row>
    <row r="1047" spans="1:6" x14ac:dyDescent="0.25">
      <c r="A1047" s="4" t="str">
        <f>IF((SUM(Протокол!D1047:I1047)=6),1," ")</f>
        <v xml:space="preserve"> </v>
      </c>
      <c r="B1047" s="4" t="str">
        <f>IF(AND(NOT(ISBLANK(Протокол!B1047)),Протокол!V1047&lt;=5),1," ")</f>
        <v xml:space="preserve"> </v>
      </c>
      <c r="C1047" s="4" t="str">
        <f>IF(NOT(ISBLANK(Протокол!B1047)),1," ")</f>
        <v xml:space="preserve"> </v>
      </c>
      <c r="D1047" s="4" t="str">
        <f>IF(SUM(Протокол!J1047:N1047,Протокол!O1047:S1047)=17,1," ")</f>
        <v xml:space="preserve"> </v>
      </c>
      <c r="E1047" s="4" t="str">
        <f>IF(SUM(Протокол!U1023:U1023)=8,1," ")</f>
        <v xml:space="preserve"> </v>
      </c>
      <c r="F1047" s="48"/>
    </row>
    <row r="1048" spans="1:6" x14ac:dyDescent="0.25">
      <c r="A1048" s="4" t="str">
        <f>IF((SUM(Протокол!D1048:I1048)=6),1," ")</f>
        <v xml:space="preserve"> </v>
      </c>
      <c r="B1048" s="4" t="str">
        <f>IF(AND(NOT(ISBLANK(Протокол!B1048)),Протокол!V1048&lt;=5),1," ")</f>
        <v xml:space="preserve"> </v>
      </c>
      <c r="C1048" s="4" t="str">
        <f>IF(NOT(ISBLANK(Протокол!B1048)),1," ")</f>
        <v xml:space="preserve"> </v>
      </c>
      <c r="D1048" s="4" t="str">
        <f>IF(SUM(Протокол!J1048:N1048,Протокол!O1048:S1048)=17,1," ")</f>
        <v xml:space="preserve"> </v>
      </c>
      <c r="E1048" s="4"/>
      <c r="F1048" s="48"/>
    </row>
    <row r="1049" spans="1:6" x14ac:dyDescent="0.25">
      <c r="A1049" s="4" t="str">
        <f>IF((SUM(Протокол!D1049:I1049)=6),1," ")</f>
        <v xml:space="preserve"> </v>
      </c>
      <c r="B1049" s="4" t="str">
        <f>IF(AND(NOT(ISBLANK(Протокол!B1049)),Протокол!V1049&lt;=5),1," ")</f>
        <v xml:space="preserve"> </v>
      </c>
      <c r="C1049" s="4" t="str">
        <f>IF(NOT(ISBLANK(Протокол!B1049)),1," ")</f>
        <v xml:space="preserve"> </v>
      </c>
      <c r="D1049" s="4" t="str">
        <f>IF(SUM(Протокол!J1049:N1049,Протокол!O1049:S1049)=17,1," ")</f>
        <v xml:space="preserve"> </v>
      </c>
      <c r="E1049" s="4" t="str">
        <f>IF(SUM(Протокол!U1025:U1025)=8,1," ")</f>
        <v xml:space="preserve"> </v>
      </c>
      <c r="F1049" s="48"/>
    </row>
    <row r="1050" spans="1:6" x14ac:dyDescent="0.25">
      <c r="A1050" s="4" t="str">
        <f>IF((SUM(Протокол!D1050:I1050)=6),1," ")</f>
        <v xml:space="preserve"> </v>
      </c>
      <c r="B1050" s="4" t="str">
        <f>IF(AND(NOT(ISBLANK(Протокол!B1050)),Протокол!V1050&lt;=5),1," ")</f>
        <v xml:space="preserve"> </v>
      </c>
      <c r="C1050" s="4" t="str">
        <f>IF(NOT(ISBLANK(Протокол!B1050)),1," ")</f>
        <v xml:space="preserve"> </v>
      </c>
      <c r="D1050" s="4" t="str">
        <f>IF(SUM(Протокол!J1050:N1050,Протокол!O1050:S1050)=17,1," ")</f>
        <v xml:space="preserve"> </v>
      </c>
      <c r="E1050" s="4"/>
      <c r="F1050" s="48"/>
    </row>
    <row r="1051" spans="1:6" x14ac:dyDescent="0.25">
      <c r="A1051" s="4" t="str">
        <f>IF((SUM(Протокол!D1051:I1051)=6),1," ")</f>
        <v xml:space="preserve"> </v>
      </c>
      <c r="B1051" s="4" t="str">
        <f>IF(AND(NOT(ISBLANK(Протокол!B1051)),Протокол!V1051&lt;=5),1," ")</f>
        <v xml:space="preserve"> </v>
      </c>
      <c r="C1051" s="4" t="str">
        <f>IF(NOT(ISBLANK(Протокол!B1051)),1," ")</f>
        <v xml:space="preserve"> </v>
      </c>
      <c r="D1051" s="4" t="str">
        <f>IF(SUM(Протокол!J1051:N1051,Протокол!O1051:S1051)=17,1," ")</f>
        <v xml:space="preserve"> </v>
      </c>
      <c r="E1051" s="4" t="str">
        <f>IF(SUM(Протокол!U1027:U1027)=8,1," ")</f>
        <v xml:space="preserve"> </v>
      </c>
      <c r="F1051" s="48"/>
    </row>
    <row r="1052" spans="1:6" x14ac:dyDescent="0.25">
      <c r="A1052" s="4" t="str">
        <f>IF((SUM(Протокол!D1052:I1052)=6),1," ")</f>
        <v xml:space="preserve"> </v>
      </c>
      <c r="B1052" s="4" t="str">
        <f>IF(AND(NOT(ISBLANK(Протокол!B1052)),Протокол!V1052&lt;=5),1," ")</f>
        <v xml:space="preserve"> </v>
      </c>
      <c r="C1052" s="4" t="str">
        <f>IF(NOT(ISBLANK(Протокол!B1052)),1," ")</f>
        <v xml:space="preserve"> </v>
      </c>
      <c r="D1052" s="4" t="str">
        <f>IF(SUM(Протокол!J1052:N1052,Протокол!O1052:S1052)=17,1," ")</f>
        <v xml:space="preserve"> </v>
      </c>
      <c r="E1052" s="4"/>
      <c r="F1052" s="48"/>
    </row>
    <row r="1053" spans="1:6" x14ac:dyDescent="0.25">
      <c r="A1053" s="4" t="str">
        <f>IF((SUM(Протокол!D1053:I1053)=6),1," ")</f>
        <v xml:space="preserve"> </v>
      </c>
      <c r="B1053" s="4" t="str">
        <f>IF(AND(NOT(ISBLANK(Протокол!B1053)),Протокол!V1053&lt;=5),1," ")</f>
        <v xml:space="preserve"> </v>
      </c>
      <c r="C1053" s="4" t="str">
        <f>IF(NOT(ISBLANK(Протокол!B1053)),1," ")</f>
        <v xml:space="preserve"> </v>
      </c>
      <c r="D1053" s="4" t="str">
        <f>IF(SUM(Протокол!J1053:N1053,Протокол!O1053:S1053)=17,1," ")</f>
        <v xml:space="preserve"> </v>
      </c>
      <c r="E1053" s="4" t="str">
        <f>IF(SUM(Протокол!U1029:U1029)=8,1," ")</f>
        <v xml:space="preserve"> </v>
      </c>
      <c r="F1053" s="48"/>
    </row>
    <row r="1054" spans="1:6" x14ac:dyDescent="0.25">
      <c r="A1054" s="4" t="str">
        <f>IF((SUM(Протокол!D1054:I1054)=6),1," ")</f>
        <v xml:space="preserve"> </v>
      </c>
      <c r="B1054" s="4" t="str">
        <f>IF(AND(NOT(ISBLANK(Протокол!B1054)),Протокол!V1054&lt;=5),1," ")</f>
        <v xml:space="preserve"> </v>
      </c>
      <c r="C1054" s="4" t="str">
        <f>IF(NOT(ISBLANK(Протокол!B1054)),1," ")</f>
        <v xml:space="preserve"> </v>
      </c>
      <c r="D1054" s="4" t="str">
        <f>IF(SUM(Протокол!J1054:N1054,Протокол!O1054:S1054)=17,1," ")</f>
        <v xml:space="preserve"> </v>
      </c>
      <c r="E1054" s="4"/>
      <c r="F1054" s="48"/>
    </row>
    <row r="1055" spans="1:6" x14ac:dyDescent="0.25">
      <c r="A1055" s="4" t="str">
        <f>IF((SUM(Протокол!D1055:I1055)=6),1," ")</f>
        <v xml:space="preserve"> </v>
      </c>
      <c r="B1055" s="4" t="str">
        <f>IF(AND(NOT(ISBLANK(Протокол!B1055)),Протокол!V1055&lt;=5),1," ")</f>
        <v xml:space="preserve"> </v>
      </c>
      <c r="C1055" s="4" t="str">
        <f>IF(NOT(ISBLANK(Протокол!B1055)),1," ")</f>
        <v xml:space="preserve"> </v>
      </c>
      <c r="D1055" s="4" t="str">
        <f>IF(SUM(Протокол!J1055:N1055,Протокол!O1055:S1055)=17,1," ")</f>
        <v xml:space="preserve"> </v>
      </c>
      <c r="E1055" s="4" t="str">
        <f>IF(SUM(Протокол!U1031:U1031)=8,1," ")</f>
        <v xml:space="preserve"> </v>
      </c>
      <c r="F1055" s="48"/>
    </row>
    <row r="1056" spans="1:6" x14ac:dyDescent="0.25">
      <c r="A1056" s="4" t="str">
        <f>IF((SUM(Протокол!D1056:I1056)=6),1," ")</f>
        <v xml:space="preserve"> </v>
      </c>
      <c r="B1056" s="4" t="str">
        <f>IF(AND(NOT(ISBLANK(Протокол!B1056)),Протокол!V1056&lt;=5),1," ")</f>
        <v xml:space="preserve"> </v>
      </c>
      <c r="C1056" s="4" t="str">
        <f>IF(NOT(ISBLANK(Протокол!B1056)),1," ")</f>
        <v xml:space="preserve"> </v>
      </c>
      <c r="D1056" s="4" t="str">
        <f>IF(SUM(Протокол!J1056:N1056,Протокол!O1056:S1056)=17,1," ")</f>
        <v xml:space="preserve"> </v>
      </c>
      <c r="E1056" s="4"/>
      <c r="F1056" s="48"/>
    </row>
    <row r="1057" spans="1:6" x14ac:dyDescent="0.25">
      <c r="A1057" s="4" t="str">
        <f>IF((SUM(Протокол!D1057:I1057)=6),1," ")</f>
        <v xml:space="preserve"> </v>
      </c>
      <c r="B1057" s="4" t="str">
        <f>IF(AND(NOT(ISBLANK(Протокол!B1057)),Протокол!V1057&lt;=5),1," ")</f>
        <v xml:space="preserve"> </v>
      </c>
      <c r="C1057" s="4" t="str">
        <f>IF(NOT(ISBLANK(Протокол!B1057)),1," ")</f>
        <v xml:space="preserve"> </v>
      </c>
      <c r="D1057" s="4" t="str">
        <f>IF(SUM(Протокол!J1057:N1057,Протокол!O1057:S1057)=17,1," ")</f>
        <v xml:space="preserve"> </v>
      </c>
      <c r="E1057" s="4" t="str">
        <f>IF(SUM(Протокол!U1033:U1033)=8,1," ")</f>
        <v xml:space="preserve"> </v>
      </c>
      <c r="F1057" s="48"/>
    </row>
    <row r="1058" spans="1:6" x14ac:dyDescent="0.25">
      <c r="A1058" s="4" t="str">
        <f>IF((SUM(Протокол!D1058:I1058)=6),1," ")</f>
        <v xml:space="preserve"> </v>
      </c>
      <c r="B1058" s="4" t="str">
        <f>IF(AND(NOT(ISBLANK(Протокол!B1058)),Протокол!V1058&lt;=5),1," ")</f>
        <v xml:space="preserve"> </v>
      </c>
      <c r="C1058" s="4" t="str">
        <f>IF(NOT(ISBLANK(Протокол!B1058)),1," ")</f>
        <v xml:space="preserve"> </v>
      </c>
      <c r="D1058" s="4" t="str">
        <f>IF(SUM(Протокол!J1058:N1058,Протокол!O1058:S1058)=17,1," ")</f>
        <v xml:space="preserve"> </v>
      </c>
      <c r="E1058" s="4"/>
      <c r="F1058" s="48"/>
    </row>
    <row r="1059" spans="1:6" x14ac:dyDescent="0.25">
      <c r="A1059" s="4" t="str">
        <f>IF((SUM(Протокол!D1059:I1059)=6),1," ")</f>
        <v xml:space="preserve"> </v>
      </c>
      <c r="B1059" s="4" t="str">
        <f>IF(AND(NOT(ISBLANK(Протокол!B1059)),Протокол!V1059&lt;=5),1," ")</f>
        <v xml:space="preserve"> </v>
      </c>
      <c r="C1059" s="4" t="str">
        <f>IF(NOT(ISBLANK(Протокол!B1059)),1," ")</f>
        <v xml:space="preserve"> </v>
      </c>
      <c r="D1059" s="4" t="str">
        <f>IF(SUM(Протокол!J1059:N1059,Протокол!O1059:S1059)=17,1," ")</f>
        <v xml:space="preserve"> </v>
      </c>
      <c r="E1059" s="4" t="str">
        <f>IF(SUM(Протокол!U1035:U1035)=8,1," ")</f>
        <v xml:space="preserve"> </v>
      </c>
      <c r="F1059" s="48"/>
    </row>
    <row r="1060" spans="1:6" x14ac:dyDescent="0.25">
      <c r="A1060" s="4" t="str">
        <f>IF((SUM(Протокол!D1060:I1060)=6),1," ")</f>
        <v xml:space="preserve"> </v>
      </c>
      <c r="B1060" s="4" t="str">
        <f>IF(AND(NOT(ISBLANK(Протокол!B1060)),Протокол!V1060&lt;=5),1," ")</f>
        <v xml:space="preserve"> </v>
      </c>
      <c r="C1060" s="4" t="str">
        <f>IF(NOT(ISBLANK(Протокол!B1060)),1," ")</f>
        <v xml:space="preserve"> </v>
      </c>
      <c r="D1060" s="4" t="str">
        <f>IF(SUM(Протокол!J1060:N1060,Протокол!O1060:S1060)=17,1," ")</f>
        <v xml:space="preserve"> </v>
      </c>
      <c r="E1060" s="4"/>
      <c r="F1060" s="48"/>
    </row>
    <row r="1061" spans="1:6" x14ac:dyDescent="0.25">
      <c r="A1061" s="4" t="str">
        <f>IF((SUM(Протокол!D1061:I1061)=6),1," ")</f>
        <v xml:space="preserve"> </v>
      </c>
      <c r="B1061" s="4" t="str">
        <f>IF(AND(NOT(ISBLANK(Протокол!B1061)),Протокол!V1061&lt;=5),1," ")</f>
        <v xml:space="preserve"> </v>
      </c>
      <c r="C1061" s="4" t="str">
        <f>IF(NOT(ISBLANK(Протокол!B1061)),1," ")</f>
        <v xml:space="preserve"> </v>
      </c>
      <c r="D1061" s="4" t="str">
        <f>IF(SUM(Протокол!J1061:N1061,Протокол!O1061:S1061)=17,1," ")</f>
        <v xml:space="preserve"> </v>
      </c>
      <c r="E1061" s="4" t="str">
        <f>IF(SUM(Протокол!U1037:U1037)=8,1," ")</f>
        <v xml:space="preserve"> </v>
      </c>
      <c r="F1061" s="48"/>
    </row>
    <row r="1062" spans="1:6" x14ac:dyDescent="0.25">
      <c r="A1062" s="4" t="str">
        <f>IF((SUM(Протокол!D1062:I1062)=6),1," ")</f>
        <v xml:space="preserve"> </v>
      </c>
      <c r="B1062" s="4" t="str">
        <f>IF(AND(NOT(ISBLANK(Протокол!B1062)),Протокол!V1062&lt;=5),1," ")</f>
        <v xml:space="preserve"> </v>
      </c>
      <c r="C1062" s="4" t="str">
        <f>IF(NOT(ISBLANK(Протокол!B1062)),1," ")</f>
        <v xml:space="preserve"> </v>
      </c>
      <c r="D1062" s="4" t="str">
        <f>IF(SUM(Протокол!J1062:N1062,Протокол!O1062:S1062)=17,1," ")</f>
        <v xml:space="preserve"> </v>
      </c>
      <c r="E1062" s="4"/>
      <c r="F1062" s="48"/>
    </row>
    <row r="1063" spans="1:6" x14ac:dyDescent="0.25">
      <c r="A1063" s="4" t="str">
        <f>IF((SUM(Протокол!D1063:I1063)=6),1," ")</f>
        <v xml:space="preserve"> </v>
      </c>
      <c r="B1063" s="4" t="str">
        <f>IF(AND(NOT(ISBLANK(Протокол!B1063)),Протокол!V1063&lt;=5),1," ")</f>
        <v xml:space="preserve"> </v>
      </c>
      <c r="C1063" s="4" t="str">
        <f>IF(NOT(ISBLANK(Протокол!B1063)),1," ")</f>
        <v xml:space="preserve"> </v>
      </c>
      <c r="D1063" s="4" t="str">
        <f>IF(SUM(Протокол!J1063:N1063,Протокол!O1063:S1063)=17,1," ")</f>
        <v xml:space="preserve"> </v>
      </c>
      <c r="E1063" s="4" t="str">
        <f>IF(SUM(Протокол!U1039:U1039)=8,1," ")</f>
        <v xml:space="preserve"> </v>
      </c>
      <c r="F1063" s="48"/>
    </row>
    <row r="1064" spans="1:6" x14ac:dyDescent="0.25">
      <c r="A1064" s="4" t="str">
        <f>IF((SUM(Протокол!D1064:I1064)=6),1," ")</f>
        <v xml:space="preserve"> </v>
      </c>
      <c r="B1064" s="4" t="str">
        <f>IF(AND(NOT(ISBLANK(Протокол!B1064)),Протокол!V1064&lt;=5),1," ")</f>
        <v xml:space="preserve"> </v>
      </c>
      <c r="C1064" s="4" t="str">
        <f>IF(NOT(ISBLANK(Протокол!B1064)),1," ")</f>
        <v xml:space="preserve"> </v>
      </c>
      <c r="D1064" s="4" t="str">
        <f>IF(SUM(Протокол!J1064:N1064,Протокол!O1064:S1064)=17,1," ")</f>
        <v xml:space="preserve"> </v>
      </c>
      <c r="E1064" s="4"/>
      <c r="F1064" s="48"/>
    </row>
    <row r="1065" spans="1:6" x14ac:dyDescent="0.25">
      <c r="A1065" s="4" t="str">
        <f>IF((SUM(Протокол!D1065:I1065)=6),1," ")</f>
        <v xml:space="preserve"> </v>
      </c>
      <c r="B1065" s="4" t="str">
        <f>IF(AND(NOT(ISBLANK(Протокол!B1065)),Протокол!V1065&lt;=5),1," ")</f>
        <v xml:space="preserve"> </v>
      </c>
      <c r="C1065" s="4" t="str">
        <f>IF(NOT(ISBLANK(Протокол!B1065)),1," ")</f>
        <v xml:space="preserve"> </v>
      </c>
      <c r="D1065" s="4" t="str">
        <f>IF(SUM(Протокол!J1065:N1065,Протокол!O1065:S1065)=17,1," ")</f>
        <v xml:space="preserve"> </v>
      </c>
      <c r="E1065" s="4" t="str">
        <f>IF(SUM(Протокол!U1041:U1041)=8,1," ")</f>
        <v xml:space="preserve"> </v>
      </c>
      <c r="F1065" s="48"/>
    </row>
    <row r="1066" spans="1:6" x14ac:dyDescent="0.25">
      <c r="A1066" s="4" t="str">
        <f>IF((SUM(Протокол!D1066:I1066)=6),1," ")</f>
        <v xml:space="preserve"> </v>
      </c>
      <c r="B1066" s="4" t="str">
        <f>IF(AND(NOT(ISBLANK(Протокол!B1066)),Протокол!V1066&lt;=5),1," ")</f>
        <v xml:space="preserve"> </v>
      </c>
      <c r="C1066" s="4" t="str">
        <f>IF(NOT(ISBLANK(Протокол!B1066)),1," ")</f>
        <v xml:space="preserve"> </v>
      </c>
      <c r="D1066" s="4" t="str">
        <f>IF(SUM(Протокол!J1066:N1066,Протокол!O1066:S1066)=17,1," ")</f>
        <v xml:space="preserve"> </v>
      </c>
      <c r="E1066" s="4"/>
      <c r="F1066" s="48"/>
    </row>
    <row r="1067" spans="1:6" x14ac:dyDescent="0.25">
      <c r="A1067" s="4" t="str">
        <f>IF((SUM(Протокол!D1067:I1067)=6),1," ")</f>
        <v xml:space="preserve"> </v>
      </c>
      <c r="B1067" s="4" t="str">
        <f>IF(AND(NOT(ISBLANK(Протокол!B1067)),Протокол!V1067&lt;=5),1," ")</f>
        <v xml:space="preserve"> </v>
      </c>
      <c r="C1067" s="4" t="str">
        <f>IF(NOT(ISBLANK(Протокол!B1067)),1," ")</f>
        <v xml:space="preserve"> </v>
      </c>
      <c r="D1067" s="4" t="str">
        <f>IF(SUM(Протокол!J1067:N1067,Протокол!O1067:S1067)=17,1," ")</f>
        <v xml:space="preserve"> </v>
      </c>
      <c r="E1067" s="4" t="str">
        <f>IF(SUM(Протокол!U1043:U1043)=8,1," ")</f>
        <v xml:space="preserve"> </v>
      </c>
      <c r="F1067" s="48"/>
    </row>
    <row r="1068" spans="1:6" x14ac:dyDescent="0.25">
      <c r="A1068" s="4" t="str">
        <f>IF((SUM(Протокол!D1068:I1068)=6),1," ")</f>
        <v xml:space="preserve"> </v>
      </c>
      <c r="B1068" s="4" t="str">
        <f>IF(AND(NOT(ISBLANK(Протокол!B1068)),Протокол!V1068&lt;=5),1," ")</f>
        <v xml:space="preserve"> </v>
      </c>
      <c r="C1068" s="4" t="str">
        <f>IF(NOT(ISBLANK(Протокол!B1068)),1," ")</f>
        <v xml:space="preserve"> </v>
      </c>
      <c r="D1068" s="4" t="str">
        <f>IF(SUM(Протокол!J1068:N1068,Протокол!O1068:S1068)=17,1," ")</f>
        <v xml:space="preserve"> </v>
      </c>
      <c r="E1068" s="4"/>
      <c r="F1068" s="48"/>
    </row>
    <row r="1069" spans="1:6" x14ac:dyDescent="0.25">
      <c r="A1069" s="4" t="str">
        <f>IF((SUM(Протокол!D1069:I1069)=6),1," ")</f>
        <v xml:space="preserve"> </v>
      </c>
      <c r="B1069" s="4" t="str">
        <f>IF(AND(NOT(ISBLANK(Протокол!B1069)),Протокол!V1069&lt;=5),1," ")</f>
        <v xml:space="preserve"> </v>
      </c>
      <c r="C1069" s="4" t="str">
        <f>IF(NOT(ISBLANK(Протокол!B1069)),1," ")</f>
        <v xml:space="preserve"> </v>
      </c>
      <c r="D1069" s="4" t="str">
        <f>IF(SUM(Протокол!J1069:N1069,Протокол!O1069:S1069)=17,1," ")</f>
        <v xml:space="preserve"> </v>
      </c>
      <c r="E1069" s="4" t="str">
        <f>IF(SUM(Протокол!U1045:U1045)=8,1," ")</f>
        <v xml:space="preserve"> </v>
      </c>
      <c r="F1069" s="48"/>
    </row>
    <row r="1070" spans="1:6" x14ac:dyDescent="0.25">
      <c r="A1070" s="4" t="str">
        <f>IF((SUM(Протокол!D1070:I1070)=6),1," ")</f>
        <v xml:space="preserve"> </v>
      </c>
      <c r="B1070" s="4" t="str">
        <f>IF(AND(NOT(ISBLANK(Протокол!B1070)),Протокол!V1070&lt;=5),1," ")</f>
        <v xml:space="preserve"> </v>
      </c>
      <c r="C1070" s="4" t="str">
        <f>IF(NOT(ISBLANK(Протокол!B1070)),1," ")</f>
        <v xml:space="preserve"> </v>
      </c>
      <c r="D1070" s="4" t="str">
        <f>IF(SUM(Протокол!J1070:N1070,Протокол!O1070:S1070)=17,1," ")</f>
        <v xml:space="preserve"> </v>
      </c>
      <c r="E1070" s="4"/>
      <c r="F1070" s="48"/>
    </row>
    <row r="1071" spans="1:6" x14ac:dyDescent="0.25">
      <c r="A1071" s="4" t="str">
        <f>IF((SUM(Протокол!D1071:I1071)=6),1," ")</f>
        <v xml:space="preserve"> </v>
      </c>
      <c r="B1071" s="4" t="str">
        <f>IF(AND(NOT(ISBLANK(Протокол!B1071)),Протокол!V1071&lt;=5),1," ")</f>
        <v xml:space="preserve"> </v>
      </c>
      <c r="C1071" s="4" t="str">
        <f>IF(NOT(ISBLANK(Протокол!B1071)),1," ")</f>
        <v xml:space="preserve"> </v>
      </c>
      <c r="D1071" s="4" t="str">
        <f>IF(SUM(Протокол!J1071:N1071,Протокол!O1071:S1071)=17,1," ")</f>
        <v xml:space="preserve"> </v>
      </c>
      <c r="E1071" s="4" t="str">
        <f>IF(SUM(Протокол!U1047:U1047)=8,1," ")</f>
        <v xml:space="preserve"> </v>
      </c>
      <c r="F1071" s="48"/>
    </row>
    <row r="1072" spans="1:6" x14ac:dyDescent="0.25">
      <c r="A1072" s="4" t="str">
        <f>IF((SUM(Протокол!D1072:I1072)=6),1," ")</f>
        <v xml:space="preserve"> </v>
      </c>
      <c r="B1072" s="4" t="str">
        <f>IF(AND(NOT(ISBLANK(Протокол!B1072)),Протокол!V1072&lt;=5),1," ")</f>
        <v xml:space="preserve"> </v>
      </c>
      <c r="C1072" s="4" t="str">
        <f>IF(NOT(ISBLANK(Протокол!B1072)),1," ")</f>
        <v xml:space="preserve"> </v>
      </c>
      <c r="D1072" s="4" t="str">
        <f>IF(SUM(Протокол!J1072:N1072,Протокол!O1072:S1072)=17,1," ")</f>
        <v xml:space="preserve"> </v>
      </c>
      <c r="E1072" s="4"/>
      <c r="F1072" s="48"/>
    </row>
    <row r="1073" spans="1:6" x14ac:dyDescent="0.25">
      <c r="A1073" s="4" t="str">
        <f>IF((SUM(Протокол!D1073:I1073)=6),1," ")</f>
        <v xml:space="preserve"> </v>
      </c>
      <c r="B1073" s="4" t="str">
        <f>IF(AND(NOT(ISBLANK(Протокол!B1073)),Протокол!V1073&lt;=5),1," ")</f>
        <v xml:space="preserve"> </v>
      </c>
      <c r="C1073" s="4" t="str">
        <f>IF(NOT(ISBLANK(Протокол!B1073)),1," ")</f>
        <v xml:space="preserve"> </v>
      </c>
      <c r="D1073" s="4" t="str">
        <f>IF(SUM(Протокол!J1073:N1073,Протокол!O1073:S1073)=17,1," ")</f>
        <v xml:space="preserve"> </v>
      </c>
      <c r="E1073" s="4" t="str">
        <f>IF(SUM(Протокол!U1049:U1049)=8,1," ")</f>
        <v xml:space="preserve"> </v>
      </c>
      <c r="F1073" s="48"/>
    </row>
    <row r="1074" spans="1:6" x14ac:dyDescent="0.25">
      <c r="A1074" s="4" t="str">
        <f>IF((SUM(Протокол!D1074:I1074)=6),1," ")</f>
        <v xml:space="preserve"> </v>
      </c>
      <c r="B1074" s="4" t="str">
        <f>IF(AND(NOT(ISBLANK(Протокол!B1074)),Протокол!V1074&lt;=5),1," ")</f>
        <v xml:space="preserve"> </v>
      </c>
      <c r="C1074" s="4" t="str">
        <f>IF(NOT(ISBLANK(Протокол!B1074)),1," ")</f>
        <v xml:space="preserve"> </v>
      </c>
      <c r="D1074" s="4" t="str">
        <f>IF(SUM(Протокол!J1074:N1074,Протокол!O1074:S1074)=17,1," ")</f>
        <v xml:space="preserve"> </v>
      </c>
      <c r="E1074" s="4"/>
      <c r="F1074" s="48"/>
    </row>
    <row r="1075" spans="1:6" x14ac:dyDescent="0.25">
      <c r="A1075" s="4" t="str">
        <f>IF((SUM(Протокол!D1075:I1075)=6),1," ")</f>
        <v xml:space="preserve"> </v>
      </c>
      <c r="B1075" s="4" t="str">
        <f>IF(AND(NOT(ISBLANK(Протокол!B1075)),Протокол!V1075&lt;=5),1," ")</f>
        <v xml:space="preserve"> </v>
      </c>
      <c r="C1075" s="4" t="str">
        <f>IF(NOT(ISBLANK(Протокол!B1075)),1," ")</f>
        <v xml:space="preserve"> </v>
      </c>
      <c r="D1075" s="4" t="str">
        <f>IF(SUM(Протокол!J1075:N1075,Протокол!O1075:S1075)=17,1," ")</f>
        <v xml:space="preserve"> </v>
      </c>
      <c r="E1075" s="4" t="str">
        <f>IF(SUM(Протокол!U1051:U1051)=8,1," ")</f>
        <v xml:space="preserve"> </v>
      </c>
      <c r="F1075" s="48"/>
    </row>
    <row r="1076" spans="1:6" x14ac:dyDescent="0.25">
      <c r="A1076" s="4" t="str">
        <f>IF((SUM(Протокол!D1076:I1076)=6),1," ")</f>
        <v xml:space="preserve"> </v>
      </c>
      <c r="B1076" s="4" t="str">
        <f>IF(AND(NOT(ISBLANK(Протокол!B1076)),Протокол!V1076&lt;=5),1," ")</f>
        <v xml:space="preserve"> </v>
      </c>
      <c r="C1076" s="4" t="str">
        <f>IF(NOT(ISBLANK(Протокол!B1076)),1," ")</f>
        <v xml:space="preserve"> </v>
      </c>
      <c r="D1076" s="4" t="str">
        <f>IF(SUM(Протокол!J1076:N1076,Протокол!O1076:S1076)=17,1," ")</f>
        <v xml:space="preserve"> </v>
      </c>
      <c r="E1076" s="4"/>
      <c r="F1076" s="48"/>
    </row>
    <row r="1077" spans="1:6" x14ac:dyDescent="0.25">
      <c r="A1077" s="4" t="str">
        <f>IF((SUM(Протокол!D1077:I1077)=6),1," ")</f>
        <v xml:space="preserve"> </v>
      </c>
      <c r="B1077" s="4" t="str">
        <f>IF(AND(NOT(ISBLANK(Протокол!B1077)),Протокол!V1077&lt;=5),1," ")</f>
        <v xml:space="preserve"> </v>
      </c>
      <c r="C1077" s="4" t="str">
        <f>IF(NOT(ISBLANK(Протокол!B1077)),1," ")</f>
        <v xml:space="preserve"> </v>
      </c>
      <c r="D1077" s="4" t="str">
        <f>IF(SUM(Протокол!J1077:N1077,Протокол!O1077:S1077)=17,1," ")</f>
        <v xml:space="preserve"> </v>
      </c>
      <c r="E1077" s="4" t="str">
        <f>IF(SUM(Протокол!U1053:U1053)=8,1," ")</f>
        <v xml:space="preserve"> </v>
      </c>
      <c r="F1077" s="48"/>
    </row>
    <row r="1078" spans="1:6" x14ac:dyDescent="0.25">
      <c r="A1078" s="4" t="str">
        <f>IF((SUM(Протокол!D1078:I1078)=6),1," ")</f>
        <v xml:space="preserve"> </v>
      </c>
      <c r="B1078" s="4" t="str">
        <f>IF(AND(NOT(ISBLANK(Протокол!B1078)),Протокол!V1078&lt;=5),1," ")</f>
        <v xml:space="preserve"> </v>
      </c>
      <c r="C1078" s="4" t="str">
        <f>IF(NOT(ISBLANK(Протокол!B1078)),1," ")</f>
        <v xml:space="preserve"> </v>
      </c>
      <c r="D1078" s="4" t="str">
        <f>IF(SUM(Протокол!J1078:N1078,Протокол!O1078:S1078)=17,1," ")</f>
        <v xml:space="preserve"> </v>
      </c>
      <c r="E1078" s="4"/>
      <c r="F1078" s="48"/>
    </row>
    <row r="1079" spans="1:6" x14ac:dyDescent="0.25">
      <c r="A1079" s="4" t="str">
        <f>IF((SUM(Протокол!D1079:I1079)=6),1," ")</f>
        <v xml:space="preserve"> </v>
      </c>
      <c r="B1079" s="4" t="str">
        <f>IF(AND(NOT(ISBLANK(Протокол!B1079)),Протокол!V1079&lt;=5),1," ")</f>
        <v xml:space="preserve"> </v>
      </c>
      <c r="C1079" s="4" t="str">
        <f>IF(NOT(ISBLANK(Протокол!B1079)),1," ")</f>
        <v xml:space="preserve"> </v>
      </c>
      <c r="D1079" s="4" t="str">
        <f>IF(SUM(Протокол!J1079:N1079,Протокол!O1079:S1079)=17,1," ")</f>
        <v xml:space="preserve"> </v>
      </c>
      <c r="E1079" s="4" t="str">
        <f>IF(SUM(Протокол!U1055:U1055)=8,1," ")</f>
        <v xml:space="preserve"> </v>
      </c>
      <c r="F1079" s="48"/>
    </row>
    <row r="1080" spans="1:6" x14ac:dyDescent="0.25">
      <c r="A1080" s="4" t="str">
        <f>IF((SUM(Протокол!D1080:I1080)=6),1," ")</f>
        <v xml:space="preserve"> </v>
      </c>
      <c r="B1080" s="4" t="str">
        <f>IF(AND(NOT(ISBLANK(Протокол!B1080)),Протокол!V1080&lt;=5),1," ")</f>
        <v xml:space="preserve"> </v>
      </c>
      <c r="C1080" s="4" t="str">
        <f>IF(NOT(ISBLANK(Протокол!B1080)),1," ")</f>
        <v xml:space="preserve"> </v>
      </c>
      <c r="D1080" s="4" t="str">
        <f>IF(SUM(Протокол!J1080:N1080,Протокол!O1080:S1080)=17,1," ")</f>
        <v xml:space="preserve"> </v>
      </c>
      <c r="E1080" s="4"/>
      <c r="F1080" s="48"/>
    </row>
    <row r="1081" spans="1:6" x14ac:dyDescent="0.25">
      <c r="A1081" s="4" t="str">
        <f>IF((SUM(Протокол!D1081:I1081)=6),1," ")</f>
        <v xml:space="preserve"> </v>
      </c>
      <c r="B1081" s="4" t="str">
        <f>IF(AND(NOT(ISBLANK(Протокол!B1081)),Протокол!V1081&lt;=5),1," ")</f>
        <v xml:space="preserve"> </v>
      </c>
      <c r="C1081" s="4" t="str">
        <f>IF(NOT(ISBLANK(Протокол!B1081)),1," ")</f>
        <v xml:space="preserve"> </v>
      </c>
      <c r="D1081" s="4" t="str">
        <f>IF(SUM(Протокол!J1081:N1081,Протокол!O1081:S1081)=17,1," ")</f>
        <v xml:space="preserve"> </v>
      </c>
      <c r="E1081" s="4" t="str">
        <f>IF(SUM(Протокол!U1057:U1057)=8,1," ")</f>
        <v xml:space="preserve"> </v>
      </c>
      <c r="F1081" s="48"/>
    </row>
    <row r="1082" spans="1:6" x14ac:dyDescent="0.25">
      <c r="A1082" s="4" t="str">
        <f>IF((SUM(Протокол!D1082:I1082)=6),1," ")</f>
        <v xml:space="preserve"> </v>
      </c>
      <c r="B1082" s="4" t="str">
        <f>IF(AND(NOT(ISBLANK(Протокол!B1082)),Протокол!V1082&lt;=5),1," ")</f>
        <v xml:space="preserve"> </v>
      </c>
      <c r="C1082" s="4" t="str">
        <f>IF(NOT(ISBLANK(Протокол!B1082)),1," ")</f>
        <v xml:space="preserve"> </v>
      </c>
      <c r="D1082" s="4" t="str">
        <f>IF(SUM(Протокол!J1082:N1082,Протокол!O1082:S1082)=17,1," ")</f>
        <v xml:space="preserve"> </v>
      </c>
      <c r="E1082" s="4"/>
      <c r="F1082" s="48"/>
    </row>
    <row r="1083" spans="1:6" x14ac:dyDescent="0.25">
      <c r="A1083" s="4" t="str">
        <f>IF((SUM(Протокол!D1083:I1083)=6),1," ")</f>
        <v xml:space="preserve"> </v>
      </c>
      <c r="B1083" s="4" t="str">
        <f>IF(AND(NOT(ISBLANK(Протокол!B1083)),Протокол!V1083&lt;=5),1," ")</f>
        <v xml:space="preserve"> </v>
      </c>
      <c r="C1083" s="4" t="str">
        <f>IF(NOT(ISBLANK(Протокол!B1083)),1," ")</f>
        <v xml:space="preserve"> </v>
      </c>
      <c r="D1083" s="4" t="str">
        <f>IF(SUM(Протокол!J1083:N1083,Протокол!O1083:S1083)=17,1," ")</f>
        <v xml:space="preserve"> </v>
      </c>
      <c r="E1083" s="4" t="str">
        <f>IF(SUM(Протокол!U1059:U1059)=8,1," ")</f>
        <v xml:space="preserve"> </v>
      </c>
      <c r="F1083" s="48"/>
    </row>
    <row r="1084" spans="1:6" x14ac:dyDescent="0.25">
      <c r="A1084" s="4" t="str">
        <f>IF((SUM(Протокол!D1084:I1084)=6),1," ")</f>
        <v xml:space="preserve"> </v>
      </c>
      <c r="B1084" s="4" t="str">
        <f>IF(AND(NOT(ISBLANK(Протокол!B1084)),Протокол!V1084&lt;=5),1," ")</f>
        <v xml:space="preserve"> </v>
      </c>
      <c r="C1084" s="4" t="str">
        <f>IF(NOT(ISBLANK(Протокол!B1084)),1," ")</f>
        <v xml:space="preserve"> </v>
      </c>
      <c r="D1084" s="4" t="str">
        <f>IF(SUM(Протокол!J1084:N1084,Протокол!O1084:S1084)=17,1," ")</f>
        <v xml:space="preserve"> </v>
      </c>
      <c r="E1084" s="4"/>
      <c r="F1084" s="48"/>
    </row>
    <row r="1085" spans="1:6" x14ac:dyDescent="0.25">
      <c r="A1085" s="4" t="str">
        <f>IF((SUM(Протокол!D1085:I1085)=6),1," ")</f>
        <v xml:space="preserve"> </v>
      </c>
      <c r="B1085" s="4" t="str">
        <f>IF(AND(NOT(ISBLANK(Протокол!B1085)),Протокол!V1085&lt;=5),1," ")</f>
        <v xml:space="preserve"> </v>
      </c>
      <c r="C1085" s="4" t="str">
        <f>IF(NOT(ISBLANK(Протокол!B1085)),1," ")</f>
        <v xml:space="preserve"> </v>
      </c>
      <c r="D1085" s="4" t="str">
        <f>IF(SUM(Протокол!J1085:N1085,Протокол!O1085:S1085)=17,1," ")</f>
        <v xml:space="preserve"> </v>
      </c>
      <c r="E1085" s="4" t="str">
        <f>IF(SUM(Протокол!U1061:U1061)=8,1," ")</f>
        <v xml:space="preserve"> </v>
      </c>
      <c r="F1085" s="48"/>
    </row>
    <row r="1086" spans="1:6" x14ac:dyDescent="0.25">
      <c r="A1086" s="4" t="str">
        <f>IF((SUM(Протокол!D1086:I1086)=6),1," ")</f>
        <v xml:space="preserve"> </v>
      </c>
      <c r="B1086" s="4" t="str">
        <f>IF(AND(NOT(ISBLANK(Протокол!B1086)),Протокол!V1086&lt;=5),1," ")</f>
        <v xml:space="preserve"> </v>
      </c>
      <c r="C1086" s="4" t="str">
        <f>IF(NOT(ISBLANK(Протокол!B1086)),1," ")</f>
        <v xml:space="preserve"> </v>
      </c>
      <c r="D1086" s="4" t="str">
        <f>IF(SUM(Протокол!J1086:N1086,Протокол!O1086:S1086)=17,1," ")</f>
        <v xml:space="preserve"> </v>
      </c>
      <c r="E1086" s="4"/>
      <c r="F1086" s="48"/>
    </row>
    <row r="1087" spans="1:6" x14ac:dyDescent="0.25">
      <c r="A1087" s="4" t="str">
        <f>IF((SUM(Протокол!D1087:I1087)=6),1," ")</f>
        <v xml:space="preserve"> </v>
      </c>
      <c r="B1087" s="4" t="str">
        <f>IF(AND(NOT(ISBLANK(Протокол!B1087)),Протокол!V1087&lt;=5),1," ")</f>
        <v xml:space="preserve"> </v>
      </c>
      <c r="C1087" s="4" t="str">
        <f>IF(NOT(ISBLANK(Протокол!B1087)),1," ")</f>
        <v xml:space="preserve"> </v>
      </c>
      <c r="D1087" s="4" t="str">
        <f>IF(SUM(Протокол!J1087:N1087,Протокол!O1087:S1087)=17,1," ")</f>
        <v xml:space="preserve"> </v>
      </c>
      <c r="E1087" s="4" t="str">
        <f>IF(SUM(Протокол!U1063:U1063)=8,1," ")</f>
        <v xml:space="preserve"> </v>
      </c>
      <c r="F1087" s="48"/>
    </row>
    <row r="1088" spans="1:6" x14ac:dyDescent="0.25">
      <c r="A1088" s="4" t="str">
        <f>IF((SUM(Протокол!D1088:I1088)=6),1," ")</f>
        <v xml:space="preserve"> </v>
      </c>
      <c r="B1088" s="4" t="str">
        <f>IF(AND(NOT(ISBLANK(Протокол!B1088)),Протокол!V1088&lt;=5),1," ")</f>
        <v xml:space="preserve"> </v>
      </c>
      <c r="C1088" s="4" t="str">
        <f>IF(NOT(ISBLANK(Протокол!B1088)),1," ")</f>
        <v xml:space="preserve"> </v>
      </c>
      <c r="D1088" s="4" t="str">
        <f>IF(SUM(Протокол!J1088:N1088,Протокол!O1088:S1088)=17,1," ")</f>
        <v xml:space="preserve"> </v>
      </c>
      <c r="E1088" s="4"/>
      <c r="F1088" s="48"/>
    </row>
    <row r="1089" spans="1:6" x14ac:dyDescent="0.25">
      <c r="A1089" s="4" t="str">
        <f>IF((SUM(Протокол!D1089:I1089)=6),1," ")</f>
        <v xml:space="preserve"> </v>
      </c>
      <c r="B1089" s="4" t="str">
        <f>IF(AND(NOT(ISBLANK(Протокол!B1089)),Протокол!V1089&lt;=5),1," ")</f>
        <v xml:space="preserve"> </v>
      </c>
      <c r="C1089" s="4" t="str">
        <f>IF(NOT(ISBLANK(Протокол!B1089)),1," ")</f>
        <v xml:space="preserve"> </v>
      </c>
      <c r="D1089" s="4" t="str">
        <f>IF(SUM(Протокол!J1089:N1089,Протокол!O1089:S1089)=17,1," ")</f>
        <v xml:space="preserve"> </v>
      </c>
      <c r="E1089" s="4" t="str">
        <f>IF(SUM(Протокол!U1065:U1065)=8,1," ")</f>
        <v xml:space="preserve"> </v>
      </c>
      <c r="F1089" s="48"/>
    </row>
    <row r="1090" spans="1:6" x14ac:dyDescent="0.25">
      <c r="A1090" s="4" t="str">
        <f>IF((SUM(Протокол!D1090:I1090)=6),1," ")</f>
        <v xml:space="preserve"> </v>
      </c>
      <c r="B1090" s="4" t="str">
        <f>IF(AND(NOT(ISBLANK(Протокол!B1090)),Протокол!V1090&lt;=5),1," ")</f>
        <v xml:space="preserve"> </v>
      </c>
      <c r="C1090" s="4" t="str">
        <f>IF(NOT(ISBLANK(Протокол!B1090)),1," ")</f>
        <v xml:space="preserve"> </v>
      </c>
      <c r="D1090" s="4" t="str">
        <f>IF(SUM(Протокол!J1090:N1090,Протокол!O1090:S1090)=17,1," ")</f>
        <v xml:space="preserve"> </v>
      </c>
      <c r="E1090" s="4"/>
      <c r="F1090" s="48"/>
    </row>
    <row r="1091" spans="1:6" x14ac:dyDescent="0.25">
      <c r="A1091" s="4" t="str">
        <f>IF((SUM(Протокол!D1091:I1091)=6),1," ")</f>
        <v xml:space="preserve"> </v>
      </c>
      <c r="B1091" s="4" t="str">
        <f>IF(AND(NOT(ISBLANK(Протокол!B1091)),Протокол!V1091&lt;=5),1," ")</f>
        <v xml:space="preserve"> </v>
      </c>
      <c r="C1091" s="4" t="str">
        <f>IF(NOT(ISBLANK(Протокол!B1091)),1," ")</f>
        <v xml:space="preserve"> </v>
      </c>
      <c r="D1091" s="4" t="str">
        <f>IF(SUM(Протокол!J1091:N1091,Протокол!O1091:S1091)=17,1," ")</f>
        <v xml:space="preserve"> </v>
      </c>
      <c r="E1091" s="4" t="str">
        <f>IF(SUM(Протокол!U1067:U1067)=8,1," ")</f>
        <v xml:space="preserve"> </v>
      </c>
      <c r="F1091" s="48"/>
    </row>
    <row r="1092" spans="1:6" x14ac:dyDescent="0.25">
      <c r="A1092" s="4" t="str">
        <f>IF((SUM(Протокол!D1092:I1092)=6),1," ")</f>
        <v xml:space="preserve"> </v>
      </c>
      <c r="B1092" s="4" t="str">
        <f>IF(AND(NOT(ISBLANK(Протокол!B1092)),Протокол!V1092&lt;=5),1," ")</f>
        <v xml:space="preserve"> </v>
      </c>
      <c r="C1092" s="4" t="str">
        <f>IF(NOT(ISBLANK(Протокол!B1092)),1," ")</f>
        <v xml:space="preserve"> </v>
      </c>
      <c r="D1092" s="4" t="str">
        <f>IF(SUM(Протокол!J1092:N1092,Протокол!O1092:S1092)=17,1," ")</f>
        <v xml:space="preserve"> </v>
      </c>
      <c r="E1092" s="4"/>
      <c r="F1092" s="48"/>
    </row>
    <row r="1093" spans="1:6" x14ac:dyDescent="0.25">
      <c r="A1093" s="4" t="str">
        <f>IF((SUM(Протокол!D1093:I1093)=6),1," ")</f>
        <v xml:space="preserve"> </v>
      </c>
      <c r="B1093" s="4" t="str">
        <f>IF(AND(NOT(ISBLANK(Протокол!B1093)),Протокол!V1093&lt;=5),1," ")</f>
        <v xml:space="preserve"> </v>
      </c>
      <c r="C1093" s="4" t="str">
        <f>IF(NOT(ISBLANK(Протокол!B1093)),1," ")</f>
        <v xml:space="preserve"> </v>
      </c>
      <c r="D1093" s="4" t="str">
        <f>IF(SUM(Протокол!J1093:N1093,Протокол!O1093:S1093)=17,1," ")</f>
        <v xml:space="preserve"> </v>
      </c>
      <c r="E1093" s="4" t="str">
        <f>IF(SUM(Протокол!U1069:U1069)=8,1," ")</f>
        <v xml:space="preserve"> </v>
      </c>
      <c r="F1093" s="48"/>
    </row>
    <row r="1094" spans="1:6" x14ac:dyDescent="0.25">
      <c r="A1094" s="4" t="str">
        <f>IF((SUM(Протокол!D1094:I1094)=6),1," ")</f>
        <v xml:space="preserve"> </v>
      </c>
      <c r="B1094" s="4" t="str">
        <f>IF(AND(NOT(ISBLANK(Протокол!B1094)),Протокол!V1094&lt;=5),1," ")</f>
        <v xml:space="preserve"> </v>
      </c>
      <c r="C1094" s="4" t="str">
        <f>IF(NOT(ISBLANK(Протокол!B1094)),1," ")</f>
        <v xml:space="preserve"> </v>
      </c>
      <c r="D1094" s="4" t="str">
        <f>IF(SUM(Протокол!J1094:N1094,Протокол!O1094:S1094)=17,1," ")</f>
        <v xml:space="preserve"> </v>
      </c>
      <c r="E1094" s="4"/>
      <c r="F1094" s="48"/>
    </row>
    <row r="1095" spans="1:6" x14ac:dyDescent="0.25">
      <c r="A1095" s="4" t="str">
        <f>IF((SUM(Протокол!D1095:I1095)=6),1," ")</f>
        <v xml:space="preserve"> </v>
      </c>
      <c r="B1095" s="4" t="str">
        <f>IF(AND(NOT(ISBLANK(Протокол!B1095)),Протокол!V1095&lt;=5),1," ")</f>
        <v xml:space="preserve"> </v>
      </c>
      <c r="C1095" s="4" t="str">
        <f>IF(NOT(ISBLANK(Протокол!B1095)),1," ")</f>
        <v xml:space="preserve"> </v>
      </c>
      <c r="D1095" s="4" t="str">
        <f>IF(SUM(Протокол!J1095:N1095,Протокол!O1095:S1095)=17,1," ")</f>
        <v xml:space="preserve"> </v>
      </c>
      <c r="E1095" s="4" t="str">
        <f>IF(SUM(Протокол!U1071:U1071)=8,1," ")</f>
        <v xml:space="preserve"> </v>
      </c>
      <c r="F1095" s="48"/>
    </row>
    <row r="1096" spans="1:6" x14ac:dyDescent="0.25">
      <c r="A1096" s="4" t="str">
        <f>IF((SUM(Протокол!D1096:I1096)=6),1," ")</f>
        <v xml:space="preserve"> </v>
      </c>
      <c r="B1096" s="4" t="str">
        <f>IF(AND(NOT(ISBLANK(Протокол!B1096)),Протокол!V1096&lt;=5),1," ")</f>
        <v xml:space="preserve"> </v>
      </c>
      <c r="C1096" s="4" t="str">
        <f>IF(NOT(ISBLANK(Протокол!B1096)),1," ")</f>
        <v xml:space="preserve"> </v>
      </c>
      <c r="D1096" s="4" t="str">
        <f>IF(SUM(Протокол!J1096:N1096,Протокол!O1096:S1096)=17,1," ")</f>
        <v xml:space="preserve"> </v>
      </c>
      <c r="E1096" s="4"/>
      <c r="F1096" s="48"/>
    </row>
    <row r="1097" spans="1:6" x14ac:dyDescent="0.25">
      <c r="A1097" s="4" t="str">
        <f>IF((SUM(Протокол!D1097:I1097)=6),1," ")</f>
        <v xml:space="preserve"> </v>
      </c>
      <c r="B1097" s="4" t="str">
        <f>IF(AND(NOT(ISBLANK(Протокол!B1097)),Протокол!V1097&lt;=5),1," ")</f>
        <v xml:space="preserve"> </v>
      </c>
      <c r="C1097" s="4" t="str">
        <f>IF(NOT(ISBLANK(Протокол!B1097)),1," ")</f>
        <v xml:space="preserve"> </v>
      </c>
      <c r="D1097" s="4" t="str">
        <f>IF(SUM(Протокол!J1097:N1097,Протокол!O1097:S1097)=17,1," ")</f>
        <v xml:space="preserve"> </v>
      </c>
      <c r="E1097" s="4" t="str">
        <f>IF(SUM(Протокол!U1073:U1073)=8,1," ")</f>
        <v xml:space="preserve"> </v>
      </c>
      <c r="F1097" s="48"/>
    </row>
    <row r="1098" spans="1:6" x14ac:dyDescent="0.25">
      <c r="A1098" s="4" t="str">
        <f>IF((SUM(Протокол!D1098:I1098)=6),1," ")</f>
        <v xml:space="preserve"> </v>
      </c>
      <c r="B1098" s="4" t="str">
        <f>IF(AND(NOT(ISBLANK(Протокол!B1098)),Протокол!V1098&lt;=5),1," ")</f>
        <v xml:space="preserve"> </v>
      </c>
      <c r="C1098" s="4" t="str">
        <f>IF(NOT(ISBLANK(Протокол!B1098)),1," ")</f>
        <v xml:space="preserve"> </v>
      </c>
      <c r="D1098" s="4" t="str">
        <f>IF(SUM(Протокол!J1098:N1098,Протокол!O1098:S1098)=17,1," ")</f>
        <v xml:space="preserve"> </v>
      </c>
      <c r="E1098" s="4"/>
      <c r="F1098" s="48"/>
    </row>
    <row r="1099" spans="1:6" x14ac:dyDescent="0.25">
      <c r="A1099" s="4" t="str">
        <f>IF((SUM(Протокол!D1099:I1099)=6),1," ")</f>
        <v xml:space="preserve"> </v>
      </c>
      <c r="B1099" s="4" t="str">
        <f>IF(AND(NOT(ISBLANK(Протокол!B1099)),Протокол!V1099&lt;=5),1," ")</f>
        <v xml:space="preserve"> </v>
      </c>
      <c r="C1099" s="4" t="str">
        <f>IF(NOT(ISBLANK(Протокол!B1099)),1," ")</f>
        <v xml:space="preserve"> </v>
      </c>
      <c r="D1099" s="4" t="str">
        <f>IF(SUM(Протокол!J1099:N1099,Протокол!O1099:S1099)=17,1," ")</f>
        <v xml:space="preserve"> </v>
      </c>
      <c r="E1099" s="4" t="str">
        <f>IF(SUM(Протокол!U1075:U1075)=8,1," ")</f>
        <v xml:space="preserve"> </v>
      </c>
      <c r="F1099" s="48"/>
    </row>
    <row r="1100" spans="1:6" x14ac:dyDescent="0.25">
      <c r="A1100" s="4" t="str">
        <f>IF((SUM(Протокол!D1100:I1100)=6),1," ")</f>
        <v xml:space="preserve"> </v>
      </c>
      <c r="B1100" s="4" t="str">
        <f>IF(AND(NOT(ISBLANK(Протокол!B1100)),Протокол!V1100&lt;=5),1," ")</f>
        <v xml:space="preserve"> </v>
      </c>
      <c r="C1100" s="4" t="str">
        <f>IF(NOT(ISBLANK(Протокол!B1100)),1," ")</f>
        <v xml:space="preserve"> </v>
      </c>
      <c r="D1100" s="4" t="str">
        <f>IF(SUM(Протокол!J1100:N1100,Протокол!O1100:S1100)=17,1," ")</f>
        <v xml:space="preserve"> </v>
      </c>
      <c r="E1100" s="4"/>
      <c r="F1100" s="48"/>
    </row>
    <row r="1101" spans="1:6" x14ac:dyDescent="0.25">
      <c r="A1101" s="4" t="str">
        <f>IF((SUM(Протокол!D1101:I1101)=6),1," ")</f>
        <v xml:space="preserve"> </v>
      </c>
      <c r="B1101" s="4" t="str">
        <f>IF(AND(NOT(ISBLANK(Протокол!B1101)),Протокол!V1101&lt;=5),1," ")</f>
        <v xml:space="preserve"> </v>
      </c>
      <c r="C1101" s="4" t="str">
        <f>IF(NOT(ISBLANK(Протокол!B1101)),1," ")</f>
        <v xml:space="preserve"> </v>
      </c>
      <c r="D1101" s="4" t="str">
        <f>IF(SUM(Протокол!J1101:N1101,Протокол!O1101:S1101)=17,1," ")</f>
        <v xml:space="preserve"> </v>
      </c>
      <c r="E1101" s="4" t="str">
        <f>IF(SUM(Протокол!U1077:U1077)=8,1," ")</f>
        <v xml:space="preserve"> </v>
      </c>
      <c r="F1101" s="48"/>
    </row>
    <row r="1102" spans="1:6" x14ac:dyDescent="0.25">
      <c r="A1102" s="4" t="str">
        <f>IF((SUM(Протокол!D1102:I1102)=6),1," ")</f>
        <v xml:space="preserve"> </v>
      </c>
      <c r="B1102" s="4" t="str">
        <f>IF(AND(NOT(ISBLANK(Протокол!B1102)),Протокол!V1102&lt;=5),1," ")</f>
        <v xml:space="preserve"> </v>
      </c>
      <c r="C1102" s="4" t="str">
        <f>IF(NOT(ISBLANK(Протокол!B1102)),1," ")</f>
        <v xml:space="preserve"> </v>
      </c>
      <c r="D1102" s="4" t="str">
        <f>IF(SUM(Протокол!J1102:N1102,Протокол!O1102:S1102)=17,1," ")</f>
        <v xml:space="preserve"> </v>
      </c>
      <c r="E1102" s="4"/>
      <c r="F1102" s="48"/>
    </row>
    <row r="1103" spans="1:6" x14ac:dyDescent="0.25">
      <c r="A1103" s="4" t="str">
        <f>IF((SUM(Протокол!D1103:I1103)=6),1," ")</f>
        <v xml:space="preserve"> </v>
      </c>
      <c r="B1103" s="4" t="str">
        <f>IF(AND(NOT(ISBLANK(Протокол!B1103)),Протокол!V1103&lt;=5),1," ")</f>
        <v xml:space="preserve"> </v>
      </c>
      <c r="C1103" s="4" t="str">
        <f>IF(NOT(ISBLANK(Протокол!B1103)),1," ")</f>
        <v xml:space="preserve"> </v>
      </c>
      <c r="D1103" s="4" t="str">
        <f>IF(SUM(Протокол!J1103:N1103,Протокол!O1103:S1103)=17,1," ")</f>
        <v xml:space="preserve"> </v>
      </c>
      <c r="E1103" s="4" t="str">
        <f>IF(SUM(Протокол!U1079:U1079)=8,1," ")</f>
        <v xml:space="preserve"> </v>
      </c>
      <c r="F1103" s="48"/>
    </row>
    <row r="1104" spans="1:6" x14ac:dyDescent="0.25">
      <c r="A1104" s="4" t="str">
        <f>IF((SUM(Протокол!D1104:I1104)=6),1," ")</f>
        <v xml:space="preserve"> </v>
      </c>
      <c r="B1104" s="4" t="str">
        <f>IF(AND(NOT(ISBLANK(Протокол!B1104)),Протокол!V1104&lt;=5),1," ")</f>
        <v xml:space="preserve"> </v>
      </c>
      <c r="C1104" s="4" t="str">
        <f>IF(NOT(ISBLANK(Протокол!B1104)),1," ")</f>
        <v xml:space="preserve"> </v>
      </c>
      <c r="D1104" s="4" t="str">
        <f>IF(SUM(Протокол!J1104:N1104,Протокол!O1104:S1104)=17,1," ")</f>
        <v xml:space="preserve"> </v>
      </c>
      <c r="E1104" s="4"/>
      <c r="F1104" s="48"/>
    </row>
    <row r="1105" spans="1:6" x14ac:dyDescent="0.25">
      <c r="A1105" s="4" t="str">
        <f>IF((SUM(Протокол!D1105:I1105)=6),1," ")</f>
        <v xml:space="preserve"> </v>
      </c>
      <c r="B1105" s="4" t="str">
        <f>IF(AND(NOT(ISBLANK(Протокол!B1105)),Протокол!V1105&lt;=5),1," ")</f>
        <v xml:space="preserve"> </v>
      </c>
      <c r="C1105" s="4" t="str">
        <f>IF(NOT(ISBLANK(Протокол!B1105)),1," ")</f>
        <v xml:space="preserve"> </v>
      </c>
      <c r="D1105" s="4" t="str">
        <f>IF(SUM(Протокол!J1105:N1105,Протокол!O1105:S1105)=17,1," ")</f>
        <v xml:space="preserve"> </v>
      </c>
      <c r="E1105" s="4" t="str">
        <f>IF(SUM(Протокол!U1081:U1081)=8,1," ")</f>
        <v xml:space="preserve"> </v>
      </c>
      <c r="F1105" s="48"/>
    </row>
    <row r="1106" spans="1:6" x14ac:dyDescent="0.25">
      <c r="A1106" s="4" t="str">
        <f>IF((SUM(Протокол!D1106:I1106)=6),1," ")</f>
        <v xml:space="preserve"> </v>
      </c>
      <c r="B1106" s="4" t="str">
        <f>IF(AND(NOT(ISBLANK(Протокол!B1106)),Протокол!V1106&lt;=5),1," ")</f>
        <v xml:space="preserve"> </v>
      </c>
      <c r="C1106" s="4" t="str">
        <f>IF(NOT(ISBLANK(Протокол!B1106)),1," ")</f>
        <v xml:space="preserve"> </v>
      </c>
      <c r="D1106" s="4" t="str">
        <f>IF(SUM(Протокол!J1106:N1106,Протокол!O1106:S1106)=17,1," ")</f>
        <v xml:space="preserve"> </v>
      </c>
      <c r="E1106" s="4"/>
      <c r="F1106" s="48"/>
    </row>
    <row r="1107" spans="1:6" x14ac:dyDescent="0.25">
      <c r="A1107" s="4" t="str">
        <f>IF((SUM(Протокол!D1107:I1107)=6),1," ")</f>
        <v xml:space="preserve"> </v>
      </c>
      <c r="B1107" s="4" t="str">
        <f>IF(AND(NOT(ISBLANK(Протокол!B1107)),Протокол!V1107&lt;=5),1," ")</f>
        <v xml:space="preserve"> </v>
      </c>
      <c r="C1107" s="4" t="str">
        <f>IF(NOT(ISBLANK(Протокол!B1107)),1," ")</f>
        <v xml:space="preserve"> </v>
      </c>
      <c r="D1107" s="4" t="str">
        <f>IF(SUM(Протокол!J1107:N1107,Протокол!O1107:S1107)=17,1," ")</f>
        <v xml:space="preserve"> </v>
      </c>
      <c r="E1107" s="4" t="str">
        <f>IF(SUM(Протокол!U1083:U1083)=8,1," ")</f>
        <v xml:space="preserve"> </v>
      </c>
      <c r="F1107" s="48"/>
    </row>
    <row r="1108" spans="1:6" x14ac:dyDescent="0.25">
      <c r="A1108" s="4" t="str">
        <f>IF((SUM(Протокол!D1108:I1108)=6),1," ")</f>
        <v xml:space="preserve"> </v>
      </c>
      <c r="B1108" s="4" t="str">
        <f>IF(AND(NOT(ISBLANK(Протокол!B1108)),Протокол!V1108&lt;=5),1," ")</f>
        <v xml:space="preserve"> </v>
      </c>
      <c r="C1108" s="4" t="str">
        <f>IF(NOT(ISBLANK(Протокол!B1108)),1," ")</f>
        <v xml:space="preserve"> </v>
      </c>
      <c r="D1108" s="4" t="str">
        <f>IF(SUM(Протокол!J1108:N1108,Протокол!O1108:S1108)=17,1," ")</f>
        <v xml:space="preserve"> </v>
      </c>
      <c r="E1108" s="4"/>
      <c r="F1108" s="48"/>
    </row>
    <row r="1109" spans="1:6" x14ac:dyDescent="0.25">
      <c r="A1109" s="4" t="str">
        <f>IF((SUM(Протокол!D1109:I1109)=6),1," ")</f>
        <v xml:space="preserve"> </v>
      </c>
      <c r="B1109" s="4" t="str">
        <f>IF(AND(NOT(ISBLANK(Протокол!B1109)),Протокол!V1109&lt;=5),1," ")</f>
        <v xml:space="preserve"> </v>
      </c>
      <c r="C1109" s="4" t="str">
        <f>IF(NOT(ISBLANK(Протокол!B1109)),1," ")</f>
        <v xml:space="preserve"> </v>
      </c>
      <c r="D1109" s="4" t="str">
        <f>IF(SUM(Протокол!J1109:N1109,Протокол!O1109:S1109)=17,1," ")</f>
        <v xml:space="preserve"> </v>
      </c>
      <c r="E1109" s="4" t="str">
        <f>IF(SUM(Протокол!U1085:U1085)=8,1," ")</f>
        <v xml:space="preserve"> </v>
      </c>
      <c r="F1109" s="48"/>
    </row>
    <row r="1110" spans="1:6" x14ac:dyDescent="0.25">
      <c r="A1110" s="4" t="str">
        <f>IF((SUM(Протокол!D1110:I1110)=6),1," ")</f>
        <v xml:space="preserve"> </v>
      </c>
      <c r="B1110" s="4" t="str">
        <f>IF(AND(NOT(ISBLANK(Протокол!B1110)),Протокол!V1110&lt;=5),1," ")</f>
        <v xml:space="preserve"> </v>
      </c>
      <c r="C1110" s="4" t="str">
        <f>IF(NOT(ISBLANK(Протокол!B1110)),1," ")</f>
        <v xml:space="preserve"> </v>
      </c>
      <c r="D1110" s="4" t="str">
        <f>IF(SUM(Протокол!J1110:N1110,Протокол!O1110:S1110)=17,1," ")</f>
        <v xml:space="preserve"> </v>
      </c>
      <c r="E1110" s="4"/>
      <c r="F1110" s="48"/>
    </row>
    <row r="1111" spans="1:6" x14ac:dyDescent="0.25">
      <c r="A1111" s="4" t="str">
        <f>IF((SUM(Протокол!D1111:I1111)=6),1," ")</f>
        <v xml:space="preserve"> </v>
      </c>
      <c r="B1111" s="4" t="str">
        <f>IF(AND(NOT(ISBLANK(Протокол!B1111)),Протокол!V1111&lt;=5),1," ")</f>
        <v xml:space="preserve"> </v>
      </c>
      <c r="C1111" s="4" t="str">
        <f>IF(NOT(ISBLANK(Протокол!B1111)),1," ")</f>
        <v xml:space="preserve"> </v>
      </c>
      <c r="D1111" s="4" t="str">
        <f>IF(SUM(Протокол!J1111:N1111,Протокол!O1111:S1111)=17,1," ")</f>
        <v xml:space="preserve"> </v>
      </c>
      <c r="E1111" s="4" t="str">
        <f>IF(SUM(Протокол!U1087:U1087)=8,1," ")</f>
        <v xml:space="preserve"> </v>
      </c>
      <c r="F1111" s="48"/>
    </row>
    <row r="1112" spans="1:6" x14ac:dyDescent="0.25">
      <c r="A1112" s="4" t="str">
        <f>IF((SUM(Протокол!D1112:I1112)=6),1," ")</f>
        <v xml:space="preserve"> </v>
      </c>
      <c r="B1112" s="4" t="str">
        <f>IF(AND(NOT(ISBLANK(Протокол!B1112)),Протокол!V1112&lt;=5),1," ")</f>
        <v xml:space="preserve"> </v>
      </c>
      <c r="C1112" s="4" t="str">
        <f>IF(NOT(ISBLANK(Протокол!B1112)),1," ")</f>
        <v xml:space="preserve"> </v>
      </c>
      <c r="D1112" s="4" t="str">
        <f>IF(SUM(Протокол!J1112:N1112,Протокол!O1112:S1112)=17,1," ")</f>
        <v xml:space="preserve"> </v>
      </c>
      <c r="E1112" s="4"/>
      <c r="F1112" s="48"/>
    </row>
    <row r="1113" spans="1:6" x14ac:dyDescent="0.25">
      <c r="A1113" s="4" t="str">
        <f>IF((SUM(Протокол!D1113:I1113)=6),1," ")</f>
        <v xml:space="preserve"> </v>
      </c>
      <c r="B1113" s="4" t="str">
        <f>IF(AND(NOT(ISBLANK(Протокол!B1113)),Протокол!V1113&lt;=5),1," ")</f>
        <v xml:space="preserve"> </v>
      </c>
      <c r="C1113" s="4" t="str">
        <f>IF(NOT(ISBLANK(Протокол!B1113)),1," ")</f>
        <v xml:space="preserve"> </v>
      </c>
      <c r="D1113" s="4" t="str">
        <f>IF(SUM(Протокол!J1113:N1113,Протокол!O1113:S1113)=17,1," ")</f>
        <v xml:space="preserve"> </v>
      </c>
      <c r="E1113" s="4" t="str">
        <f>IF(SUM(Протокол!U1089:U1089)=8,1," ")</f>
        <v xml:space="preserve"> </v>
      </c>
      <c r="F1113" s="48"/>
    </row>
    <row r="1114" spans="1:6" x14ac:dyDescent="0.25">
      <c r="A1114" s="4" t="str">
        <f>IF((SUM(Протокол!D1114:I1114)=6),1," ")</f>
        <v xml:space="preserve"> </v>
      </c>
      <c r="B1114" s="4" t="str">
        <f>IF(AND(NOT(ISBLANK(Протокол!B1114)),Протокол!V1114&lt;=5),1," ")</f>
        <v xml:space="preserve"> </v>
      </c>
      <c r="C1114" s="4" t="str">
        <f>IF(NOT(ISBLANK(Протокол!B1114)),1," ")</f>
        <v xml:space="preserve"> </v>
      </c>
      <c r="D1114" s="4" t="str">
        <f>IF(SUM(Протокол!J1114:N1114,Протокол!O1114:S1114)=17,1," ")</f>
        <v xml:space="preserve"> </v>
      </c>
      <c r="E1114" s="4"/>
      <c r="F1114" s="48"/>
    </row>
    <row r="1115" spans="1:6" x14ac:dyDescent="0.25">
      <c r="A1115" s="4" t="str">
        <f>IF((SUM(Протокол!D1115:I1115)=6),1," ")</f>
        <v xml:space="preserve"> </v>
      </c>
      <c r="B1115" s="4" t="str">
        <f>IF(AND(NOT(ISBLANK(Протокол!B1115)),Протокол!V1115&lt;=5),1," ")</f>
        <v xml:space="preserve"> </v>
      </c>
      <c r="C1115" s="4" t="str">
        <f>IF(NOT(ISBLANK(Протокол!B1115)),1," ")</f>
        <v xml:space="preserve"> </v>
      </c>
      <c r="D1115" s="4" t="str">
        <f>IF(SUM(Протокол!J1115:N1115,Протокол!O1115:S1115)=17,1," ")</f>
        <v xml:space="preserve"> </v>
      </c>
      <c r="E1115" s="4" t="str">
        <f>IF(SUM(Протокол!U1091:U1091)=8,1," ")</f>
        <v xml:space="preserve"> </v>
      </c>
      <c r="F1115" s="48"/>
    </row>
    <row r="1116" spans="1:6" x14ac:dyDescent="0.25">
      <c r="A1116" s="4" t="str">
        <f>IF((SUM(Протокол!D1116:I1116)=6),1," ")</f>
        <v xml:space="preserve"> </v>
      </c>
      <c r="B1116" s="4" t="str">
        <f>IF(AND(NOT(ISBLANK(Протокол!B1116)),Протокол!V1116&lt;=5),1," ")</f>
        <v xml:space="preserve"> </v>
      </c>
      <c r="C1116" s="4" t="str">
        <f>IF(NOT(ISBLANK(Протокол!B1116)),1," ")</f>
        <v xml:space="preserve"> </v>
      </c>
      <c r="D1116" s="4" t="str">
        <f>IF(SUM(Протокол!J1116:N1116,Протокол!O1116:S1116)=17,1," ")</f>
        <v xml:space="preserve"> </v>
      </c>
      <c r="E1116" s="4"/>
      <c r="F1116" s="48"/>
    </row>
    <row r="1117" spans="1:6" x14ac:dyDescent="0.25">
      <c r="A1117" s="4" t="str">
        <f>IF((SUM(Протокол!D1117:I1117)=6),1," ")</f>
        <v xml:space="preserve"> </v>
      </c>
      <c r="B1117" s="4" t="str">
        <f>IF(AND(NOT(ISBLANK(Протокол!B1117)),Протокол!V1117&lt;=5),1," ")</f>
        <v xml:space="preserve"> </v>
      </c>
      <c r="C1117" s="4" t="str">
        <f>IF(NOT(ISBLANK(Протокол!B1117)),1," ")</f>
        <v xml:space="preserve"> </v>
      </c>
      <c r="D1117" s="4" t="str">
        <f>IF(SUM(Протокол!J1117:N1117,Протокол!O1117:S1117)=17,1," ")</f>
        <v xml:space="preserve"> </v>
      </c>
      <c r="E1117" s="4" t="str">
        <f>IF(SUM(Протокол!U1093:U1093)=8,1," ")</f>
        <v xml:space="preserve"> </v>
      </c>
      <c r="F1117" s="48"/>
    </row>
    <row r="1118" spans="1:6" x14ac:dyDescent="0.25">
      <c r="A1118" s="4" t="str">
        <f>IF((SUM(Протокол!D1118:I1118)=6),1," ")</f>
        <v xml:space="preserve"> </v>
      </c>
      <c r="B1118" s="4" t="str">
        <f>IF(AND(NOT(ISBLANK(Протокол!B1118)),Протокол!V1118&lt;=5),1," ")</f>
        <v xml:space="preserve"> </v>
      </c>
      <c r="C1118" s="4" t="str">
        <f>IF(NOT(ISBLANK(Протокол!B1118)),1," ")</f>
        <v xml:space="preserve"> </v>
      </c>
      <c r="D1118" s="4" t="str">
        <f>IF(SUM(Протокол!J1118:N1118,Протокол!O1118:S1118)=17,1," ")</f>
        <v xml:space="preserve"> </v>
      </c>
      <c r="E1118" s="4"/>
      <c r="F1118" s="48"/>
    </row>
    <row r="1119" spans="1:6" x14ac:dyDescent="0.25">
      <c r="A1119" s="4" t="str">
        <f>IF((SUM(Протокол!D1119:I1119)=6),1," ")</f>
        <v xml:space="preserve"> </v>
      </c>
      <c r="B1119" s="4" t="str">
        <f>IF(AND(NOT(ISBLANK(Протокол!B1119)),Протокол!V1119&lt;=5),1," ")</f>
        <v xml:space="preserve"> </v>
      </c>
      <c r="C1119" s="4" t="str">
        <f>IF(NOT(ISBLANK(Протокол!B1119)),1," ")</f>
        <v xml:space="preserve"> </v>
      </c>
      <c r="D1119" s="4" t="str">
        <f>IF(SUM(Протокол!J1119:N1119,Протокол!O1119:S1119)=17,1," ")</f>
        <v xml:space="preserve"> </v>
      </c>
      <c r="E1119" s="4" t="str">
        <f>IF(SUM(Протокол!U1095:U1095)=8,1," ")</f>
        <v xml:space="preserve"> </v>
      </c>
      <c r="F1119" s="48"/>
    </row>
    <row r="1120" spans="1:6" x14ac:dyDescent="0.25">
      <c r="A1120" s="4" t="str">
        <f>IF((SUM(Протокол!D1120:I1120)=6),1," ")</f>
        <v xml:space="preserve"> </v>
      </c>
      <c r="B1120" s="4" t="str">
        <f>IF(AND(NOT(ISBLANK(Протокол!B1120)),Протокол!V1120&lt;=5),1," ")</f>
        <v xml:space="preserve"> </v>
      </c>
      <c r="C1120" s="4" t="str">
        <f>IF(NOT(ISBLANK(Протокол!B1120)),1," ")</f>
        <v xml:space="preserve"> </v>
      </c>
      <c r="D1120" s="4" t="str">
        <f>IF(SUM(Протокол!J1120:N1120,Протокол!O1120:S1120)=17,1," ")</f>
        <v xml:space="preserve"> </v>
      </c>
      <c r="E1120" s="4"/>
      <c r="F1120" s="48"/>
    </row>
    <row r="1121" spans="1:6" x14ac:dyDescent="0.25">
      <c r="A1121" s="4" t="str">
        <f>IF((SUM(Протокол!D1121:I1121)=6),1," ")</f>
        <v xml:space="preserve"> </v>
      </c>
      <c r="B1121" s="4" t="str">
        <f>IF(AND(NOT(ISBLANK(Протокол!B1121)),Протокол!V1121&lt;=5),1," ")</f>
        <v xml:space="preserve"> </v>
      </c>
      <c r="C1121" s="4" t="str">
        <f>IF(NOT(ISBLANK(Протокол!B1121)),1," ")</f>
        <v xml:space="preserve"> </v>
      </c>
      <c r="D1121" s="4" t="str">
        <f>IF(SUM(Протокол!J1121:N1121,Протокол!O1121:S1121)=17,1," ")</f>
        <v xml:space="preserve"> </v>
      </c>
      <c r="E1121" s="4" t="str">
        <f>IF(SUM(Протокол!U1097:U1097)=8,1," ")</f>
        <v xml:space="preserve"> </v>
      </c>
      <c r="F1121" s="48"/>
    </row>
    <row r="1122" spans="1:6" x14ac:dyDescent="0.25">
      <c r="A1122" s="4" t="str">
        <f>IF((SUM(Протокол!D1122:I1122)=6),1," ")</f>
        <v xml:space="preserve"> </v>
      </c>
      <c r="B1122" s="4" t="str">
        <f>IF(AND(NOT(ISBLANK(Протокол!B1122)),Протокол!V1122&lt;=5),1," ")</f>
        <v xml:space="preserve"> </v>
      </c>
      <c r="C1122" s="4" t="str">
        <f>IF(NOT(ISBLANK(Протокол!B1122)),1," ")</f>
        <v xml:space="preserve"> </v>
      </c>
      <c r="D1122" s="4" t="str">
        <f>IF(SUM(Протокол!J1122:N1122,Протокол!O1122:S1122)=17,1," ")</f>
        <v xml:space="preserve"> </v>
      </c>
      <c r="E1122" s="4"/>
      <c r="F1122" s="48"/>
    </row>
    <row r="1123" spans="1:6" x14ac:dyDescent="0.25">
      <c r="A1123" s="4" t="str">
        <f>IF((SUM(Протокол!D1123:I1123)=6),1," ")</f>
        <v xml:space="preserve"> </v>
      </c>
      <c r="B1123" s="4" t="str">
        <f>IF(AND(NOT(ISBLANK(Протокол!B1123)),Протокол!V1123&lt;=5),1," ")</f>
        <v xml:space="preserve"> </v>
      </c>
      <c r="C1123" s="4" t="str">
        <f>IF(NOT(ISBLANK(Протокол!B1123)),1," ")</f>
        <v xml:space="preserve"> </v>
      </c>
      <c r="D1123" s="4" t="str">
        <f>IF(SUM(Протокол!J1123:N1123,Протокол!O1123:S1123)=17,1," ")</f>
        <v xml:space="preserve"> </v>
      </c>
      <c r="E1123" s="4" t="str">
        <f>IF(SUM(Протокол!U1099:U1099)=8,1," ")</f>
        <v xml:space="preserve"> </v>
      </c>
      <c r="F1123" s="48"/>
    </row>
    <row r="1124" spans="1:6" x14ac:dyDescent="0.25">
      <c r="A1124" s="4" t="str">
        <f>IF((SUM(Протокол!D1124:I1124)=6),1," ")</f>
        <v xml:space="preserve"> </v>
      </c>
      <c r="B1124" s="4" t="str">
        <f>IF(AND(NOT(ISBLANK(Протокол!B1124)),Протокол!V1124&lt;=5),1," ")</f>
        <v xml:space="preserve"> </v>
      </c>
      <c r="C1124" s="4" t="str">
        <f>IF(NOT(ISBLANK(Протокол!B1124)),1," ")</f>
        <v xml:space="preserve"> </v>
      </c>
      <c r="D1124" s="4" t="str">
        <f>IF(SUM(Протокол!J1124:N1124,Протокол!O1124:S1124)=17,1," ")</f>
        <v xml:space="preserve"> </v>
      </c>
      <c r="E1124" s="4"/>
      <c r="F1124" s="48"/>
    </row>
    <row r="1125" spans="1:6" x14ac:dyDescent="0.25">
      <c r="A1125" s="4" t="str">
        <f>IF((SUM(Протокол!D1125:I1125)=6),1," ")</f>
        <v xml:space="preserve"> </v>
      </c>
      <c r="B1125" s="4" t="str">
        <f>IF(AND(NOT(ISBLANK(Протокол!B1125)),Протокол!V1125&lt;=5),1," ")</f>
        <v xml:space="preserve"> </v>
      </c>
      <c r="C1125" s="4" t="str">
        <f>IF(NOT(ISBLANK(Протокол!B1125)),1," ")</f>
        <v xml:space="preserve"> </v>
      </c>
      <c r="D1125" s="4" t="str">
        <f>IF(SUM(Протокол!J1125:N1125,Протокол!O1125:S1125)=17,1," ")</f>
        <v xml:space="preserve"> </v>
      </c>
      <c r="E1125" s="4" t="str">
        <f>IF(SUM(Протокол!U1101:U1101)=8,1," ")</f>
        <v xml:space="preserve"> </v>
      </c>
      <c r="F1125" s="48"/>
    </row>
    <row r="1126" spans="1:6" x14ac:dyDescent="0.25">
      <c r="A1126" s="4" t="str">
        <f>IF((SUM(Протокол!D1126:I1126)=6),1," ")</f>
        <v xml:space="preserve"> </v>
      </c>
      <c r="B1126" s="4" t="str">
        <f>IF(AND(NOT(ISBLANK(Протокол!B1126)),Протокол!V1126&lt;=5),1," ")</f>
        <v xml:space="preserve"> </v>
      </c>
      <c r="C1126" s="4" t="str">
        <f>IF(NOT(ISBLANK(Протокол!B1126)),1," ")</f>
        <v xml:space="preserve"> </v>
      </c>
      <c r="D1126" s="4" t="str">
        <f>IF(SUM(Протокол!J1126:N1126,Протокол!O1126:S1126)=17,1," ")</f>
        <v xml:space="preserve"> </v>
      </c>
      <c r="E1126" s="4"/>
      <c r="F1126" s="48"/>
    </row>
    <row r="1127" spans="1:6" x14ac:dyDescent="0.25">
      <c r="A1127" s="4" t="str">
        <f>IF((SUM(Протокол!D1127:I1127)=6),1," ")</f>
        <v xml:space="preserve"> </v>
      </c>
      <c r="B1127" s="4" t="str">
        <f>IF(AND(NOT(ISBLANK(Протокол!B1127)),Протокол!V1127&lt;=5),1," ")</f>
        <v xml:space="preserve"> </v>
      </c>
      <c r="C1127" s="4" t="str">
        <f>IF(NOT(ISBLANK(Протокол!B1127)),1," ")</f>
        <v xml:space="preserve"> </v>
      </c>
      <c r="D1127" s="4" t="str">
        <f>IF(SUM(Протокол!J1127:N1127,Протокол!O1127:S1127)=17,1," ")</f>
        <v xml:space="preserve"> </v>
      </c>
      <c r="E1127" s="4" t="str">
        <f>IF(SUM(Протокол!U1103:U1103)=8,1," ")</f>
        <v xml:space="preserve"> </v>
      </c>
      <c r="F1127" s="48"/>
    </row>
    <row r="1128" spans="1:6" x14ac:dyDescent="0.25">
      <c r="A1128" s="4" t="str">
        <f>IF((SUM(Протокол!D1128:I1128)=6),1," ")</f>
        <v xml:space="preserve"> </v>
      </c>
      <c r="B1128" s="4" t="str">
        <f>IF(AND(NOT(ISBLANK(Протокол!B1128)),Протокол!V1128&lt;=5),1," ")</f>
        <v xml:space="preserve"> </v>
      </c>
      <c r="C1128" s="4" t="str">
        <f>IF(NOT(ISBLANK(Протокол!B1128)),1," ")</f>
        <v xml:space="preserve"> </v>
      </c>
      <c r="D1128" s="4" t="str">
        <f>IF(SUM(Протокол!J1128:N1128,Протокол!O1128:S1128)=17,1," ")</f>
        <v xml:space="preserve"> </v>
      </c>
      <c r="E1128" s="4"/>
      <c r="F1128" s="48"/>
    </row>
    <row r="1129" spans="1:6" x14ac:dyDescent="0.25">
      <c r="A1129" s="4" t="str">
        <f>IF((SUM(Протокол!D1129:I1129)=6),1," ")</f>
        <v xml:space="preserve"> </v>
      </c>
      <c r="B1129" s="4" t="str">
        <f>IF(AND(NOT(ISBLANK(Протокол!B1129)),Протокол!V1129&lt;=5),1," ")</f>
        <v xml:space="preserve"> </v>
      </c>
      <c r="C1129" s="4" t="str">
        <f>IF(NOT(ISBLANK(Протокол!B1129)),1," ")</f>
        <v xml:space="preserve"> </v>
      </c>
      <c r="D1129" s="4" t="str">
        <f>IF(SUM(Протокол!J1129:N1129,Протокол!O1129:S1129)=17,1," ")</f>
        <v xml:space="preserve"> </v>
      </c>
      <c r="E1129" s="4" t="str">
        <f>IF(SUM(Протокол!U1105:U1105)=8,1," ")</f>
        <v xml:space="preserve"> </v>
      </c>
      <c r="F1129" s="48"/>
    </row>
    <row r="1130" spans="1:6" x14ac:dyDescent="0.25">
      <c r="A1130" s="4" t="str">
        <f>IF((SUM(Протокол!D1130:I1130)=6),1," ")</f>
        <v xml:space="preserve"> </v>
      </c>
      <c r="B1130" s="4" t="str">
        <f>IF(AND(NOT(ISBLANK(Протокол!B1130)),Протокол!V1130&lt;=5),1," ")</f>
        <v xml:space="preserve"> </v>
      </c>
      <c r="C1130" s="4" t="str">
        <f>IF(NOT(ISBLANK(Протокол!B1130)),1," ")</f>
        <v xml:space="preserve"> </v>
      </c>
      <c r="D1130" s="4" t="str">
        <f>IF(SUM(Протокол!J1130:N1130,Протокол!O1130:S1130)=17,1," ")</f>
        <v xml:space="preserve"> </v>
      </c>
      <c r="E1130" s="4"/>
      <c r="F1130" s="48"/>
    </row>
    <row r="1131" spans="1:6" x14ac:dyDescent="0.25">
      <c r="A1131" s="4" t="str">
        <f>IF((SUM(Протокол!D1131:I1131)=6),1," ")</f>
        <v xml:space="preserve"> </v>
      </c>
      <c r="B1131" s="4" t="str">
        <f>IF(AND(NOT(ISBLANK(Протокол!B1131)),Протокол!V1131&lt;=5),1," ")</f>
        <v xml:space="preserve"> </v>
      </c>
      <c r="C1131" s="4" t="str">
        <f>IF(NOT(ISBLANK(Протокол!B1131)),1," ")</f>
        <v xml:space="preserve"> </v>
      </c>
      <c r="D1131" s="4" t="str">
        <f>IF(SUM(Протокол!J1131:N1131,Протокол!O1131:S1131)=17,1," ")</f>
        <v xml:space="preserve"> </v>
      </c>
      <c r="E1131" s="4" t="str">
        <f>IF(SUM(Протокол!U1107:U1107)=8,1," ")</f>
        <v xml:space="preserve"> </v>
      </c>
      <c r="F1131" s="48"/>
    </row>
    <row r="1132" spans="1:6" x14ac:dyDescent="0.25">
      <c r="A1132" s="4" t="str">
        <f>IF((SUM(Протокол!D1132:I1132)=6),1," ")</f>
        <v xml:space="preserve"> </v>
      </c>
      <c r="B1132" s="4" t="str">
        <f>IF(AND(NOT(ISBLANK(Протокол!B1132)),Протокол!V1132&lt;=5),1," ")</f>
        <v xml:space="preserve"> </v>
      </c>
      <c r="C1132" s="4" t="str">
        <f>IF(NOT(ISBLANK(Протокол!B1132)),1," ")</f>
        <v xml:space="preserve"> </v>
      </c>
      <c r="D1132" s="4" t="str">
        <f>IF(SUM(Протокол!J1132:N1132,Протокол!O1132:S1132)=17,1," ")</f>
        <v xml:space="preserve"> </v>
      </c>
      <c r="E1132" s="4"/>
      <c r="F1132" s="48"/>
    </row>
    <row r="1133" spans="1:6" x14ac:dyDescent="0.25">
      <c r="A1133" s="4" t="str">
        <f>IF((SUM(Протокол!D1133:I1133)=6),1," ")</f>
        <v xml:space="preserve"> </v>
      </c>
      <c r="B1133" s="4" t="str">
        <f>IF(AND(NOT(ISBLANK(Протокол!B1133)),Протокол!V1133&lt;=5),1," ")</f>
        <v xml:space="preserve"> </v>
      </c>
      <c r="C1133" s="4" t="str">
        <f>IF(NOT(ISBLANK(Протокол!B1133)),1," ")</f>
        <v xml:space="preserve"> </v>
      </c>
      <c r="D1133" s="4" t="str">
        <f>IF(SUM(Протокол!J1133:N1133,Протокол!O1133:S1133)=17,1," ")</f>
        <v xml:space="preserve"> </v>
      </c>
      <c r="E1133" s="4" t="str">
        <f>IF(SUM(Протокол!U1109:U1109)=8,1," ")</f>
        <v xml:space="preserve"> </v>
      </c>
      <c r="F1133" s="48"/>
    </row>
    <row r="1134" spans="1:6" x14ac:dyDescent="0.25">
      <c r="A1134" s="4" t="str">
        <f>IF((SUM(Протокол!D1134:I1134)=6),1," ")</f>
        <v xml:space="preserve"> </v>
      </c>
      <c r="B1134" s="4" t="str">
        <f>IF(AND(NOT(ISBLANK(Протокол!B1134)),Протокол!V1134&lt;=5),1," ")</f>
        <v xml:space="preserve"> </v>
      </c>
      <c r="C1134" s="4" t="str">
        <f>IF(NOT(ISBLANK(Протокол!B1134)),1," ")</f>
        <v xml:space="preserve"> </v>
      </c>
      <c r="D1134" s="4" t="str">
        <f>IF(SUM(Протокол!J1134:N1134,Протокол!O1134:S1134)=17,1," ")</f>
        <v xml:space="preserve"> </v>
      </c>
      <c r="E1134" s="4"/>
      <c r="F1134" s="48"/>
    </row>
    <row r="1135" spans="1:6" x14ac:dyDescent="0.25">
      <c r="A1135" s="4" t="str">
        <f>IF((SUM(Протокол!D1135:I1135)=6),1," ")</f>
        <v xml:space="preserve"> </v>
      </c>
      <c r="B1135" s="4" t="str">
        <f>IF(AND(NOT(ISBLANK(Протокол!B1135)),Протокол!V1135&lt;=5),1," ")</f>
        <v xml:space="preserve"> </v>
      </c>
      <c r="C1135" s="4" t="str">
        <f>IF(NOT(ISBLANK(Протокол!B1135)),1," ")</f>
        <v xml:space="preserve"> </v>
      </c>
      <c r="D1135" s="4" t="str">
        <f>IF(SUM(Протокол!J1135:N1135,Протокол!O1135:S1135)=17,1," ")</f>
        <v xml:space="preserve"> </v>
      </c>
      <c r="E1135" s="4" t="str">
        <f>IF(SUM(Протокол!U1111:U1111)=8,1," ")</f>
        <v xml:space="preserve"> </v>
      </c>
      <c r="F1135" s="48"/>
    </row>
    <row r="1136" spans="1:6" x14ac:dyDescent="0.25">
      <c r="A1136" s="4" t="str">
        <f>IF((SUM(Протокол!D1136:I1136)=6),1," ")</f>
        <v xml:space="preserve"> </v>
      </c>
      <c r="B1136" s="4" t="str">
        <f>IF(AND(NOT(ISBLANK(Протокол!B1136)),Протокол!V1136&lt;=5),1," ")</f>
        <v xml:space="preserve"> </v>
      </c>
      <c r="C1136" s="4" t="str">
        <f>IF(NOT(ISBLANK(Протокол!B1136)),1," ")</f>
        <v xml:space="preserve"> </v>
      </c>
      <c r="D1136" s="4" t="str">
        <f>IF(SUM(Протокол!J1136:N1136,Протокол!O1136:S1136)=17,1," ")</f>
        <v xml:space="preserve"> </v>
      </c>
      <c r="E1136" s="4"/>
      <c r="F1136" s="48"/>
    </row>
    <row r="1137" spans="1:6" x14ac:dyDescent="0.25">
      <c r="A1137" s="4" t="str">
        <f>IF((SUM(Протокол!D1137:I1137)=6),1," ")</f>
        <v xml:space="preserve"> </v>
      </c>
      <c r="B1137" s="4" t="str">
        <f>IF(AND(NOT(ISBLANK(Протокол!B1137)),Протокол!V1137&lt;=5),1," ")</f>
        <v xml:space="preserve"> </v>
      </c>
      <c r="C1137" s="4" t="str">
        <f>IF(NOT(ISBLANK(Протокол!B1137)),1," ")</f>
        <v xml:space="preserve"> </v>
      </c>
      <c r="D1137" s="4" t="str">
        <f>IF(SUM(Протокол!J1137:N1137,Протокол!O1137:S1137)=17,1," ")</f>
        <v xml:space="preserve"> </v>
      </c>
      <c r="E1137" s="4" t="str">
        <f>IF(SUM(Протокол!U1113:U1113)=8,1," ")</f>
        <v xml:space="preserve"> </v>
      </c>
      <c r="F1137" s="48"/>
    </row>
    <row r="1138" spans="1:6" x14ac:dyDescent="0.25">
      <c r="A1138" s="4" t="str">
        <f>IF((SUM(Протокол!D1138:I1138)=6),1," ")</f>
        <v xml:space="preserve"> </v>
      </c>
      <c r="B1138" s="4" t="str">
        <f>IF(AND(NOT(ISBLANK(Протокол!B1138)),Протокол!V1138&lt;=5),1," ")</f>
        <v xml:space="preserve"> </v>
      </c>
      <c r="C1138" s="4" t="str">
        <f>IF(NOT(ISBLANK(Протокол!B1138)),1," ")</f>
        <v xml:space="preserve"> </v>
      </c>
      <c r="D1138" s="4" t="str">
        <f>IF(SUM(Протокол!J1138:N1138,Протокол!O1138:S1138)=17,1," ")</f>
        <v xml:space="preserve"> </v>
      </c>
      <c r="E1138" s="4"/>
      <c r="F1138" s="48"/>
    </row>
    <row r="1139" spans="1:6" x14ac:dyDescent="0.25">
      <c r="A1139" s="4" t="str">
        <f>IF((SUM(Протокол!D1139:I1139)=6),1," ")</f>
        <v xml:space="preserve"> </v>
      </c>
      <c r="B1139" s="4" t="str">
        <f>IF(AND(NOT(ISBLANK(Протокол!B1139)),Протокол!V1139&lt;=5),1," ")</f>
        <v xml:space="preserve"> </v>
      </c>
      <c r="C1139" s="4" t="str">
        <f>IF(NOT(ISBLANK(Протокол!B1139)),1," ")</f>
        <v xml:space="preserve"> </v>
      </c>
      <c r="D1139" s="4" t="str">
        <f>IF(SUM(Протокол!J1139:N1139,Протокол!O1139:S1139)=17,1," ")</f>
        <v xml:space="preserve"> </v>
      </c>
      <c r="E1139" s="4" t="str">
        <f>IF(SUM(Протокол!U1115:U1115)=8,1," ")</f>
        <v xml:space="preserve"> </v>
      </c>
      <c r="F1139" s="48"/>
    </row>
    <row r="1140" spans="1:6" x14ac:dyDescent="0.25">
      <c r="A1140" s="4" t="str">
        <f>IF((SUM(Протокол!D1140:I1140)=6),1," ")</f>
        <v xml:space="preserve"> </v>
      </c>
      <c r="B1140" s="4" t="str">
        <f>IF(AND(NOT(ISBLANK(Протокол!B1140)),Протокол!V1140&lt;=5),1," ")</f>
        <v xml:space="preserve"> </v>
      </c>
      <c r="C1140" s="4" t="str">
        <f>IF(NOT(ISBLANK(Протокол!B1140)),1," ")</f>
        <v xml:space="preserve"> </v>
      </c>
      <c r="D1140" s="4" t="str">
        <f>IF(SUM(Протокол!J1140:N1140,Протокол!O1140:S1140)=17,1," ")</f>
        <v xml:space="preserve"> </v>
      </c>
      <c r="E1140" s="4"/>
      <c r="F1140" s="48"/>
    </row>
    <row r="1141" spans="1:6" x14ac:dyDescent="0.25">
      <c r="A1141" s="4" t="str">
        <f>IF((SUM(Протокол!D1141:I1141)=6),1," ")</f>
        <v xml:space="preserve"> </v>
      </c>
      <c r="B1141" s="4" t="str">
        <f>IF(AND(NOT(ISBLANK(Протокол!B1141)),Протокол!V1141&lt;=5),1," ")</f>
        <v xml:space="preserve"> </v>
      </c>
      <c r="C1141" s="4" t="str">
        <f>IF(NOT(ISBLANK(Протокол!B1141)),1," ")</f>
        <v xml:space="preserve"> </v>
      </c>
      <c r="D1141" s="4" t="str">
        <f>IF(SUM(Протокол!J1141:N1141,Протокол!O1141:S1141)=17,1," ")</f>
        <v xml:space="preserve"> </v>
      </c>
      <c r="E1141" s="4" t="str">
        <f>IF(SUM(Протокол!U1117:U1117)=8,1," ")</f>
        <v xml:space="preserve"> </v>
      </c>
      <c r="F1141" s="48"/>
    </row>
    <row r="1142" spans="1:6" x14ac:dyDescent="0.25">
      <c r="A1142" s="4" t="str">
        <f>IF((SUM(Протокол!D1142:I1142)=6),1," ")</f>
        <v xml:space="preserve"> </v>
      </c>
      <c r="B1142" s="4" t="str">
        <f>IF(AND(NOT(ISBLANK(Протокол!B1142)),Протокол!V1142&lt;=5),1," ")</f>
        <v xml:space="preserve"> </v>
      </c>
      <c r="C1142" s="4" t="str">
        <f>IF(NOT(ISBLANK(Протокол!B1142)),1," ")</f>
        <v xml:space="preserve"> </v>
      </c>
      <c r="D1142" s="4" t="str">
        <f>IF(SUM(Протокол!J1142:N1142,Протокол!O1142:S1142)=17,1," ")</f>
        <v xml:space="preserve"> </v>
      </c>
      <c r="E1142" s="4"/>
      <c r="F1142" s="48"/>
    </row>
    <row r="1143" spans="1:6" x14ac:dyDescent="0.25">
      <c r="A1143" s="4" t="str">
        <f>IF((SUM(Протокол!D1143:I1143)=6),1," ")</f>
        <v xml:space="preserve"> </v>
      </c>
      <c r="B1143" s="4" t="str">
        <f>IF(AND(NOT(ISBLANK(Протокол!B1143)),Протокол!V1143&lt;=5),1," ")</f>
        <v xml:space="preserve"> </v>
      </c>
      <c r="C1143" s="4" t="str">
        <f>IF(NOT(ISBLANK(Протокол!B1143)),1," ")</f>
        <v xml:space="preserve"> </v>
      </c>
      <c r="D1143" s="4" t="str">
        <f>IF(SUM(Протокол!J1143:N1143,Протокол!O1143:S1143)=17,1," ")</f>
        <v xml:space="preserve"> </v>
      </c>
      <c r="E1143" s="4" t="str">
        <f>IF(SUM(Протокол!U1119:U1119)=8,1," ")</f>
        <v xml:space="preserve"> </v>
      </c>
      <c r="F1143" s="48"/>
    </row>
    <row r="1144" spans="1:6" x14ac:dyDescent="0.25">
      <c r="A1144" s="4" t="str">
        <f>IF((SUM(Протокол!D1144:I1144)=6),1," ")</f>
        <v xml:space="preserve"> </v>
      </c>
      <c r="B1144" s="4" t="str">
        <f>IF(AND(NOT(ISBLANK(Протокол!B1144)),Протокол!V1144&lt;=5),1," ")</f>
        <v xml:space="preserve"> </v>
      </c>
      <c r="C1144" s="4" t="str">
        <f>IF(NOT(ISBLANK(Протокол!B1144)),1," ")</f>
        <v xml:space="preserve"> </v>
      </c>
      <c r="D1144" s="4" t="str">
        <f>IF(SUM(Протокол!J1144:N1144,Протокол!O1144:S1144)=17,1," ")</f>
        <v xml:space="preserve"> </v>
      </c>
      <c r="E1144" s="4"/>
      <c r="F1144" s="48"/>
    </row>
    <row r="1145" spans="1:6" x14ac:dyDescent="0.25">
      <c r="A1145" s="4" t="str">
        <f>IF((SUM(Протокол!D1145:I1145)=6),1," ")</f>
        <v xml:space="preserve"> </v>
      </c>
      <c r="B1145" s="4" t="str">
        <f>IF(AND(NOT(ISBLANK(Протокол!B1145)),Протокол!V1145&lt;=5),1," ")</f>
        <v xml:space="preserve"> </v>
      </c>
      <c r="C1145" s="4" t="str">
        <f>IF(NOT(ISBLANK(Протокол!B1145)),1," ")</f>
        <v xml:space="preserve"> </v>
      </c>
      <c r="D1145" s="4" t="str">
        <f>IF(SUM(Протокол!J1145:N1145,Протокол!O1145:S1145)=17,1," ")</f>
        <v xml:space="preserve"> </v>
      </c>
      <c r="E1145" s="4" t="str">
        <f>IF(SUM(Протокол!U1121:U1121)=8,1," ")</f>
        <v xml:space="preserve"> </v>
      </c>
      <c r="F1145" s="48"/>
    </row>
    <row r="1146" spans="1:6" x14ac:dyDescent="0.25">
      <c r="A1146" s="4" t="str">
        <f>IF((SUM(Протокол!D1146:I1146)=6),1," ")</f>
        <v xml:space="preserve"> </v>
      </c>
      <c r="B1146" s="4" t="str">
        <f>IF(AND(NOT(ISBLANK(Протокол!B1146)),Протокол!V1146&lt;=5),1," ")</f>
        <v xml:space="preserve"> </v>
      </c>
      <c r="C1146" s="4" t="str">
        <f>IF(NOT(ISBLANK(Протокол!B1146)),1," ")</f>
        <v xml:space="preserve"> </v>
      </c>
      <c r="D1146" s="4" t="str">
        <f>IF(SUM(Протокол!J1146:N1146,Протокол!O1146:S1146)=17,1," ")</f>
        <v xml:space="preserve"> </v>
      </c>
      <c r="E1146" s="4"/>
      <c r="F1146" s="48"/>
    </row>
    <row r="1147" spans="1:6" x14ac:dyDescent="0.25">
      <c r="A1147" s="4" t="str">
        <f>IF((SUM(Протокол!D1147:I1147)=6),1," ")</f>
        <v xml:space="preserve"> </v>
      </c>
      <c r="B1147" s="4" t="str">
        <f>IF(AND(NOT(ISBLANK(Протокол!B1147)),Протокол!V1147&lt;=5),1," ")</f>
        <v xml:space="preserve"> </v>
      </c>
      <c r="C1147" s="4" t="str">
        <f>IF(NOT(ISBLANK(Протокол!B1147)),1," ")</f>
        <v xml:space="preserve"> </v>
      </c>
      <c r="D1147" s="4" t="str">
        <f>IF(SUM(Протокол!J1147:N1147,Протокол!O1147:S1147)=17,1," ")</f>
        <v xml:space="preserve"> </v>
      </c>
      <c r="E1147" s="4" t="str">
        <f>IF(SUM(Протокол!U1123:U1123)=8,1," ")</f>
        <v xml:space="preserve"> </v>
      </c>
      <c r="F1147" s="48"/>
    </row>
    <row r="1148" spans="1:6" x14ac:dyDescent="0.25">
      <c r="A1148" s="4" t="str">
        <f>IF((SUM(Протокол!D1148:I1148)=6),1," ")</f>
        <v xml:space="preserve"> </v>
      </c>
      <c r="B1148" s="4" t="str">
        <f>IF(AND(NOT(ISBLANK(Протокол!B1148)),Протокол!V1148&lt;=5),1," ")</f>
        <v xml:space="preserve"> </v>
      </c>
      <c r="C1148" s="4" t="str">
        <f>IF(NOT(ISBLANK(Протокол!B1148)),1," ")</f>
        <v xml:space="preserve"> </v>
      </c>
      <c r="D1148" s="4" t="str">
        <f>IF(SUM(Протокол!J1148:N1148,Протокол!O1148:S1148)=17,1," ")</f>
        <v xml:space="preserve"> </v>
      </c>
      <c r="E1148" s="4"/>
      <c r="F1148" s="48"/>
    </row>
    <row r="1149" spans="1:6" x14ac:dyDescent="0.25">
      <c r="A1149" s="4" t="str">
        <f>IF((SUM(Протокол!D1149:I1149)=6),1," ")</f>
        <v xml:space="preserve"> </v>
      </c>
      <c r="B1149" s="4" t="str">
        <f>IF(AND(NOT(ISBLANK(Протокол!B1149)),Протокол!V1149&lt;=5),1," ")</f>
        <v xml:space="preserve"> </v>
      </c>
      <c r="C1149" s="4" t="str">
        <f>IF(NOT(ISBLANK(Протокол!B1149)),1," ")</f>
        <v xml:space="preserve"> </v>
      </c>
      <c r="D1149" s="4" t="str">
        <f>IF(SUM(Протокол!J1149:N1149,Протокол!O1149:S1149)=17,1," ")</f>
        <v xml:space="preserve"> </v>
      </c>
      <c r="E1149" s="4" t="str">
        <f>IF(SUM(Протокол!U1125:U1125)=8,1," ")</f>
        <v xml:space="preserve"> </v>
      </c>
      <c r="F1149" s="48"/>
    </row>
    <row r="1150" spans="1:6" x14ac:dyDescent="0.25">
      <c r="A1150" s="4" t="str">
        <f>IF((SUM(Протокол!D1150:I1150)=6),1," ")</f>
        <v xml:space="preserve"> </v>
      </c>
      <c r="B1150" s="4" t="str">
        <f>IF(AND(NOT(ISBLANK(Протокол!B1150)),Протокол!V1150&lt;=5),1," ")</f>
        <v xml:space="preserve"> </v>
      </c>
      <c r="C1150" s="4" t="str">
        <f>IF(NOT(ISBLANK(Протокол!B1150)),1," ")</f>
        <v xml:space="preserve"> </v>
      </c>
      <c r="D1150" s="4" t="str">
        <f>IF(SUM(Протокол!J1150:N1150,Протокол!O1150:S1150)=17,1," ")</f>
        <v xml:space="preserve"> </v>
      </c>
      <c r="E1150" s="4"/>
      <c r="F1150" s="48"/>
    </row>
    <row r="1151" spans="1:6" x14ac:dyDescent="0.25">
      <c r="A1151" s="4" t="str">
        <f>IF((SUM(Протокол!D1151:I1151)=6),1," ")</f>
        <v xml:space="preserve"> </v>
      </c>
      <c r="B1151" s="4" t="str">
        <f>IF(AND(NOT(ISBLANK(Протокол!B1151)),Протокол!V1151&lt;=5),1," ")</f>
        <v xml:space="preserve"> </v>
      </c>
      <c r="C1151" s="4" t="str">
        <f>IF(NOT(ISBLANK(Протокол!B1151)),1," ")</f>
        <v xml:space="preserve"> </v>
      </c>
      <c r="D1151" s="4" t="str">
        <f>IF(SUM(Протокол!J1151:N1151,Протокол!O1151:S1151)=17,1," ")</f>
        <v xml:space="preserve"> </v>
      </c>
      <c r="E1151" s="4" t="str">
        <f>IF(SUM(Протокол!U1127:U1127)=8,1," ")</f>
        <v xml:space="preserve"> </v>
      </c>
      <c r="F1151" s="48"/>
    </row>
    <row r="1152" spans="1:6" x14ac:dyDescent="0.25">
      <c r="A1152" s="4" t="str">
        <f>IF((SUM(Протокол!D1152:I1152)=6),1," ")</f>
        <v xml:space="preserve"> </v>
      </c>
      <c r="B1152" s="4" t="str">
        <f>IF(AND(NOT(ISBLANK(Протокол!B1152)),Протокол!V1152&lt;=5),1," ")</f>
        <v xml:space="preserve"> </v>
      </c>
      <c r="C1152" s="4" t="str">
        <f>IF(NOT(ISBLANK(Протокол!B1152)),1," ")</f>
        <v xml:space="preserve"> </v>
      </c>
      <c r="D1152" s="4" t="str">
        <f>IF(SUM(Протокол!J1152:N1152,Протокол!O1152:S1152)=17,1," ")</f>
        <v xml:space="preserve"> </v>
      </c>
      <c r="E1152" s="4"/>
      <c r="F1152" s="48"/>
    </row>
    <row r="1153" spans="1:6" x14ac:dyDescent="0.25">
      <c r="A1153" s="4" t="str">
        <f>IF((SUM(Протокол!D1153:I1153)=6),1," ")</f>
        <v xml:space="preserve"> </v>
      </c>
      <c r="B1153" s="4" t="str">
        <f>IF(AND(NOT(ISBLANK(Протокол!B1153)),Протокол!V1153&lt;=5),1," ")</f>
        <v xml:space="preserve"> </v>
      </c>
      <c r="C1153" s="4" t="str">
        <f>IF(NOT(ISBLANK(Протокол!B1153)),1," ")</f>
        <v xml:space="preserve"> </v>
      </c>
      <c r="D1153" s="4" t="str">
        <f>IF(SUM(Протокол!J1153:N1153,Протокол!O1153:S1153)=17,1," ")</f>
        <v xml:space="preserve"> </v>
      </c>
      <c r="E1153" s="4" t="str">
        <f>IF(SUM(Протокол!U1129:U1129)=8,1," ")</f>
        <v xml:space="preserve"> </v>
      </c>
      <c r="F1153" s="48"/>
    </row>
    <row r="1154" spans="1:6" x14ac:dyDescent="0.25">
      <c r="A1154" s="4" t="str">
        <f>IF((SUM(Протокол!D1154:I1154)=6),1," ")</f>
        <v xml:space="preserve"> </v>
      </c>
      <c r="B1154" s="4" t="str">
        <f>IF(AND(NOT(ISBLANK(Протокол!B1154)),Протокол!V1154&lt;=5),1," ")</f>
        <v xml:space="preserve"> </v>
      </c>
      <c r="C1154" s="4" t="str">
        <f>IF(NOT(ISBLANK(Протокол!B1154)),1," ")</f>
        <v xml:space="preserve"> </v>
      </c>
      <c r="D1154" s="4" t="str">
        <f>IF(SUM(Протокол!J1154:N1154,Протокол!O1154:S1154)=17,1," ")</f>
        <v xml:space="preserve"> </v>
      </c>
      <c r="E1154" s="4"/>
      <c r="F1154" s="48"/>
    </row>
    <row r="1155" spans="1:6" x14ac:dyDescent="0.25">
      <c r="A1155" s="4" t="str">
        <f>IF((SUM(Протокол!D1155:I1155)=6),1," ")</f>
        <v xml:space="preserve"> </v>
      </c>
      <c r="B1155" s="4" t="str">
        <f>IF(AND(NOT(ISBLANK(Протокол!B1155)),Протокол!V1155&lt;=5),1," ")</f>
        <v xml:space="preserve"> </v>
      </c>
      <c r="C1155" s="4" t="str">
        <f>IF(NOT(ISBLANK(Протокол!B1155)),1," ")</f>
        <v xml:space="preserve"> </v>
      </c>
      <c r="D1155" s="4" t="str">
        <f>IF(SUM(Протокол!J1155:N1155,Протокол!O1155:S1155)=17,1," ")</f>
        <v xml:space="preserve"> </v>
      </c>
      <c r="E1155" s="4" t="str">
        <f>IF(SUM(Протокол!U1131:U1131)=8,1," ")</f>
        <v xml:space="preserve"> </v>
      </c>
      <c r="F1155" s="48"/>
    </row>
    <row r="1156" spans="1:6" x14ac:dyDescent="0.25">
      <c r="A1156" s="4" t="str">
        <f>IF((SUM(Протокол!D1156:I1156)=6),1," ")</f>
        <v xml:space="preserve"> </v>
      </c>
      <c r="B1156" s="4" t="str">
        <f>IF(AND(NOT(ISBLANK(Протокол!B1156)),Протокол!V1156&lt;=5),1," ")</f>
        <v xml:space="preserve"> </v>
      </c>
      <c r="C1156" s="4" t="str">
        <f>IF(NOT(ISBLANK(Протокол!B1156)),1," ")</f>
        <v xml:space="preserve"> </v>
      </c>
      <c r="D1156" s="4" t="str">
        <f>IF(SUM(Протокол!J1156:N1156,Протокол!O1156:S1156)=17,1," ")</f>
        <v xml:space="preserve"> </v>
      </c>
      <c r="E1156" s="4"/>
      <c r="F1156" s="48"/>
    </row>
    <row r="1157" spans="1:6" x14ac:dyDescent="0.25">
      <c r="A1157" s="4" t="str">
        <f>IF((SUM(Протокол!D1157:I1157)=6),1," ")</f>
        <v xml:space="preserve"> </v>
      </c>
      <c r="B1157" s="4" t="str">
        <f>IF(AND(NOT(ISBLANK(Протокол!B1157)),Протокол!V1157&lt;=5),1," ")</f>
        <v xml:space="preserve"> </v>
      </c>
      <c r="C1157" s="4" t="str">
        <f>IF(NOT(ISBLANK(Протокол!B1157)),1," ")</f>
        <v xml:space="preserve"> </v>
      </c>
      <c r="D1157" s="4" t="str">
        <f>IF(SUM(Протокол!J1157:N1157,Протокол!O1157:S1157)=17,1," ")</f>
        <v xml:space="preserve"> </v>
      </c>
      <c r="E1157" s="4" t="str">
        <f>IF(SUM(Протокол!U1133:U1133)=8,1," ")</f>
        <v xml:space="preserve"> </v>
      </c>
      <c r="F1157" s="48"/>
    </row>
    <row r="1158" spans="1:6" x14ac:dyDescent="0.25">
      <c r="A1158" s="4" t="str">
        <f>IF((SUM(Протокол!D1158:I1158)=6),1," ")</f>
        <v xml:space="preserve"> </v>
      </c>
      <c r="B1158" s="4" t="str">
        <f>IF(AND(NOT(ISBLANK(Протокол!B1158)),Протокол!V1158&lt;=5),1," ")</f>
        <v xml:space="preserve"> </v>
      </c>
      <c r="C1158" s="4" t="str">
        <f>IF(NOT(ISBLANK(Протокол!B1158)),1," ")</f>
        <v xml:space="preserve"> </v>
      </c>
      <c r="D1158" s="4" t="str">
        <f>IF(SUM(Протокол!J1158:N1158,Протокол!O1158:S1158)=17,1," ")</f>
        <v xml:space="preserve"> </v>
      </c>
      <c r="E1158" s="4"/>
      <c r="F1158" s="48"/>
    </row>
    <row r="1159" spans="1:6" x14ac:dyDescent="0.25">
      <c r="A1159" s="4" t="str">
        <f>IF((SUM(Протокол!D1159:I1159)=6),1," ")</f>
        <v xml:space="preserve"> </v>
      </c>
      <c r="B1159" s="4" t="str">
        <f>IF(AND(NOT(ISBLANK(Протокол!B1159)),Протокол!V1159&lt;=5),1," ")</f>
        <v xml:space="preserve"> </v>
      </c>
      <c r="C1159" s="4" t="str">
        <f>IF(NOT(ISBLANK(Протокол!B1159)),1," ")</f>
        <v xml:space="preserve"> </v>
      </c>
      <c r="D1159" s="4" t="str">
        <f>IF(SUM(Протокол!J1159:N1159,Протокол!O1159:S1159)=17,1," ")</f>
        <v xml:space="preserve"> </v>
      </c>
      <c r="E1159" s="4" t="str">
        <f>IF(SUM(Протокол!U1135:U1135)=8,1," ")</f>
        <v xml:space="preserve"> </v>
      </c>
      <c r="F1159" s="48"/>
    </row>
    <row r="1160" spans="1:6" x14ac:dyDescent="0.25">
      <c r="A1160" s="4" t="str">
        <f>IF((SUM(Протокол!D1160:I1160)=6),1," ")</f>
        <v xml:space="preserve"> </v>
      </c>
      <c r="B1160" s="4" t="str">
        <f>IF(AND(NOT(ISBLANK(Протокол!B1160)),Протокол!V1160&lt;=5),1," ")</f>
        <v xml:space="preserve"> </v>
      </c>
      <c r="C1160" s="4" t="str">
        <f>IF(NOT(ISBLANK(Протокол!B1160)),1," ")</f>
        <v xml:space="preserve"> </v>
      </c>
      <c r="D1160" s="4" t="str">
        <f>IF(SUM(Протокол!J1160:N1160,Протокол!O1160:S1160)=17,1," ")</f>
        <v xml:space="preserve"> </v>
      </c>
      <c r="E1160" s="4"/>
      <c r="F1160" s="48"/>
    </row>
    <row r="1161" spans="1:6" x14ac:dyDescent="0.25">
      <c r="A1161" s="4" t="str">
        <f>IF((SUM(Протокол!D1161:I1161)=6),1," ")</f>
        <v xml:space="preserve"> </v>
      </c>
      <c r="B1161" s="4" t="str">
        <f>IF(AND(NOT(ISBLANK(Протокол!B1161)),Протокол!V1161&lt;=5),1," ")</f>
        <v xml:space="preserve"> </v>
      </c>
      <c r="C1161" s="4" t="str">
        <f>IF(NOT(ISBLANK(Протокол!B1161)),1," ")</f>
        <v xml:space="preserve"> </v>
      </c>
      <c r="D1161" s="4" t="str">
        <f>IF(SUM(Протокол!J1161:N1161,Протокол!O1161:S1161)=17,1," ")</f>
        <v xml:space="preserve"> </v>
      </c>
      <c r="E1161" s="4" t="str">
        <f>IF(SUM(Протокол!U1137:U1137)=8,1," ")</f>
        <v xml:space="preserve"> </v>
      </c>
      <c r="F1161" s="48"/>
    </row>
    <row r="1162" spans="1:6" x14ac:dyDescent="0.25">
      <c r="A1162" s="4" t="str">
        <f>IF((SUM(Протокол!D1162:I1162)=6),1," ")</f>
        <v xml:space="preserve"> </v>
      </c>
      <c r="B1162" s="4" t="str">
        <f>IF(AND(NOT(ISBLANK(Протокол!B1162)),Протокол!V1162&lt;=5),1," ")</f>
        <v xml:space="preserve"> </v>
      </c>
      <c r="C1162" s="4" t="str">
        <f>IF(NOT(ISBLANK(Протокол!B1162)),1," ")</f>
        <v xml:space="preserve"> </v>
      </c>
      <c r="D1162" s="4" t="str">
        <f>IF(SUM(Протокол!J1162:N1162,Протокол!O1162:S1162)=17,1," ")</f>
        <v xml:space="preserve"> </v>
      </c>
      <c r="E1162" s="4"/>
      <c r="F1162" s="48"/>
    </row>
    <row r="1163" spans="1:6" x14ac:dyDescent="0.25">
      <c r="A1163" s="4" t="str">
        <f>IF((SUM(Протокол!D1163:I1163)=6),1," ")</f>
        <v xml:space="preserve"> </v>
      </c>
      <c r="B1163" s="4" t="str">
        <f>IF(AND(NOT(ISBLANK(Протокол!B1163)),Протокол!V1163&lt;=5),1," ")</f>
        <v xml:space="preserve"> </v>
      </c>
      <c r="C1163" s="4" t="str">
        <f>IF(NOT(ISBLANK(Протокол!B1163)),1," ")</f>
        <v xml:space="preserve"> </v>
      </c>
      <c r="D1163" s="4" t="str">
        <f>IF(SUM(Протокол!J1163:N1163,Протокол!O1163:S1163)=17,1," ")</f>
        <v xml:space="preserve"> </v>
      </c>
      <c r="E1163" s="4" t="str">
        <f>IF(SUM(Протокол!U1139:U1139)=8,1," ")</f>
        <v xml:space="preserve"> </v>
      </c>
      <c r="F1163" s="48"/>
    </row>
    <row r="1164" spans="1:6" x14ac:dyDescent="0.25">
      <c r="A1164" s="4" t="str">
        <f>IF((SUM(Протокол!D1164:I1164)=6),1," ")</f>
        <v xml:space="preserve"> </v>
      </c>
      <c r="B1164" s="4" t="str">
        <f>IF(AND(NOT(ISBLANK(Протокол!B1164)),Протокол!V1164&lt;=5),1," ")</f>
        <v xml:space="preserve"> </v>
      </c>
      <c r="C1164" s="4" t="str">
        <f>IF(NOT(ISBLANK(Протокол!B1164)),1," ")</f>
        <v xml:space="preserve"> </v>
      </c>
      <c r="D1164" s="4" t="str">
        <f>IF(SUM(Протокол!J1164:N1164,Протокол!O1164:S1164)=17,1," ")</f>
        <v xml:space="preserve"> </v>
      </c>
      <c r="E1164" s="4"/>
      <c r="F1164" s="48"/>
    </row>
    <row r="1165" spans="1:6" x14ac:dyDescent="0.25">
      <c r="A1165" s="4" t="str">
        <f>IF((SUM(Протокол!D1165:I1165)=6),1," ")</f>
        <v xml:space="preserve"> </v>
      </c>
      <c r="B1165" s="4" t="str">
        <f>IF(AND(NOT(ISBLANK(Протокол!B1165)),Протокол!V1165&lt;=5),1," ")</f>
        <v xml:space="preserve"> </v>
      </c>
      <c r="C1165" s="4" t="str">
        <f>IF(NOT(ISBLANK(Протокол!B1165)),1," ")</f>
        <v xml:space="preserve"> </v>
      </c>
      <c r="D1165" s="4" t="str">
        <f>IF(SUM(Протокол!J1165:N1165,Протокол!O1165:S1165)=17,1," ")</f>
        <v xml:space="preserve"> </v>
      </c>
      <c r="E1165" s="4" t="str">
        <f>IF(SUM(Протокол!U1141:U1141)=8,1," ")</f>
        <v xml:space="preserve"> </v>
      </c>
      <c r="F1165" s="48"/>
    </row>
    <row r="1166" spans="1:6" x14ac:dyDescent="0.25">
      <c r="A1166" s="4" t="str">
        <f>IF((SUM(Протокол!D1166:I1166)=6),1," ")</f>
        <v xml:space="preserve"> </v>
      </c>
      <c r="B1166" s="4" t="str">
        <f>IF(AND(NOT(ISBLANK(Протокол!B1166)),Протокол!V1166&lt;=5),1," ")</f>
        <v xml:space="preserve"> </v>
      </c>
      <c r="C1166" s="4" t="str">
        <f>IF(NOT(ISBLANK(Протокол!B1166)),1," ")</f>
        <v xml:space="preserve"> </v>
      </c>
      <c r="D1166" s="4" t="str">
        <f>IF(SUM(Протокол!J1166:N1166,Протокол!O1166:S1166)=17,1," ")</f>
        <v xml:space="preserve"> </v>
      </c>
      <c r="E1166" s="4"/>
      <c r="F1166" s="48"/>
    </row>
    <row r="1167" spans="1:6" x14ac:dyDescent="0.25">
      <c r="A1167" s="4" t="str">
        <f>IF((SUM(Протокол!D1167:I1167)=6),1," ")</f>
        <v xml:space="preserve"> </v>
      </c>
      <c r="B1167" s="4" t="str">
        <f>IF(AND(NOT(ISBLANK(Протокол!B1167)),Протокол!V1167&lt;=5),1," ")</f>
        <v xml:space="preserve"> </v>
      </c>
      <c r="C1167" s="4" t="str">
        <f>IF(NOT(ISBLANK(Протокол!B1167)),1," ")</f>
        <v xml:space="preserve"> </v>
      </c>
      <c r="D1167" s="4" t="str">
        <f>IF(SUM(Протокол!J1167:N1167,Протокол!O1167:S1167)=17,1," ")</f>
        <v xml:space="preserve"> </v>
      </c>
      <c r="E1167" s="4" t="str">
        <f>IF(SUM(Протокол!U1143:U1143)=8,1," ")</f>
        <v xml:space="preserve"> </v>
      </c>
      <c r="F1167" s="48"/>
    </row>
    <row r="1168" spans="1:6" x14ac:dyDescent="0.25">
      <c r="A1168" s="4" t="str">
        <f>IF((SUM(Протокол!D1168:I1168)=6),1," ")</f>
        <v xml:space="preserve"> </v>
      </c>
      <c r="B1168" s="4" t="str">
        <f>IF(AND(NOT(ISBLANK(Протокол!B1168)),Протокол!V1168&lt;=5),1," ")</f>
        <v xml:space="preserve"> </v>
      </c>
      <c r="C1168" s="4" t="str">
        <f>IF(NOT(ISBLANK(Протокол!B1168)),1," ")</f>
        <v xml:space="preserve"> </v>
      </c>
      <c r="D1168" s="4" t="str">
        <f>IF(SUM(Протокол!J1168:N1168,Протокол!O1168:S1168)=17,1," ")</f>
        <v xml:space="preserve"> </v>
      </c>
      <c r="E1168" s="4"/>
      <c r="F1168" s="48"/>
    </row>
    <row r="1169" spans="1:6" x14ac:dyDescent="0.25">
      <c r="A1169" s="4" t="str">
        <f>IF((SUM(Протокол!D1169:I1169)=6),1," ")</f>
        <v xml:space="preserve"> </v>
      </c>
      <c r="B1169" s="4" t="str">
        <f>IF(AND(NOT(ISBLANK(Протокол!B1169)),Протокол!V1169&lt;=5),1," ")</f>
        <v xml:space="preserve"> </v>
      </c>
      <c r="C1169" s="4" t="str">
        <f>IF(NOT(ISBLANK(Протокол!B1169)),1," ")</f>
        <v xml:space="preserve"> </v>
      </c>
      <c r="D1169" s="4" t="str">
        <f>IF(SUM(Протокол!J1169:N1169,Протокол!O1169:S1169)=17,1," ")</f>
        <v xml:space="preserve"> </v>
      </c>
      <c r="E1169" s="4" t="str">
        <f>IF(SUM(Протокол!U1145:U1145)=8,1," ")</f>
        <v xml:space="preserve"> </v>
      </c>
      <c r="F1169" s="48"/>
    </row>
    <row r="1170" spans="1:6" x14ac:dyDescent="0.25">
      <c r="A1170" s="4" t="str">
        <f>IF((SUM(Протокол!D1170:I1170)=6),1," ")</f>
        <v xml:space="preserve"> </v>
      </c>
      <c r="B1170" s="4" t="str">
        <f>IF(AND(NOT(ISBLANK(Протокол!B1170)),Протокол!V1170&lt;=5),1," ")</f>
        <v xml:space="preserve"> </v>
      </c>
      <c r="C1170" s="4" t="str">
        <f>IF(NOT(ISBLANK(Протокол!B1170)),1," ")</f>
        <v xml:space="preserve"> </v>
      </c>
      <c r="D1170" s="4" t="str">
        <f>IF(SUM(Протокол!J1170:N1170,Протокол!O1170:S1170)=17,1," ")</f>
        <v xml:space="preserve"> </v>
      </c>
      <c r="E1170" s="4"/>
      <c r="F1170" s="48"/>
    </row>
    <row r="1171" spans="1:6" x14ac:dyDescent="0.25">
      <c r="A1171" s="4" t="str">
        <f>IF((SUM(Протокол!D1171:I1171)=6),1," ")</f>
        <v xml:space="preserve"> </v>
      </c>
      <c r="B1171" s="4" t="str">
        <f>IF(AND(NOT(ISBLANK(Протокол!B1171)),Протокол!V1171&lt;=5),1," ")</f>
        <v xml:space="preserve"> </v>
      </c>
      <c r="C1171" s="4" t="str">
        <f>IF(NOT(ISBLANK(Протокол!B1171)),1," ")</f>
        <v xml:space="preserve"> </v>
      </c>
      <c r="D1171" s="4" t="str">
        <f>IF(SUM(Протокол!J1171:N1171,Протокол!O1171:S1171)=17,1," ")</f>
        <v xml:space="preserve"> </v>
      </c>
      <c r="E1171" s="4" t="str">
        <f>IF(SUM(Протокол!U1147:U1147)=8,1," ")</f>
        <v xml:space="preserve"> </v>
      </c>
      <c r="F1171" s="48"/>
    </row>
    <row r="1172" spans="1:6" x14ac:dyDescent="0.25">
      <c r="A1172" s="4" t="str">
        <f>IF((SUM(Протокол!D1172:I1172)=6),1," ")</f>
        <v xml:space="preserve"> </v>
      </c>
      <c r="B1172" s="4" t="str">
        <f>IF(AND(NOT(ISBLANK(Протокол!B1172)),Протокол!V1172&lt;=5),1," ")</f>
        <v xml:space="preserve"> </v>
      </c>
      <c r="C1172" s="4" t="str">
        <f>IF(NOT(ISBLANK(Протокол!B1172)),1," ")</f>
        <v xml:space="preserve"> </v>
      </c>
      <c r="D1172" s="4" t="str">
        <f>IF(SUM(Протокол!J1172:N1172,Протокол!O1172:S1172)=17,1," ")</f>
        <v xml:space="preserve"> </v>
      </c>
      <c r="E1172" s="4"/>
      <c r="F1172" s="48"/>
    </row>
    <row r="1173" spans="1:6" x14ac:dyDescent="0.25">
      <c r="A1173" s="4" t="str">
        <f>IF((SUM(Протокол!D1173:I1173)=6),1," ")</f>
        <v xml:space="preserve"> </v>
      </c>
      <c r="B1173" s="4" t="str">
        <f>IF(AND(NOT(ISBLANK(Протокол!B1173)),Протокол!V1173&lt;=5),1," ")</f>
        <v xml:space="preserve"> </v>
      </c>
      <c r="C1173" s="4" t="str">
        <f>IF(NOT(ISBLANK(Протокол!B1173)),1," ")</f>
        <v xml:space="preserve"> </v>
      </c>
      <c r="D1173" s="4" t="str">
        <f>IF(SUM(Протокол!J1173:N1173,Протокол!O1173:S1173)=17,1," ")</f>
        <v xml:space="preserve"> </v>
      </c>
      <c r="E1173" s="4" t="str">
        <f>IF(SUM(Протокол!U1149:U1149)=8,1," ")</f>
        <v xml:space="preserve"> </v>
      </c>
      <c r="F1173" s="48"/>
    </row>
    <row r="1174" spans="1:6" x14ac:dyDescent="0.25">
      <c r="A1174" s="4" t="str">
        <f>IF((SUM(Протокол!D1174:I1174)=6),1," ")</f>
        <v xml:space="preserve"> </v>
      </c>
      <c r="B1174" s="4" t="str">
        <f>IF(AND(NOT(ISBLANK(Протокол!B1174)),Протокол!V1174&lt;=5),1," ")</f>
        <v xml:space="preserve"> </v>
      </c>
      <c r="C1174" s="4" t="str">
        <f>IF(NOT(ISBLANK(Протокол!B1174)),1," ")</f>
        <v xml:space="preserve"> </v>
      </c>
      <c r="D1174" s="4" t="str">
        <f>IF(SUM(Протокол!J1174:N1174,Протокол!O1174:S1174)=17,1," ")</f>
        <v xml:space="preserve"> </v>
      </c>
      <c r="E1174" s="4"/>
      <c r="F1174" s="48"/>
    </row>
    <row r="1175" spans="1:6" x14ac:dyDescent="0.25">
      <c r="A1175" s="4" t="str">
        <f>IF((SUM(Протокол!D1175:I1175)=6),1," ")</f>
        <v xml:space="preserve"> </v>
      </c>
      <c r="B1175" s="4" t="str">
        <f>IF(AND(NOT(ISBLANK(Протокол!B1175)),Протокол!V1175&lt;=5),1," ")</f>
        <v xml:space="preserve"> </v>
      </c>
      <c r="C1175" s="4" t="str">
        <f>IF(NOT(ISBLANK(Протокол!B1175)),1," ")</f>
        <v xml:space="preserve"> </v>
      </c>
      <c r="D1175" s="4" t="str">
        <f>IF(SUM(Протокол!J1175:N1175,Протокол!O1175:S1175)=17,1," ")</f>
        <v xml:space="preserve"> </v>
      </c>
      <c r="E1175" s="4" t="str">
        <f>IF(SUM(Протокол!U1151:U1151)=8,1," ")</f>
        <v xml:space="preserve"> </v>
      </c>
      <c r="F1175" s="48"/>
    </row>
    <row r="1176" spans="1:6" x14ac:dyDescent="0.25">
      <c r="A1176" s="4" t="str">
        <f>IF((SUM(Протокол!D1176:I1176)=6),1," ")</f>
        <v xml:space="preserve"> </v>
      </c>
      <c r="B1176" s="4" t="str">
        <f>IF(AND(NOT(ISBLANK(Протокол!B1176)),Протокол!V1176&lt;=5),1," ")</f>
        <v xml:space="preserve"> </v>
      </c>
      <c r="C1176" s="4" t="str">
        <f>IF(NOT(ISBLANK(Протокол!B1176)),1," ")</f>
        <v xml:space="preserve"> </v>
      </c>
      <c r="D1176" s="4" t="str">
        <f>IF(SUM(Протокол!J1176:N1176,Протокол!O1176:S1176)=17,1," ")</f>
        <v xml:space="preserve"> </v>
      </c>
      <c r="E1176" s="4"/>
      <c r="F1176" s="48"/>
    </row>
    <row r="1177" spans="1:6" x14ac:dyDescent="0.25">
      <c r="A1177" s="4" t="str">
        <f>IF((SUM(Протокол!D1177:I1177)=6),1," ")</f>
        <v xml:space="preserve"> </v>
      </c>
      <c r="B1177" s="4" t="str">
        <f>IF(AND(NOT(ISBLANK(Протокол!B1177)),Протокол!V1177&lt;=5),1," ")</f>
        <v xml:space="preserve"> </v>
      </c>
      <c r="C1177" s="4" t="str">
        <f>IF(NOT(ISBLANK(Протокол!B1177)),1," ")</f>
        <v xml:space="preserve"> </v>
      </c>
      <c r="D1177" s="4" t="str">
        <f>IF(SUM(Протокол!J1177:N1177,Протокол!O1177:S1177)=17,1," ")</f>
        <v xml:space="preserve"> </v>
      </c>
      <c r="E1177" s="4" t="str">
        <f>IF(SUM(Протокол!U1153:U1153)=8,1," ")</f>
        <v xml:space="preserve"> </v>
      </c>
      <c r="F1177" s="48"/>
    </row>
    <row r="1178" spans="1:6" x14ac:dyDescent="0.25">
      <c r="A1178" s="4" t="str">
        <f>IF((SUM(Протокол!D1178:I1178)=6),1," ")</f>
        <v xml:space="preserve"> </v>
      </c>
      <c r="B1178" s="4" t="str">
        <f>IF(AND(NOT(ISBLANK(Протокол!B1178)),Протокол!V1178&lt;=5),1," ")</f>
        <v xml:space="preserve"> </v>
      </c>
      <c r="C1178" s="4" t="str">
        <f>IF(NOT(ISBLANK(Протокол!B1178)),1," ")</f>
        <v xml:space="preserve"> </v>
      </c>
      <c r="D1178" s="4" t="str">
        <f>IF(SUM(Протокол!J1178:N1178,Протокол!O1178:S1178)=17,1," ")</f>
        <v xml:space="preserve"> </v>
      </c>
      <c r="E1178" s="4"/>
      <c r="F1178" s="48"/>
    </row>
    <row r="1179" spans="1:6" x14ac:dyDescent="0.25">
      <c r="A1179" s="4" t="str">
        <f>IF((SUM(Протокол!D1179:I1179)=6),1," ")</f>
        <v xml:space="preserve"> </v>
      </c>
      <c r="B1179" s="4" t="str">
        <f>IF(AND(NOT(ISBLANK(Протокол!B1179)),Протокол!V1179&lt;=5),1," ")</f>
        <v xml:space="preserve"> </v>
      </c>
      <c r="C1179" s="4" t="str">
        <f>IF(NOT(ISBLANK(Протокол!B1179)),1," ")</f>
        <v xml:space="preserve"> </v>
      </c>
      <c r="D1179" s="4" t="str">
        <f>IF(SUM(Протокол!J1179:N1179,Протокол!O1179:S1179)=17,1," ")</f>
        <v xml:space="preserve"> </v>
      </c>
      <c r="E1179" s="4" t="str">
        <f>IF(SUM(Протокол!U1155:U1155)=8,1," ")</f>
        <v xml:space="preserve"> </v>
      </c>
      <c r="F1179" s="48"/>
    </row>
    <row r="1180" spans="1:6" x14ac:dyDescent="0.25">
      <c r="A1180" s="4" t="str">
        <f>IF((SUM(Протокол!D1180:I1180)=6),1," ")</f>
        <v xml:space="preserve"> </v>
      </c>
      <c r="B1180" s="4" t="str">
        <f>IF(AND(NOT(ISBLANK(Протокол!B1180)),Протокол!V1180&lt;=5),1," ")</f>
        <v xml:space="preserve"> </v>
      </c>
      <c r="C1180" s="4" t="str">
        <f>IF(NOT(ISBLANK(Протокол!B1180)),1," ")</f>
        <v xml:space="preserve"> </v>
      </c>
      <c r="D1180" s="4" t="str">
        <f>IF(SUM(Протокол!J1180:N1180,Протокол!O1180:S1180)=17,1," ")</f>
        <v xml:space="preserve"> </v>
      </c>
      <c r="E1180" s="4"/>
      <c r="F1180" s="48"/>
    </row>
    <row r="1181" spans="1:6" x14ac:dyDescent="0.25">
      <c r="A1181" s="4" t="str">
        <f>IF((SUM(Протокол!D1181:I1181)=6),1," ")</f>
        <v xml:space="preserve"> </v>
      </c>
      <c r="B1181" s="4" t="str">
        <f>IF(AND(NOT(ISBLANK(Протокол!B1181)),Протокол!V1181&lt;=5),1," ")</f>
        <v xml:space="preserve"> </v>
      </c>
      <c r="C1181" s="4" t="str">
        <f>IF(NOT(ISBLANK(Протокол!B1181)),1," ")</f>
        <v xml:space="preserve"> </v>
      </c>
      <c r="D1181" s="4" t="str">
        <f>IF(SUM(Протокол!J1181:N1181,Протокол!O1181:S1181)=17,1," ")</f>
        <v xml:space="preserve"> </v>
      </c>
      <c r="E1181" s="4" t="str">
        <f>IF(SUM(Протокол!U1157:U1157)=8,1," ")</f>
        <v xml:space="preserve"> </v>
      </c>
      <c r="F1181" s="48"/>
    </row>
    <row r="1182" spans="1:6" x14ac:dyDescent="0.25">
      <c r="A1182" s="4" t="str">
        <f>IF((SUM(Протокол!D1182:I1182)=6),1," ")</f>
        <v xml:space="preserve"> </v>
      </c>
      <c r="B1182" s="4" t="str">
        <f>IF(AND(NOT(ISBLANK(Протокол!B1182)),Протокол!V1182&lt;=5),1," ")</f>
        <v xml:space="preserve"> </v>
      </c>
      <c r="C1182" s="4" t="str">
        <f>IF(NOT(ISBLANK(Протокол!B1182)),1," ")</f>
        <v xml:space="preserve"> </v>
      </c>
      <c r="D1182" s="4" t="str">
        <f>IF(SUM(Протокол!J1182:N1182,Протокол!O1182:S1182)=17,1," ")</f>
        <v xml:space="preserve"> </v>
      </c>
      <c r="E1182" s="4"/>
      <c r="F1182" s="48"/>
    </row>
    <row r="1183" spans="1:6" x14ac:dyDescent="0.25">
      <c r="A1183" s="4" t="str">
        <f>IF((SUM(Протокол!D1183:I1183)=6),1," ")</f>
        <v xml:space="preserve"> </v>
      </c>
      <c r="B1183" s="4" t="str">
        <f>IF(AND(NOT(ISBLANK(Протокол!B1183)),Протокол!V1183&lt;=5),1," ")</f>
        <v xml:space="preserve"> </v>
      </c>
      <c r="C1183" s="4" t="str">
        <f>IF(NOT(ISBLANK(Протокол!B1183)),1," ")</f>
        <v xml:space="preserve"> </v>
      </c>
      <c r="D1183" s="4" t="str">
        <f>IF(SUM(Протокол!J1183:N1183,Протокол!O1183:S1183)=17,1," ")</f>
        <v xml:space="preserve"> </v>
      </c>
      <c r="E1183" s="4" t="str">
        <f>IF(SUM(Протокол!U1159:U1159)=8,1," ")</f>
        <v xml:space="preserve"> </v>
      </c>
      <c r="F1183" s="48"/>
    </row>
    <row r="1184" spans="1:6" x14ac:dyDescent="0.25">
      <c r="A1184" s="4" t="str">
        <f>IF((SUM(Протокол!D1184:I1184)=6),1," ")</f>
        <v xml:space="preserve"> </v>
      </c>
      <c r="B1184" s="4" t="str">
        <f>IF(AND(NOT(ISBLANK(Протокол!B1184)),Протокол!V1184&lt;=5),1," ")</f>
        <v xml:space="preserve"> </v>
      </c>
      <c r="C1184" s="4" t="str">
        <f>IF(NOT(ISBLANK(Протокол!B1184)),1," ")</f>
        <v xml:space="preserve"> </v>
      </c>
      <c r="D1184" s="4" t="str">
        <f>IF(SUM(Протокол!J1184:N1184,Протокол!O1184:S1184)=17,1," ")</f>
        <v xml:space="preserve"> </v>
      </c>
      <c r="E1184" s="4"/>
      <c r="F1184" s="48"/>
    </row>
    <row r="1185" spans="1:6" x14ac:dyDescent="0.25">
      <c r="A1185" s="4" t="str">
        <f>IF((SUM(Протокол!D1185:I1185)=6),1," ")</f>
        <v xml:space="preserve"> </v>
      </c>
      <c r="B1185" s="4" t="str">
        <f>IF(AND(NOT(ISBLANK(Протокол!B1185)),Протокол!V1185&lt;=5),1," ")</f>
        <v xml:space="preserve"> </v>
      </c>
      <c r="C1185" s="4" t="str">
        <f>IF(NOT(ISBLANK(Протокол!B1185)),1," ")</f>
        <v xml:space="preserve"> </v>
      </c>
      <c r="D1185" s="4" t="str">
        <f>IF(SUM(Протокол!J1185:N1185,Протокол!O1185:S1185)=17,1," ")</f>
        <v xml:space="preserve"> </v>
      </c>
      <c r="E1185" s="4" t="str">
        <f>IF(SUM(Протокол!U1161:U1161)=8,1," ")</f>
        <v xml:space="preserve"> </v>
      </c>
      <c r="F1185" s="48"/>
    </row>
    <row r="1186" spans="1:6" x14ac:dyDescent="0.25">
      <c r="A1186" s="4" t="str">
        <f>IF((SUM(Протокол!D1186:I1186)=6),1," ")</f>
        <v xml:space="preserve"> </v>
      </c>
      <c r="B1186" s="4" t="str">
        <f>IF(AND(NOT(ISBLANK(Протокол!B1186)),Протокол!V1186&lt;=5),1," ")</f>
        <v xml:space="preserve"> </v>
      </c>
      <c r="C1186" s="4" t="str">
        <f>IF(NOT(ISBLANK(Протокол!B1186)),1," ")</f>
        <v xml:space="preserve"> </v>
      </c>
      <c r="D1186" s="4" t="str">
        <f>IF(SUM(Протокол!J1186:N1186,Протокол!O1186:S1186)=17,1," ")</f>
        <v xml:space="preserve"> </v>
      </c>
      <c r="E1186" s="4"/>
      <c r="F1186" s="48"/>
    </row>
    <row r="1187" spans="1:6" x14ac:dyDescent="0.25">
      <c r="A1187" s="4" t="str">
        <f>IF((SUM(Протокол!D1187:I1187)=6),1," ")</f>
        <v xml:space="preserve"> </v>
      </c>
      <c r="B1187" s="4" t="str">
        <f>IF(AND(NOT(ISBLANK(Протокол!B1187)),Протокол!V1187&lt;=5),1," ")</f>
        <v xml:space="preserve"> </v>
      </c>
      <c r="C1187" s="4" t="str">
        <f>IF(NOT(ISBLANK(Протокол!B1187)),1," ")</f>
        <v xml:space="preserve"> </v>
      </c>
      <c r="D1187" s="4" t="str">
        <f>IF(SUM(Протокол!J1187:N1187,Протокол!O1187:S1187)=17,1," ")</f>
        <v xml:space="preserve"> </v>
      </c>
      <c r="E1187" s="4" t="str">
        <f>IF(SUM(Протокол!U1163:U1163)=8,1," ")</f>
        <v xml:space="preserve"> </v>
      </c>
      <c r="F1187" s="48"/>
    </row>
    <row r="1188" spans="1:6" x14ac:dyDescent="0.25">
      <c r="A1188" s="4" t="str">
        <f>IF((SUM(Протокол!D1188:I1188)=6),1," ")</f>
        <v xml:space="preserve"> </v>
      </c>
      <c r="B1188" s="4" t="str">
        <f>IF(AND(NOT(ISBLANK(Протокол!B1188)),Протокол!V1188&lt;=5),1," ")</f>
        <v xml:space="preserve"> </v>
      </c>
      <c r="C1188" s="4" t="str">
        <f>IF(NOT(ISBLANK(Протокол!B1188)),1," ")</f>
        <v xml:space="preserve"> </v>
      </c>
      <c r="D1188" s="4" t="str">
        <f>IF(SUM(Протокол!J1188:N1188,Протокол!O1188:S1188)=17,1," ")</f>
        <v xml:space="preserve"> </v>
      </c>
      <c r="E1188" s="4"/>
      <c r="F1188" s="48"/>
    </row>
    <row r="1189" spans="1:6" x14ac:dyDescent="0.25">
      <c r="A1189" s="4" t="str">
        <f>IF((SUM(Протокол!D1189:I1189)=6),1," ")</f>
        <v xml:space="preserve"> </v>
      </c>
      <c r="B1189" s="4" t="str">
        <f>IF(AND(NOT(ISBLANK(Протокол!B1189)),Протокол!V1189&lt;=5),1," ")</f>
        <v xml:space="preserve"> </v>
      </c>
      <c r="C1189" s="4" t="str">
        <f>IF(NOT(ISBLANK(Протокол!B1189)),1," ")</f>
        <v xml:space="preserve"> </v>
      </c>
      <c r="D1189" s="4" t="str">
        <f>IF(SUM(Протокол!J1189:N1189,Протокол!O1189:S1189)=17,1," ")</f>
        <v xml:space="preserve"> </v>
      </c>
      <c r="E1189" s="4" t="str">
        <f>IF(SUM(Протокол!U1165:U1165)=8,1," ")</f>
        <v xml:space="preserve"> </v>
      </c>
      <c r="F1189" s="48"/>
    </row>
    <row r="1190" spans="1:6" x14ac:dyDescent="0.25">
      <c r="A1190" s="4" t="str">
        <f>IF((SUM(Протокол!D1190:I1190)=6),1," ")</f>
        <v xml:space="preserve"> </v>
      </c>
      <c r="B1190" s="4" t="str">
        <f>IF(AND(NOT(ISBLANK(Протокол!B1190)),Протокол!V1190&lt;=5),1," ")</f>
        <v xml:space="preserve"> </v>
      </c>
      <c r="C1190" s="4" t="str">
        <f>IF(NOT(ISBLANK(Протокол!B1190)),1," ")</f>
        <v xml:space="preserve"> </v>
      </c>
      <c r="D1190" s="4" t="str">
        <f>IF(SUM(Протокол!J1190:N1190,Протокол!O1190:S1190)=17,1," ")</f>
        <v xml:space="preserve"> </v>
      </c>
      <c r="E1190" s="4"/>
      <c r="F1190" s="48"/>
    </row>
    <row r="1191" spans="1:6" x14ac:dyDescent="0.25">
      <c r="A1191" s="4" t="str">
        <f>IF((SUM(Протокол!D1191:I1191)=6),1," ")</f>
        <v xml:space="preserve"> </v>
      </c>
      <c r="B1191" s="4" t="str">
        <f>IF(AND(NOT(ISBLANK(Протокол!B1191)),Протокол!V1191&lt;=5),1," ")</f>
        <v xml:space="preserve"> </v>
      </c>
      <c r="C1191" s="4" t="str">
        <f>IF(NOT(ISBLANK(Протокол!B1191)),1," ")</f>
        <v xml:space="preserve"> </v>
      </c>
      <c r="D1191" s="4" t="str">
        <f>IF(SUM(Протокол!J1191:N1191,Протокол!O1191:S1191)=17,1," ")</f>
        <v xml:space="preserve"> </v>
      </c>
      <c r="E1191" s="4" t="str">
        <f>IF(SUM(Протокол!U1167:U1167)=8,1," ")</f>
        <v xml:space="preserve"> </v>
      </c>
      <c r="F1191" s="48"/>
    </row>
    <row r="1192" spans="1:6" x14ac:dyDescent="0.25">
      <c r="A1192" s="4" t="str">
        <f>IF((SUM(Протокол!D1192:I1192)=6),1," ")</f>
        <v xml:space="preserve"> </v>
      </c>
      <c r="B1192" s="4" t="str">
        <f>IF(AND(NOT(ISBLANK(Протокол!B1192)),Протокол!V1192&lt;=5),1," ")</f>
        <v xml:space="preserve"> </v>
      </c>
      <c r="C1192" s="4" t="str">
        <f>IF(NOT(ISBLANK(Протокол!B1192)),1," ")</f>
        <v xml:space="preserve"> </v>
      </c>
      <c r="D1192" s="4" t="str">
        <f>IF(SUM(Протокол!J1192:N1192,Протокол!O1192:S1192)=17,1," ")</f>
        <v xml:space="preserve"> </v>
      </c>
      <c r="E1192" s="4"/>
      <c r="F1192" s="48"/>
    </row>
    <row r="1193" spans="1:6" x14ac:dyDescent="0.25">
      <c r="A1193" s="4" t="str">
        <f>IF((SUM(Протокол!D1193:I1193)=6),1," ")</f>
        <v xml:space="preserve"> </v>
      </c>
      <c r="B1193" s="4" t="str">
        <f>IF(AND(NOT(ISBLANK(Протокол!B1193)),Протокол!V1193&lt;=5),1," ")</f>
        <v xml:space="preserve"> </v>
      </c>
      <c r="C1193" s="4" t="str">
        <f>IF(NOT(ISBLANK(Протокол!B1193)),1," ")</f>
        <v xml:space="preserve"> </v>
      </c>
      <c r="D1193" s="4" t="str">
        <f>IF(SUM(Протокол!J1193:N1193,Протокол!O1193:S1193)=17,1," ")</f>
        <v xml:space="preserve"> </v>
      </c>
      <c r="E1193" s="4" t="str">
        <f>IF(SUM(Протокол!U1169:U1169)=8,1," ")</f>
        <v xml:space="preserve"> </v>
      </c>
      <c r="F1193" s="48"/>
    </row>
    <row r="1194" spans="1:6" x14ac:dyDescent="0.25">
      <c r="A1194" s="4" t="str">
        <f>IF((SUM(Протокол!D1194:I1194)=6),1," ")</f>
        <v xml:space="preserve"> </v>
      </c>
      <c r="B1194" s="4" t="str">
        <f>IF(AND(NOT(ISBLANK(Протокол!B1194)),Протокол!V1194&lt;=5),1," ")</f>
        <v xml:space="preserve"> </v>
      </c>
      <c r="C1194" s="4" t="str">
        <f>IF(NOT(ISBLANK(Протокол!B1194)),1," ")</f>
        <v xml:space="preserve"> </v>
      </c>
      <c r="D1194" s="4" t="str">
        <f>IF(SUM(Протокол!J1194:N1194,Протокол!O1194:S1194)=17,1," ")</f>
        <v xml:space="preserve"> </v>
      </c>
      <c r="E1194" s="4"/>
      <c r="F1194" s="48"/>
    </row>
    <row r="1195" spans="1:6" x14ac:dyDescent="0.25">
      <c r="A1195" s="4" t="str">
        <f>IF((SUM(Протокол!D1195:I1195)=6),1," ")</f>
        <v xml:space="preserve"> </v>
      </c>
      <c r="B1195" s="4" t="str">
        <f>IF(AND(NOT(ISBLANK(Протокол!B1195)),Протокол!V1195&lt;=5),1," ")</f>
        <v xml:space="preserve"> </v>
      </c>
      <c r="C1195" s="4" t="str">
        <f>IF(NOT(ISBLANK(Протокол!B1195)),1," ")</f>
        <v xml:space="preserve"> </v>
      </c>
      <c r="D1195" s="4" t="str">
        <f>IF(SUM(Протокол!J1195:N1195,Протокол!O1195:S1195)=17,1," ")</f>
        <v xml:space="preserve"> </v>
      </c>
      <c r="E1195" s="4" t="str">
        <f>IF(SUM(Протокол!U1171:U1171)=8,1," ")</f>
        <v xml:space="preserve"> </v>
      </c>
      <c r="F1195" s="48"/>
    </row>
    <row r="1196" spans="1:6" x14ac:dyDescent="0.25">
      <c r="A1196" s="4" t="str">
        <f>IF((SUM(Протокол!D1196:I1196)=6),1," ")</f>
        <v xml:space="preserve"> </v>
      </c>
      <c r="B1196" s="4" t="str">
        <f>IF(AND(NOT(ISBLANK(Протокол!B1196)),Протокол!V1196&lt;=5),1," ")</f>
        <v xml:space="preserve"> </v>
      </c>
      <c r="C1196" s="4" t="str">
        <f>IF(NOT(ISBLANK(Протокол!B1196)),1," ")</f>
        <v xml:space="preserve"> </v>
      </c>
      <c r="D1196" s="4" t="str">
        <f>IF(SUM(Протокол!J1196:N1196,Протокол!O1196:S1196)=17,1," ")</f>
        <v xml:space="preserve"> </v>
      </c>
      <c r="E1196" s="4"/>
      <c r="F1196" s="48"/>
    </row>
    <row r="1197" spans="1:6" x14ac:dyDescent="0.25">
      <c r="A1197" s="4" t="str">
        <f>IF((SUM(Протокол!D1197:I1197)=6),1," ")</f>
        <v xml:space="preserve"> </v>
      </c>
      <c r="B1197" s="4" t="str">
        <f>IF(AND(NOT(ISBLANK(Протокол!B1197)),Протокол!V1197&lt;=5),1," ")</f>
        <v xml:space="preserve"> </v>
      </c>
      <c r="C1197" s="4" t="str">
        <f>IF(NOT(ISBLANK(Протокол!B1197)),1," ")</f>
        <v xml:space="preserve"> </v>
      </c>
      <c r="D1197" s="4" t="str">
        <f>IF(SUM(Протокол!J1197:N1197,Протокол!O1197:S1197)=17,1," ")</f>
        <v xml:space="preserve"> </v>
      </c>
      <c r="E1197" s="4" t="str">
        <f>IF(SUM(Протокол!U1173:U1173)=8,1," ")</f>
        <v xml:space="preserve"> </v>
      </c>
      <c r="F1197" s="48"/>
    </row>
    <row r="1198" spans="1:6" x14ac:dyDescent="0.25">
      <c r="A1198" s="4" t="str">
        <f>IF((SUM(Протокол!D1198:I1198)=6),1," ")</f>
        <v xml:space="preserve"> </v>
      </c>
      <c r="B1198" s="4" t="str">
        <f>IF(AND(NOT(ISBLANK(Протокол!B1198)),Протокол!V1198&lt;=5),1," ")</f>
        <v xml:space="preserve"> </v>
      </c>
      <c r="C1198" s="4" t="str">
        <f>IF(NOT(ISBLANK(Протокол!B1198)),1," ")</f>
        <v xml:space="preserve"> </v>
      </c>
      <c r="D1198" s="4" t="str">
        <f>IF(SUM(Протокол!J1198:N1198,Протокол!O1198:S1198)=17,1," ")</f>
        <v xml:space="preserve"> </v>
      </c>
      <c r="E1198" s="4"/>
      <c r="F1198" s="48"/>
    </row>
    <row r="1199" spans="1:6" x14ac:dyDescent="0.25">
      <c r="A1199" s="4" t="str">
        <f>IF((SUM(Протокол!D1199:I1199)=6),1," ")</f>
        <v xml:space="preserve"> </v>
      </c>
      <c r="B1199" s="4" t="str">
        <f>IF(AND(NOT(ISBLANK(Протокол!B1199)),Протокол!V1199&lt;=5),1," ")</f>
        <v xml:space="preserve"> </v>
      </c>
      <c r="C1199" s="4" t="str">
        <f>IF(NOT(ISBLANK(Протокол!B1199)),1," ")</f>
        <v xml:space="preserve"> </v>
      </c>
      <c r="D1199" s="4" t="str">
        <f>IF(SUM(Протокол!J1199:N1199,Протокол!O1199:S1199)=17,1," ")</f>
        <v xml:space="preserve"> </v>
      </c>
      <c r="E1199" s="4" t="str">
        <f>IF(SUM(Протокол!U1175:U1175)=8,1," ")</f>
        <v xml:space="preserve"> </v>
      </c>
      <c r="F1199" s="48"/>
    </row>
    <row r="1200" spans="1:6" x14ac:dyDescent="0.25">
      <c r="A1200" s="4" t="str">
        <f>IF((SUM(Протокол!D1200:I1200)=6),1," ")</f>
        <v xml:space="preserve"> </v>
      </c>
      <c r="B1200" s="4" t="str">
        <f>IF(AND(NOT(ISBLANK(Протокол!B1200)),Протокол!V1200&lt;=5),1," ")</f>
        <v xml:space="preserve"> </v>
      </c>
      <c r="C1200" s="4" t="str">
        <f>IF(NOT(ISBLANK(Протокол!B1200)),1," ")</f>
        <v xml:space="preserve"> </v>
      </c>
      <c r="D1200" s="4" t="str">
        <f>IF(SUM(Протокол!J1200:N1200,Протокол!O1200:S1200)=17,1," ")</f>
        <v xml:space="preserve"> </v>
      </c>
      <c r="E1200" s="4"/>
      <c r="F1200" s="48"/>
    </row>
    <row r="1201" spans="1:6" x14ac:dyDescent="0.25">
      <c r="A1201" s="4" t="str">
        <f>IF((SUM(Протокол!D1201:I1201)=6),1," ")</f>
        <v xml:space="preserve"> </v>
      </c>
      <c r="B1201" s="4" t="str">
        <f>IF(AND(NOT(ISBLANK(Протокол!B1201)),Протокол!V1201&lt;=5),1," ")</f>
        <v xml:space="preserve"> </v>
      </c>
      <c r="C1201" s="4" t="str">
        <f>IF(NOT(ISBLANK(Протокол!B1201)),1," ")</f>
        <v xml:space="preserve"> </v>
      </c>
      <c r="D1201" s="4" t="str">
        <f>IF(SUM(Протокол!J1201:N1201,Протокол!O1201:S1201)=17,1," ")</f>
        <v xml:space="preserve"> </v>
      </c>
      <c r="E1201" s="4" t="str">
        <f>IF(SUM(Протокол!U1177:U1177)=8,1," ")</f>
        <v xml:space="preserve"> </v>
      </c>
      <c r="F1201" s="48"/>
    </row>
    <row r="1202" spans="1:6" x14ac:dyDescent="0.25">
      <c r="A1202" s="4" t="str">
        <f>IF((SUM(Протокол!D1202:I1202)=6),1," ")</f>
        <v xml:space="preserve"> </v>
      </c>
      <c r="B1202" s="4" t="str">
        <f>IF(AND(NOT(ISBLANK(Протокол!B1202)),Протокол!V1202&lt;=5),1," ")</f>
        <v xml:space="preserve"> </v>
      </c>
      <c r="C1202" s="4" t="str">
        <f>IF(NOT(ISBLANK(Протокол!B1202)),1," ")</f>
        <v xml:space="preserve"> </v>
      </c>
      <c r="D1202" s="4" t="str">
        <f>IF(SUM(Протокол!J1202:N1202,Протокол!O1202:S1202)=17,1," ")</f>
        <v xml:space="preserve"> </v>
      </c>
      <c r="E1202" s="4"/>
      <c r="F1202" s="48"/>
    </row>
    <row r="1203" spans="1:6" x14ac:dyDescent="0.25">
      <c r="A1203" s="4" t="str">
        <f>IF((SUM(Протокол!D1203:I1203)=6),1," ")</f>
        <v xml:space="preserve"> </v>
      </c>
      <c r="B1203" s="4" t="str">
        <f>IF(AND(NOT(ISBLANK(Протокол!B1203)),Протокол!V1203&lt;=5),1," ")</f>
        <v xml:space="preserve"> </v>
      </c>
      <c r="C1203" s="4" t="str">
        <f>IF(NOT(ISBLANK(Протокол!B1203)),1," ")</f>
        <v xml:space="preserve"> </v>
      </c>
      <c r="D1203" s="4" t="str">
        <f>IF(SUM(Протокол!J1203:N1203,Протокол!O1203:S1203)=17,1," ")</f>
        <v xml:space="preserve"> </v>
      </c>
      <c r="E1203" s="4" t="str">
        <f>IF(SUM(Протокол!U1179:U1179)=8,1," ")</f>
        <v xml:space="preserve"> </v>
      </c>
      <c r="F1203" s="48"/>
    </row>
    <row r="1204" spans="1:6" x14ac:dyDescent="0.25">
      <c r="A1204" s="4" t="str">
        <f>IF((SUM(Протокол!D1204:I1204)=6),1," ")</f>
        <v xml:space="preserve"> </v>
      </c>
      <c r="B1204" s="4" t="str">
        <f>IF(AND(NOT(ISBLANK(Протокол!B1204)),Протокол!V1204&lt;=5),1," ")</f>
        <v xml:space="preserve"> </v>
      </c>
      <c r="C1204" s="4" t="str">
        <f>IF(NOT(ISBLANK(Протокол!B1204)),1," ")</f>
        <v xml:space="preserve"> </v>
      </c>
      <c r="D1204" s="4" t="str">
        <f>IF(SUM(Протокол!J1204:N1204,Протокол!O1204:S1204)=17,1," ")</f>
        <v xml:space="preserve"> </v>
      </c>
      <c r="E1204" s="4"/>
      <c r="F1204" s="48"/>
    </row>
    <row r="1205" spans="1:6" x14ac:dyDescent="0.25">
      <c r="A1205" s="4" t="str">
        <f>IF((SUM(Протокол!D1205:I1205)=6),1," ")</f>
        <v xml:space="preserve"> </v>
      </c>
      <c r="B1205" s="4" t="str">
        <f>IF(AND(NOT(ISBLANK(Протокол!B1205)),Протокол!V1205&lt;=5),1," ")</f>
        <v xml:space="preserve"> </v>
      </c>
      <c r="C1205" s="4" t="str">
        <f>IF(NOT(ISBLANK(Протокол!B1205)),1," ")</f>
        <v xml:space="preserve"> </v>
      </c>
      <c r="D1205" s="4" t="str">
        <f>IF(SUM(Протокол!J1205:N1205,Протокол!O1205:S1205)=17,1," ")</f>
        <v xml:space="preserve"> </v>
      </c>
      <c r="E1205" s="4" t="str">
        <f>IF(SUM(Протокол!U1181:U1181)=8,1," ")</f>
        <v xml:space="preserve"> </v>
      </c>
      <c r="F1205" s="48"/>
    </row>
    <row r="1206" spans="1:6" x14ac:dyDescent="0.25">
      <c r="A1206" s="4" t="str">
        <f>IF((SUM(Протокол!D1206:I1206)=6),1," ")</f>
        <v xml:space="preserve"> </v>
      </c>
      <c r="B1206" s="4" t="str">
        <f>IF(AND(NOT(ISBLANK(Протокол!B1206)),Протокол!V1206&lt;=5),1," ")</f>
        <v xml:space="preserve"> </v>
      </c>
      <c r="C1206" s="4" t="str">
        <f>IF(NOT(ISBLANK(Протокол!B1206)),1," ")</f>
        <v xml:space="preserve"> </v>
      </c>
      <c r="D1206" s="4" t="str">
        <f>IF(SUM(Протокол!J1206:N1206,Протокол!O1206:S1206)=17,1," ")</f>
        <v xml:space="preserve"> </v>
      </c>
      <c r="E1206" s="4"/>
      <c r="F1206" s="48"/>
    </row>
    <row r="1207" spans="1:6" x14ac:dyDescent="0.25">
      <c r="A1207" s="4" t="str">
        <f>IF((SUM(Протокол!D1207:I1207)=6),1," ")</f>
        <v xml:space="preserve"> </v>
      </c>
      <c r="B1207" s="4" t="str">
        <f>IF(AND(NOT(ISBLANK(Протокол!B1207)),Протокол!V1207&lt;=5),1," ")</f>
        <v xml:space="preserve"> </v>
      </c>
      <c r="C1207" s="4" t="str">
        <f>IF(NOT(ISBLANK(Протокол!B1207)),1," ")</f>
        <v xml:space="preserve"> </v>
      </c>
      <c r="D1207" s="4" t="str">
        <f>IF(SUM(Протокол!J1207:N1207,Протокол!O1207:S1207)=17,1," ")</f>
        <v xml:space="preserve"> </v>
      </c>
      <c r="E1207" s="4" t="str">
        <f>IF(SUM(Протокол!U1183:U1183)=8,1," ")</f>
        <v xml:space="preserve"> </v>
      </c>
      <c r="F1207" s="48"/>
    </row>
    <row r="1208" spans="1:6" x14ac:dyDescent="0.25">
      <c r="A1208" s="4" t="str">
        <f>IF((SUM(Протокол!D1208:I1208)=6),1," ")</f>
        <v xml:space="preserve"> </v>
      </c>
      <c r="B1208" s="4" t="str">
        <f>IF(AND(NOT(ISBLANK(Протокол!B1208)),Протокол!V1208&lt;=5),1," ")</f>
        <v xml:space="preserve"> </v>
      </c>
      <c r="C1208" s="4" t="str">
        <f>IF(NOT(ISBLANK(Протокол!B1208)),1," ")</f>
        <v xml:space="preserve"> </v>
      </c>
      <c r="D1208" s="4" t="str">
        <f>IF(SUM(Протокол!J1208:N1208,Протокол!O1208:S1208)=17,1," ")</f>
        <v xml:space="preserve"> </v>
      </c>
      <c r="E1208" s="4"/>
      <c r="F1208" s="48"/>
    </row>
    <row r="1209" spans="1:6" x14ac:dyDescent="0.25">
      <c r="A1209" s="4" t="str">
        <f>IF((SUM(Протокол!D1209:I1209)=6),1," ")</f>
        <v xml:space="preserve"> </v>
      </c>
      <c r="B1209" s="4" t="str">
        <f>IF(AND(NOT(ISBLANK(Протокол!B1209)),Протокол!V1209&lt;=5),1," ")</f>
        <v xml:space="preserve"> </v>
      </c>
      <c r="C1209" s="4" t="str">
        <f>IF(NOT(ISBLANK(Протокол!B1209)),1," ")</f>
        <v xml:space="preserve"> </v>
      </c>
      <c r="D1209" s="4" t="str">
        <f>IF(SUM(Протокол!J1209:N1209,Протокол!O1209:S1209)=17,1," ")</f>
        <v xml:space="preserve"> </v>
      </c>
      <c r="E1209" s="4" t="str">
        <f>IF(SUM(Протокол!U1185:U1185)=8,1," ")</f>
        <v xml:space="preserve"> </v>
      </c>
      <c r="F1209" s="48"/>
    </row>
    <row r="1210" spans="1:6" x14ac:dyDescent="0.25">
      <c r="A1210" s="4" t="str">
        <f>IF((SUM(Протокол!D1210:I1210)=6),1," ")</f>
        <v xml:space="preserve"> </v>
      </c>
      <c r="B1210" s="4" t="str">
        <f>IF(AND(NOT(ISBLANK(Протокол!B1210)),Протокол!V1210&lt;=5),1," ")</f>
        <v xml:space="preserve"> </v>
      </c>
      <c r="C1210" s="4" t="str">
        <f>IF(NOT(ISBLANK(Протокол!B1210)),1," ")</f>
        <v xml:space="preserve"> </v>
      </c>
      <c r="D1210" s="4" t="str">
        <f>IF(SUM(Протокол!J1210:N1210,Протокол!O1210:S1210)=17,1," ")</f>
        <v xml:space="preserve"> </v>
      </c>
      <c r="E1210" s="4"/>
      <c r="F1210" s="48"/>
    </row>
    <row r="1211" spans="1:6" x14ac:dyDescent="0.25">
      <c r="A1211" s="4" t="str">
        <f>IF((SUM(Протокол!D1211:I1211)=6),1," ")</f>
        <v xml:space="preserve"> </v>
      </c>
      <c r="B1211" s="4" t="str">
        <f>IF(AND(NOT(ISBLANK(Протокол!B1211)),Протокол!V1211&lt;=5),1," ")</f>
        <v xml:space="preserve"> </v>
      </c>
      <c r="C1211" s="4" t="str">
        <f>IF(NOT(ISBLANK(Протокол!B1211)),1," ")</f>
        <v xml:space="preserve"> </v>
      </c>
      <c r="D1211" s="4" t="str">
        <f>IF(SUM(Протокол!J1211:N1211,Протокол!O1211:S1211)=17,1," ")</f>
        <v xml:space="preserve"> </v>
      </c>
      <c r="E1211" s="4" t="str">
        <f>IF(SUM(Протокол!U1187:U1187)=8,1," ")</f>
        <v xml:space="preserve"> </v>
      </c>
      <c r="F1211" s="48"/>
    </row>
    <row r="1212" spans="1:6" x14ac:dyDescent="0.25">
      <c r="A1212" s="4" t="str">
        <f>IF((SUM(Протокол!D1212:I1212)=6),1," ")</f>
        <v xml:space="preserve"> </v>
      </c>
      <c r="B1212" s="4" t="str">
        <f>IF(AND(NOT(ISBLANK(Протокол!B1212)),Протокол!V1212&lt;=5),1," ")</f>
        <v xml:space="preserve"> </v>
      </c>
      <c r="C1212" s="4" t="str">
        <f>IF(NOT(ISBLANK(Протокол!B1212)),1," ")</f>
        <v xml:space="preserve"> </v>
      </c>
      <c r="D1212" s="4" t="str">
        <f>IF(SUM(Протокол!J1212:N1212,Протокол!O1212:S1212)=17,1," ")</f>
        <v xml:space="preserve"> </v>
      </c>
      <c r="E1212" s="4"/>
      <c r="F1212" s="48"/>
    </row>
    <row r="1213" spans="1:6" x14ac:dyDescent="0.25">
      <c r="A1213" s="4" t="str">
        <f>IF((SUM(Протокол!D1213:I1213)=6),1," ")</f>
        <v xml:space="preserve"> </v>
      </c>
      <c r="B1213" s="4" t="str">
        <f>IF(AND(NOT(ISBLANK(Протокол!B1213)),Протокол!V1213&lt;=5),1," ")</f>
        <v xml:space="preserve"> </v>
      </c>
      <c r="C1213" s="4" t="str">
        <f>IF(NOT(ISBLANK(Протокол!B1213)),1," ")</f>
        <v xml:space="preserve"> </v>
      </c>
      <c r="D1213" s="4" t="str">
        <f>IF(SUM(Протокол!J1213:N1213,Протокол!O1213:S1213)=17,1," ")</f>
        <v xml:space="preserve"> </v>
      </c>
      <c r="E1213" s="4" t="str">
        <f>IF(SUM(Протокол!U1189:U1189)=8,1," ")</f>
        <v xml:space="preserve"> </v>
      </c>
      <c r="F1213" s="48"/>
    </row>
    <row r="1214" spans="1:6" x14ac:dyDescent="0.25">
      <c r="A1214" s="4" t="str">
        <f>IF((SUM(Протокол!D1214:I1214)=6),1," ")</f>
        <v xml:space="preserve"> </v>
      </c>
      <c r="B1214" s="4" t="str">
        <f>IF(AND(NOT(ISBLANK(Протокол!B1214)),Протокол!V1214&lt;=5),1," ")</f>
        <v xml:space="preserve"> </v>
      </c>
      <c r="C1214" s="4" t="str">
        <f>IF(NOT(ISBLANK(Протокол!B1214)),1," ")</f>
        <v xml:space="preserve"> </v>
      </c>
      <c r="D1214" s="4" t="str">
        <f>IF(SUM(Протокол!J1214:N1214,Протокол!O1214:S1214)=17,1," ")</f>
        <v xml:space="preserve"> </v>
      </c>
      <c r="E1214" s="4"/>
      <c r="F1214" s="48"/>
    </row>
    <row r="1215" spans="1:6" x14ac:dyDescent="0.25">
      <c r="A1215" s="4" t="str">
        <f>IF((SUM(Протокол!D1215:I1215)=6),1," ")</f>
        <v xml:space="preserve"> </v>
      </c>
      <c r="B1215" s="4" t="str">
        <f>IF(AND(NOT(ISBLANK(Протокол!B1215)),Протокол!V1215&lt;=5),1," ")</f>
        <v xml:space="preserve"> </v>
      </c>
      <c r="C1215" s="4" t="str">
        <f>IF(NOT(ISBLANK(Протокол!B1215)),1," ")</f>
        <v xml:space="preserve"> </v>
      </c>
      <c r="D1215" s="4" t="str">
        <f>IF(SUM(Протокол!J1215:N1215,Протокол!O1215:S1215)=17,1," ")</f>
        <v xml:space="preserve"> </v>
      </c>
      <c r="E1215" s="4" t="str">
        <f>IF(SUM(Протокол!U1191:U1191)=8,1," ")</f>
        <v xml:space="preserve"> </v>
      </c>
      <c r="F1215" s="48"/>
    </row>
    <row r="1216" spans="1:6" x14ac:dyDescent="0.25">
      <c r="A1216" s="4" t="str">
        <f>IF((SUM(Протокол!D1216:I1216)=6),1," ")</f>
        <v xml:space="preserve"> </v>
      </c>
      <c r="B1216" s="4" t="str">
        <f>IF(AND(NOT(ISBLANK(Протокол!B1216)),Протокол!V1216&lt;=5),1," ")</f>
        <v xml:space="preserve"> </v>
      </c>
      <c r="C1216" s="4" t="str">
        <f>IF(NOT(ISBLANK(Протокол!B1216)),1," ")</f>
        <v xml:space="preserve"> </v>
      </c>
      <c r="D1216" s="4" t="str">
        <f>IF(SUM(Протокол!J1216:N1216,Протокол!O1216:S1216)=17,1," ")</f>
        <v xml:space="preserve"> </v>
      </c>
      <c r="E1216" s="4"/>
      <c r="F1216" s="48"/>
    </row>
    <row r="1217" spans="1:6" x14ac:dyDescent="0.25">
      <c r="A1217" s="4" t="str">
        <f>IF((SUM(Протокол!D1217:I1217)=6),1," ")</f>
        <v xml:space="preserve"> </v>
      </c>
      <c r="B1217" s="4" t="str">
        <f>IF(AND(NOT(ISBLANK(Протокол!B1217)),Протокол!V1217&lt;=5),1," ")</f>
        <v xml:space="preserve"> </v>
      </c>
      <c r="C1217" s="4" t="str">
        <f>IF(NOT(ISBLANK(Протокол!B1217)),1," ")</f>
        <v xml:space="preserve"> </v>
      </c>
      <c r="D1217" s="4" t="str">
        <f>IF(SUM(Протокол!J1217:N1217,Протокол!O1217:S1217)=17,1," ")</f>
        <v xml:space="preserve"> </v>
      </c>
      <c r="E1217" s="4" t="str">
        <f>IF(SUM(Протокол!U1193:U1193)=8,1," ")</f>
        <v xml:space="preserve"> </v>
      </c>
      <c r="F1217" s="48"/>
    </row>
    <row r="1218" spans="1:6" x14ac:dyDescent="0.25">
      <c r="A1218" s="4" t="str">
        <f>IF((SUM(Протокол!D1218:I1218)=6),1," ")</f>
        <v xml:space="preserve"> </v>
      </c>
      <c r="B1218" s="4" t="str">
        <f>IF(AND(NOT(ISBLANK(Протокол!B1218)),Протокол!V1218&lt;=5),1," ")</f>
        <v xml:space="preserve"> </v>
      </c>
      <c r="C1218" s="4" t="str">
        <f>IF(NOT(ISBLANK(Протокол!B1218)),1," ")</f>
        <v xml:space="preserve"> </v>
      </c>
      <c r="D1218" s="4" t="str">
        <f>IF(SUM(Протокол!J1218:N1218,Протокол!O1218:S1218)=17,1," ")</f>
        <v xml:space="preserve"> </v>
      </c>
      <c r="E1218" s="4"/>
      <c r="F1218" s="48"/>
    </row>
    <row r="1219" spans="1:6" x14ac:dyDescent="0.25">
      <c r="A1219" s="4" t="str">
        <f>IF((SUM(Протокол!D1219:I1219)=6),1," ")</f>
        <v xml:space="preserve"> </v>
      </c>
      <c r="B1219" s="4" t="str">
        <f>IF(AND(NOT(ISBLANK(Протокол!B1219)),Протокол!V1219&lt;=5),1," ")</f>
        <v xml:space="preserve"> </v>
      </c>
      <c r="C1219" s="4" t="str">
        <f>IF(NOT(ISBLANK(Протокол!B1219)),1," ")</f>
        <v xml:space="preserve"> </v>
      </c>
      <c r="D1219" s="4" t="str">
        <f>IF(SUM(Протокол!J1219:N1219,Протокол!O1219:S1219)=17,1," ")</f>
        <v xml:space="preserve"> </v>
      </c>
      <c r="E1219" s="4" t="str">
        <f>IF(SUM(Протокол!U1195:U1195)=8,1," ")</f>
        <v xml:space="preserve"> </v>
      </c>
      <c r="F1219" s="48"/>
    </row>
    <row r="1220" spans="1:6" x14ac:dyDescent="0.25">
      <c r="A1220" s="4" t="str">
        <f>IF((SUM(Протокол!D1220:I1220)=6),1," ")</f>
        <v xml:space="preserve"> </v>
      </c>
      <c r="B1220" s="4" t="str">
        <f>IF(AND(NOT(ISBLANK(Протокол!B1220)),Протокол!V1220&lt;=5),1," ")</f>
        <v xml:space="preserve"> </v>
      </c>
      <c r="C1220" s="4" t="str">
        <f>IF(NOT(ISBLANK(Протокол!B1220)),1," ")</f>
        <v xml:space="preserve"> </v>
      </c>
      <c r="D1220" s="4" t="str">
        <f>IF(SUM(Протокол!J1220:N1220,Протокол!O1220:S1220)=17,1," ")</f>
        <v xml:space="preserve"> </v>
      </c>
      <c r="E1220" s="4"/>
      <c r="F1220" s="48"/>
    </row>
    <row r="1221" spans="1:6" x14ac:dyDescent="0.25">
      <c r="A1221" s="4" t="str">
        <f>IF((SUM(Протокол!D1221:I1221)=6),1," ")</f>
        <v xml:space="preserve"> </v>
      </c>
      <c r="B1221" s="4" t="str">
        <f>IF(AND(NOT(ISBLANK(Протокол!B1221)),Протокол!V1221&lt;=5),1," ")</f>
        <v xml:space="preserve"> </v>
      </c>
      <c r="C1221" s="4" t="str">
        <f>IF(NOT(ISBLANK(Протокол!B1221)),1," ")</f>
        <v xml:space="preserve"> </v>
      </c>
      <c r="D1221" s="4" t="str">
        <f>IF(SUM(Протокол!J1221:N1221,Протокол!O1221:S1221)=17,1," ")</f>
        <v xml:space="preserve"> </v>
      </c>
      <c r="E1221" s="4" t="str">
        <f>IF(SUM(Протокол!U1197:U1197)=8,1," ")</f>
        <v xml:space="preserve"> </v>
      </c>
      <c r="F1221" s="48"/>
    </row>
    <row r="1222" spans="1:6" x14ac:dyDescent="0.25">
      <c r="A1222" s="4" t="str">
        <f>IF((SUM(Протокол!D1222:I1222)=6),1," ")</f>
        <v xml:space="preserve"> </v>
      </c>
      <c r="B1222" s="4" t="str">
        <f>IF(AND(NOT(ISBLANK(Протокол!B1222)),Протокол!V1222&lt;=5),1," ")</f>
        <v xml:space="preserve"> </v>
      </c>
      <c r="C1222" s="4" t="str">
        <f>IF(NOT(ISBLANK(Протокол!B1222)),1," ")</f>
        <v xml:space="preserve"> </v>
      </c>
      <c r="D1222" s="4" t="str">
        <f>IF(SUM(Протокол!J1222:N1222,Протокол!O1222:S1222)=17,1," ")</f>
        <v xml:space="preserve"> </v>
      </c>
      <c r="E1222" s="4"/>
      <c r="F1222" s="48"/>
    </row>
    <row r="1223" spans="1:6" x14ac:dyDescent="0.25">
      <c r="A1223" s="4" t="str">
        <f>IF((SUM(Протокол!D1223:I1223)=6),1," ")</f>
        <v xml:space="preserve"> </v>
      </c>
      <c r="B1223" s="4" t="str">
        <f>IF(AND(NOT(ISBLANK(Протокол!B1223)),Протокол!V1223&lt;=5),1," ")</f>
        <v xml:space="preserve"> </v>
      </c>
      <c r="C1223" s="4" t="str">
        <f>IF(NOT(ISBLANK(Протокол!B1223)),1," ")</f>
        <v xml:space="preserve"> </v>
      </c>
      <c r="D1223" s="4" t="str">
        <f>IF(SUM(Протокол!J1223:N1223,Протокол!O1223:S1223)=17,1," ")</f>
        <v xml:space="preserve"> </v>
      </c>
      <c r="E1223" s="4" t="str">
        <f>IF(SUM(Протокол!U1199:U1199)=8,1," ")</f>
        <v xml:space="preserve"> </v>
      </c>
      <c r="F1223" s="48"/>
    </row>
    <row r="1224" spans="1:6" x14ac:dyDescent="0.25">
      <c r="A1224" s="4" t="str">
        <f>IF((SUM(Протокол!D1224:I1224)=6),1," ")</f>
        <v xml:space="preserve"> </v>
      </c>
      <c r="B1224" s="4" t="str">
        <f>IF(AND(NOT(ISBLANK(Протокол!B1224)),Протокол!V1224&lt;=5),1," ")</f>
        <v xml:space="preserve"> </v>
      </c>
      <c r="C1224" s="4" t="str">
        <f>IF(NOT(ISBLANK(Протокол!B1224)),1," ")</f>
        <v xml:space="preserve"> </v>
      </c>
      <c r="D1224" s="4" t="str">
        <f>IF(SUM(Протокол!J1224:N1224,Протокол!O1224:S1224)=17,1," ")</f>
        <v xml:space="preserve"> </v>
      </c>
      <c r="E1224" s="4"/>
      <c r="F1224" s="48"/>
    </row>
    <row r="1225" spans="1:6" x14ac:dyDescent="0.25">
      <c r="A1225" s="4" t="str">
        <f>IF((SUM(Протокол!D1225:I1225)=6),1," ")</f>
        <v xml:space="preserve"> </v>
      </c>
      <c r="B1225" s="4" t="str">
        <f>IF(AND(NOT(ISBLANK(Протокол!B1225)),Протокол!V1225&lt;=5),1," ")</f>
        <v xml:space="preserve"> </v>
      </c>
      <c r="C1225" s="4" t="str">
        <f>IF(NOT(ISBLANK(Протокол!B1225)),1," ")</f>
        <v xml:space="preserve"> </v>
      </c>
      <c r="D1225" s="4" t="str">
        <f>IF(SUM(Протокол!J1225:N1225,Протокол!O1225:S1225)=17,1," ")</f>
        <v xml:space="preserve"> </v>
      </c>
      <c r="E1225" s="4" t="str">
        <f>IF(SUM(Протокол!U1201:U1201)=8,1," ")</f>
        <v xml:space="preserve"> </v>
      </c>
      <c r="F1225" s="48"/>
    </row>
    <row r="1226" spans="1:6" x14ac:dyDescent="0.25">
      <c r="A1226" s="4" t="str">
        <f>IF((SUM(Протокол!D1226:I1226)=6),1," ")</f>
        <v xml:space="preserve"> </v>
      </c>
      <c r="B1226" s="4" t="str">
        <f>IF(AND(NOT(ISBLANK(Протокол!B1226)),Протокол!V1226&lt;=5),1," ")</f>
        <v xml:space="preserve"> </v>
      </c>
      <c r="C1226" s="4" t="str">
        <f>IF(NOT(ISBLANK(Протокол!B1226)),1," ")</f>
        <v xml:space="preserve"> </v>
      </c>
      <c r="D1226" s="4" t="str">
        <f>IF(SUM(Протокол!J1226:N1226,Протокол!O1226:S1226)=17,1," ")</f>
        <v xml:space="preserve"> </v>
      </c>
      <c r="E1226" s="4"/>
      <c r="F1226" s="48"/>
    </row>
    <row r="1227" spans="1:6" x14ac:dyDescent="0.25">
      <c r="A1227" s="4" t="str">
        <f>IF((SUM(Протокол!D1227:I1227)=6),1," ")</f>
        <v xml:space="preserve"> </v>
      </c>
      <c r="B1227" s="4" t="str">
        <f>IF(AND(NOT(ISBLANK(Протокол!B1227)),Протокол!V1227&lt;=5),1," ")</f>
        <v xml:space="preserve"> </v>
      </c>
      <c r="C1227" s="4" t="str">
        <f>IF(NOT(ISBLANK(Протокол!B1227)),1," ")</f>
        <v xml:space="preserve"> </v>
      </c>
      <c r="D1227" s="4" t="str">
        <f>IF(SUM(Протокол!J1227:N1227,Протокол!O1227:S1227)=17,1," ")</f>
        <v xml:space="preserve"> </v>
      </c>
      <c r="E1227" s="4" t="str">
        <f>IF(SUM(Протокол!U1203:U1203)=8,1," ")</f>
        <v xml:space="preserve"> </v>
      </c>
      <c r="F1227" s="48"/>
    </row>
    <row r="1228" spans="1:6" x14ac:dyDescent="0.25">
      <c r="A1228" s="4" t="str">
        <f>IF((SUM(Протокол!D1228:I1228)=6),1," ")</f>
        <v xml:space="preserve"> </v>
      </c>
      <c r="B1228" s="4" t="str">
        <f>IF(AND(NOT(ISBLANK(Протокол!B1228)),Протокол!V1228&lt;=5),1," ")</f>
        <v xml:space="preserve"> </v>
      </c>
      <c r="C1228" s="4" t="str">
        <f>IF(NOT(ISBLANK(Протокол!B1228)),1," ")</f>
        <v xml:space="preserve"> </v>
      </c>
      <c r="D1228" s="4" t="str">
        <f>IF(SUM(Протокол!J1228:N1228,Протокол!O1228:S1228)=17,1," ")</f>
        <v xml:space="preserve"> </v>
      </c>
      <c r="E1228" s="4"/>
      <c r="F1228" s="48"/>
    </row>
    <row r="1229" spans="1:6" x14ac:dyDescent="0.25">
      <c r="A1229" s="4" t="str">
        <f>IF((SUM(Протокол!D1229:I1229)=6),1," ")</f>
        <v xml:space="preserve"> </v>
      </c>
      <c r="B1229" s="4" t="str">
        <f>IF(AND(NOT(ISBLANK(Протокол!B1229)),Протокол!V1229&lt;=5),1," ")</f>
        <v xml:space="preserve"> </v>
      </c>
      <c r="C1229" s="4" t="str">
        <f>IF(NOT(ISBLANK(Протокол!B1229)),1," ")</f>
        <v xml:space="preserve"> </v>
      </c>
      <c r="D1229" s="4" t="str">
        <f>IF(SUM(Протокол!J1229:N1229,Протокол!O1229:S1229)=17,1," ")</f>
        <v xml:space="preserve"> </v>
      </c>
      <c r="E1229" s="4" t="str">
        <f>IF(SUM(Протокол!U1205:U1205)=8,1," ")</f>
        <v xml:space="preserve"> </v>
      </c>
      <c r="F1229" s="48"/>
    </row>
    <row r="1230" spans="1:6" x14ac:dyDescent="0.25">
      <c r="A1230" s="4" t="str">
        <f>IF((SUM(Протокол!D1230:I1230)=6),1," ")</f>
        <v xml:space="preserve"> </v>
      </c>
      <c r="B1230" s="4" t="str">
        <f>IF(AND(NOT(ISBLANK(Протокол!B1230)),Протокол!V1230&lt;=5),1," ")</f>
        <v xml:space="preserve"> </v>
      </c>
      <c r="C1230" s="4" t="str">
        <f>IF(NOT(ISBLANK(Протокол!B1230)),1," ")</f>
        <v xml:space="preserve"> </v>
      </c>
      <c r="D1230" s="4" t="str">
        <f>IF(SUM(Протокол!J1230:N1230,Протокол!O1230:S1230)=17,1," ")</f>
        <v xml:space="preserve"> </v>
      </c>
      <c r="E1230" s="4"/>
      <c r="F1230" s="48"/>
    </row>
    <row r="1231" spans="1:6" x14ac:dyDescent="0.25">
      <c r="A1231" s="4" t="str">
        <f>IF((SUM(Протокол!D1231:I1231)=6),1," ")</f>
        <v xml:space="preserve"> </v>
      </c>
      <c r="B1231" s="4" t="str">
        <f>IF(AND(NOT(ISBLANK(Протокол!B1231)),Протокол!V1231&lt;=5),1," ")</f>
        <v xml:space="preserve"> </v>
      </c>
      <c r="C1231" s="4" t="str">
        <f>IF(NOT(ISBLANK(Протокол!B1231)),1," ")</f>
        <v xml:space="preserve"> </v>
      </c>
      <c r="D1231" s="4" t="str">
        <f>IF(SUM(Протокол!J1231:N1231,Протокол!O1231:S1231)=17,1," ")</f>
        <v xml:space="preserve"> </v>
      </c>
      <c r="E1231" s="4" t="str">
        <f>IF(SUM(Протокол!U1207:U1207)=8,1," ")</f>
        <v xml:space="preserve"> </v>
      </c>
      <c r="F1231" s="48"/>
    </row>
    <row r="1232" spans="1:6" x14ac:dyDescent="0.25">
      <c r="A1232" s="4" t="str">
        <f>IF((SUM(Протокол!D1232:I1232)=6),1," ")</f>
        <v xml:space="preserve"> </v>
      </c>
      <c r="B1232" s="4" t="str">
        <f>IF(AND(NOT(ISBLANK(Протокол!B1232)),Протокол!V1232&lt;=5),1," ")</f>
        <v xml:space="preserve"> </v>
      </c>
      <c r="C1232" s="4" t="str">
        <f>IF(NOT(ISBLANK(Протокол!B1232)),1," ")</f>
        <v xml:space="preserve"> </v>
      </c>
      <c r="D1232" s="4" t="str">
        <f>IF(SUM(Протокол!J1232:N1232,Протокол!O1232:S1232)=17,1," ")</f>
        <v xml:space="preserve"> </v>
      </c>
      <c r="E1232" s="4"/>
      <c r="F1232" s="48"/>
    </row>
    <row r="1233" spans="1:6" x14ac:dyDescent="0.25">
      <c r="A1233" s="4" t="str">
        <f>IF((SUM(Протокол!D1233:I1233)=6),1," ")</f>
        <v xml:space="preserve"> </v>
      </c>
      <c r="B1233" s="4" t="str">
        <f>IF(AND(NOT(ISBLANK(Протокол!B1233)),Протокол!V1233&lt;=5),1," ")</f>
        <v xml:space="preserve"> </v>
      </c>
      <c r="C1233" s="4" t="str">
        <f>IF(NOT(ISBLANK(Протокол!B1233)),1," ")</f>
        <v xml:space="preserve"> </v>
      </c>
      <c r="D1233" s="4" t="str">
        <f>IF(SUM(Протокол!J1233:N1233,Протокол!O1233:S1233)=17,1," ")</f>
        <v xml:space="preserve"> </v>
      </c>
      <c r="E1233" s="4" t="str">
        <f>IF(SUM(Протокол!U1209:U1209)=8,1," ")</f>
        <v xml:space="preserve"> </v>
      </c>
      <c r="F1233" s="48"/>
    </row>
    <row r="1234" spans="1:6" x14ac:dyDescent="0.25">
      <c r="A1234" s="4" t="str">
        <f>IF((SUM(Протокол!D1234:I1234)=6),1," ")</f>
        <v xml:space="preserve"> </v>
      </c>
      <c r="B1234" s="4" t="str">
        <f>IF(AND(NOT(ISBLANK(Протокол!B1234)),Протокол!V1234&lt;=5),1," ")</f>
        <v xml:space="preserve"> </v>
      </c>
      <c r="C1234" s="4" t="str">
        <f>IF(NOT(ISBLANK(Протокол!B1234)),1," ")</f>
        <v xml:space="preserve"> </v>
      </c>
      <c r="D1234" s="4" t="str">
        <f>IF(SUM(Протокол!J1234:N1234,Протокол!O1234:S1234)=17,1," ")</f>
        <v xml:space="preserve"> </v>
      </c>
      <c r="E1234" s="4"/>
      <c r="F1234" s="48"/>
    </row>
    <row r="1235" spans="1:6" x14ac:dyDescent="0.25">
      <c r="A1235" s="4" t="str">
        <f>IF((SUM(Протокол!D1235:I1235)=6),1," ")</f>
        <v xml:space="preserve"> </v>
      </c>
      <c r="B1235" s="4" t="str">
        <f>IF(AND(NOT(ISBLANK(Протокол!B1235)),Протокол!V1235&lt;=5),1," ")</f>
        <v xml:space="preserve"> </v>
      </c>
      <c r="C1235" s="4" t="str">
        <f>IF(NOT(ISBLANK(Протокол!B1235)),1," ")</f>
        <v xml:space="preserve"> </v>
      </c>
      <c r="D1235" s="4" t="str">
        <f>IF(SUM(Протокол!J1235:N1235,Протокол!O1235:S1235)=17,1," ")</f>
        <v xml:space="preserve"> </v>
      </c>
      <c r="E1235" s="4" t="str">
        <f>IF(SUM(Протокол!U1211:U1211)=8,1," ")</f>
        <v xml:space="preserve"> </v>
      </c>
      <c r="F1235" s="48"/>
    </row>
    <row r="1236" spans="1:6" x14ac:dyDescent="0.25">
      <c r="A1236" s="4" t="str">
        <f>IF((SUM(Протокол!D1236:I1236)=6),1," ")</f>
        <v xml:space="preserve"> </v>
      </c>
      <c r="B1236" s="4" t="str">
        <f>IF(AND(NOT(ISBLANK(Протокол!B1236)),Протокол!V1236&lt;=5),1," ")</f>
        <v xml:space="preserve"> </v>
      </c>
      <c r="C1236" s="4" t="str">
        <f>IF(NOT(ISBLANK(Протокол!B1236)),1," ")</f>
        <v xml:space="preserve"> </v>
      </c>
      <c r="D1236" s="4" t="str">
        <f>IF(SUM(Протокол!J1236:N1236,Протокол!O1236:S1236)=17,1," ")</f>
        <v xml:space="preserve"> </v>
      </c>
      <c r="E1236" s="4"/>
      <c r="F1236" s="48"/>
    </row>
    <row r="1237" spans="1:6" x14ac:dyDescent="0.25">
      <c r="A1237" s="4" t="str">
        <f>IF((SUM(Протокол!D1237:I1237)=6),1," ")</f>
        <v xml:space="preserve"> </v>
      </c>
      <c r="B1237" s="4" t="str">
        <f>IF(AND(NOT(ISBLANK(Протокол!B1237)),Протокол!V1237&lt;=5),1," ")</f>
        <v xml:space="preserve"> </v>
      </c>
      <c r="C1237" s="4" t="str">
        <f>IF(NOT(ISBLANK(Протокол!B1237)),1," ")</f>
        <v xml:space="preserve"> </v>
      </c>
      <c r="D1237" s="4" t="str">
        <f>IF(SUM(Протокол!J1237:N1237,Протокол!O1237:S1237)=17,1," ")</f>
        <v xml:space="preserve"> </v>
      </c>
      <c r="E1237" s="4" t="str">
        <f>IF(SUM(Протокол!U1213:U1213)=8,1," ")</f>
        <v xml:space="preserve"> </v>
      </c>
      <c r="F1237" s="48"/>
    </row>
    <row r="1238" spans="1:6" x14ac:dyDescent="0.25">
      <c r="A1238" s="4" t="str">
        <f>IF((SUM(Протокол!D1238:I1238)=6),1," ")</f>
        <v xml:space="preserve"> </v>
      </c>
      <c r="B1238" s="4" t="str">
        <f>IF(AND(NOT(ISBLANK(Протокол!B1238)),Протокол!V1238&lt;=5),1," ")</f>
        <v xml:space="preserve"> </v>
      </c>
      <c r="C1238" s="4" t="str">
        <f>IF(NOT(ISBLANK(Протокол!B1238)),1," ")</f>
        <v xml:space="preserve"> </v>
      </c>
      <c r="D1238" s="4" t="str">
        <f>IF(SUM(Протокол!J1238:N1238,Протокол!O1238:S1238)=17,1," ")</f>
        <v xml:space="preserve"> </v>
      </c>
      <c r="E1238" s="4"/>
      <c r="F1238" s="48"/>
    </row>
    <row r="1239" spans="1:6" x14ac:dyDescent="0.25">
      <c r="A1239" s="4" t="str">
        <f>IF((SUM(Протокол!D1239:I1239)=6),1," ")</f>
        <v xml:space="preserve"> </v>
      </c>
      <c r="B1239" s="4" t="str">
        <f>IF(AND(NOT(ISBLANK(Протокол!B1239)),Протокол!V1239&lt;=5),1," ")</f>
        <v xml:space="preserve"> </v>
      </c>
      <c r="C1239" s="4" t="str">
        <f>IF(NOT(ISBLANK(Протокол!B1239)),1," ")</f>
        <v xml:space="preserve"> </v>
      </c>
      <c r="D1239" s="4" t="str">
        <f>IF(SUM(Протокол!J1239:N1239,Протокол!O1239:S1239)=17,1," ")</f>
        <v xml:space="preserve"> </v>
      </c>
      <c r="E1239" s="4" t="str">
        <f>IF(SUM(Протокол!U1215:U1215)=8,1," ")</f>
        <v xml:space="preserve"> </v>
      </c>
      <c r="F1239" s="48"/>
    </row>
    <row r="1240" spans="1:6" x14ac:dyDescent="0.25">
      <c r="A1240" s="4" t="str">
        <f>IF((SUM(Протокол!D1240:I1240)=6),1," ")</f>
        <v xml:space="preserve"> </v>
      </c>
      <c r="B1240" s="4" t="str">
        <f>IF(AND(NOT(ISBLANK(Протокол!B1240)),Протокол!V1240&lt;=5),1," ")</f>
        <v xml:space="preserve"> </v>
      </c>
      <c r="C1240" s="4" t="str">
        <f>IF(NOT(ISBLANK(Протокол!B1240)),1," ")</f>
        <v xml:space="preserve"> </v>
      </c>
      <c r="D1240" s="4" t="str">
        <f>IF(SUM(Протокол!J1240:N1240,Протокол!O1240:S1240)=17,1," ")</f>
        <v xml:space="preserve"> </v>
      </c>
      <c r="E1240" s="4"/>
      <c r="F1240" s="48"/>
    </row>
    <row r="1241" spans="1:6" x14ac:dyDescent="0.25">
      <c r="A1241" s="4" t="str">
        <f>IF((SUM(Протокол!D1241:I1241)=6),1," ")</f>
        <v xml:space="preserve"> </v>
      </c>
      <c r="B1241" s="4" t="str">
        <f>IF(AND(NOT(ISBLANK(Протокол!B1241)),Протокол!V1241&lt;=5),1," ")</f>
        <v xml:space="preserve"> </v>
      </c>
      <c r="C1241" s="4" t="str">
        <f>IF(NOT(ISBLANK(Протокол!B1241)),1," ")</f>
        <v xml:space="preserve"> </v>
      </c>
      <c r="D1241" s="4" t="str">
        <f>IF(SUM(Протокол!J1241:N1241,Протокол!O1241:S1241)=17,1," ")</f>
        <v xml:space="preserve"> </v>
      </c>
      <c r="E1241" s="4" t="str">
        <f>IF(SUM(Протокол!U1217:U1217)=8,1," ")</f>
        <v xml:space="preserve"> </v>
      </c>
      <c r="F1241" s="48"/>
    </row>
    <row r="1242" spans="1:6" x14ac:dyDescent="0.25">
      <c r="A1242" s="4" t="str">
        <f>IF((SUM(Протокол!D1242:I1242)=6),1," ")</f>
        <v xml:space="preserve"> </v>
      </c>
      <c r="B1242" s="4" t="str">
        <f>IF(AND(NOT(ISBLANK(Протокол!B1242)),Протокол!V1242&lt;=5),1," ")</f>
        <v xml:space="preserve"> </v>
      </c>
      <c r="C1242" s="4" t="str">
        <f>IF(NOT(ISBLANK(Протокол!B1242)),1," ")</f>
        <v xml:space="preserve"> </v>
      </c>
      <c r="D1242" s="4" t="str">
        <f>IF(SUM(Протокол!J1242:N1242,Протокол!O1242:S1242)=17,1," ")</f>
        <v xml:space="preserve"> </v>
      </c>
      <c r="E1242" s="4"/>
      <c r="F1242" s="48"/>
    </row>
    <row r="1243" spans="1:6" x14ac:dyDescent="0.25">
      <c r="A1243" s="4" t="str">
        <f>IF((SUM(Протокол!D1243:I1243)=6),1," ")</f>
        <v xml:space="preserve"> </v>
      </c>
      <c r="B1243" s="4" t="str">
        <f>IF(AND(NOT(ISBLANK(Протокол!B1243)),Протокол!V1243&lt;=5),1," ")</f>
        <v xml:space="preserve"> </v>
      </c>
      <c r="C1243" s="4" t="str">
        <f>IF(NOT(ISBLANK(Протокол!B1243)),1," ")</f>
        <v xml:space="preserve"> </v>
      </c>
      <c r="D1243" s="4" t="str">
        <f>IF(SUM(Протокол!J1243:N1243,Протокол!O1243:S1243)=17,1," ")</f>
        <v xml:space="preserve"> </v>
      </c>
      <c r="E1243" s="4" t="str">
        <f>IF(SUM(Протокол!U1219:U1219)=8,1," ")</f>
        <v xml:space="preserve"> </v>
      </c>
      <c r="F1243" s="48"/>
    </row>
    <row r="1244" spans="1:6" x14ac:dyDescent="0.25">
      <c r="A1244" s="4" t="str">
        <f>IF((SUM(Протокол!D1244:I1244)=6),1," ")</f>
        <v xml:space="preserve"> </v>
      </c>
      <c r="B1244" s="4" t="str">
        <f>IF(AND(NOT(ISBLANK(Протокол!B1244)),Протокол!V1244&lt;=5),1," ")</f>
        <v xml:space="preserve"> </v>
      </c>
      <c r="C1244" s="4" t="str">
        <f>IF(NOT(ISBLANK(Протокол!B1244)),1," ")</f>
        <v xml:space="preserve"> </v>
      </c>
      <c r="D1244" s="4" t="str">
        <f>IF(SUM(Протокол!J1244:N1244,Протокол!O1244:S1244)=17,1," ")</f>
        <v xml:space="preserve"> </v>
      </c>
      <c r="E1244" s="4"/>
      <c r="F1244" s="48"/>
    </row>
    <row r="1245" spans="1:6" x14ac:dyDescent="0.25">
      <c r="A1245" s="4" t="str">
        <f>IF((SUM(Протокол!D1245:I1245)=6),1," ")</f>
        <v xml:space="preserve"> </v>
      </c>
      <c r="B1245" s="4" t="str">
        <f>IF(AND(NOT(ISBLANK(Протокол!B1245)),Протокол!V1245&lt;=5),1," ")</f>
        <v xml:space="preserve"> </v>
      </c>
      <c r="C1245" s="4" t="str">
        <f>IF(NOT(ISBLANK(Протокол!B1245)),1," ")</f>
        <v xml:space="preserve"> </v>
      </c>
      <c r="D1245" s="4" t="str">
        <f>IF(SUM(Протокол!J1245:N1245,Протокол!O1245:S1245)=17,1," ")</f>
        <v xml:space="preserve"> </v>
      </c>
      <c r="E1245" s="4" t="str">
        <f>IF(SUM(Протокол!U1221:U1221)=8,1," ")</f>
        <v xml:space="preserve"> </v>
      </c>
      <c r="F1245" s="48"/>
    </row>
    <row r="1246" spans="1:6" x14ac:dyDescent="0.25">
      <c r="A1246" s="4" t="str">
        <f>IF((SUM(Протокол!D1246:I1246)=6),1," ")</f>
        <v xml:space="preserve"> </v>
      </c>
      <c r="B1246" s="4" t="str">
        <f>IF(AND(NOT(ISBLANK(Протокол!B1246)),Протокол!V1246&lt;=5),1," ")</f>
        <v xml:space="preserve"> </v>
      </c>
      <c r="C1246" s="4" t="str">
        <f>IF(NOT(ISBLANK(Протокол!B1246)),1," ")</f>
        <v xml:space="preserve"> </v>
      </c>
      <c r="D1246" s="4" t="str">
        <f>IF(SUM(Протокол!J1246:N1246,Протокол!O1246:S1246)=17,1," ")</f>
        <v xml:space="preserve"> </v>
      </c>
      <c r="E1246" s="4"/>
      <c r="F1246" s="48"/>
    </row>
    <row r="1247" spans="1:6" x14ac:dyDescent="0.25">
      <c r="A1247" s="4" t="str">
        <f>IF((SUM(Протокол!D1247:I1247)=6),1," ")</f>
        <v xml:space="preserve"> </v>
      </c>
      <c r="B1247" s="4" t="str">
        <f>IF(AND(NOT(ISBLANK(Протокол!B1247)),Протокол!V1247&lt;=5),1," ")</f>
        <v xml:space="preserve"> </v>
      </c>
      <c r="C1247" s="4" t="str">
        <f>IF(NOT(ISBLANK(Протокол!B1247)),1," ")</f>
        <v xml:space="preserve"> </v>
      </c>
      <c r="D1247" s="4" t="str">
        <f>IF(SUM(Протокол!J1247:N1247,Протокол!O1247:S1247)=17,1," ")</f>
        <v xml:space="preserve"> </v>
      </c>
      <c r="E1247" s="4" t="str">
        <f>IF(SUM(Протокол!U1223:U1223)=8,1," ")</f>
        <v xml:space="preserve"> </v>
      </c>
      <c r="F1247" s="48"/>
    </row>
    <row r="1248" spans="1:6" x14ac:dyDescent="0.25">
      <c r="A1248" s="4" t="str">
        <f>IF((SUM(Протокол!D1248:I1248)=6),1," ")</f>
        <v xml:space="preserve"> </v>
      </c>
      <c r="B1248" s="4" t="str">
        <f>IF(AND(NOT(ISBLANK(Протокол!B1248)),Протокол!V1248&lt;=5),1," ")</f>
        <v xml:space="preserve"> </v>
      </c>
      <c r="C1248" s="4" t="str">
        <f>IF(NOT(ISBLANK(Протокол!B1248)),1," ")</f>
        <v xml:space="preserve"> </v>
      </c>
      <c r="D1248" s="4" t="str">
        <f>IF(SUM(Протокол!J1248:N1248,Протокол!O1248:S1248)=17,1," ")</f>
        <v xml:space="preserve"> </v>
      </c>
      <c r="E1248" s="4"/>
      <c r="F1248" s="48"/>
    </row>
    <row r="1249" spans="1:6" x14ac:dyDescent="0.25">
      <c r="A1249" s="4" t="str">
        <f>IF((SUM(Протокол!D1249:I1249)=6),1," ")</f>
        <v xml:space="preserve"> </v>
      </c>
      <c r="B1249" s="4" t="str">
        <f>IF(AND(NOT(ISBLANK(Протокол!B1249)),Протокол!V1249&lt;=5),1," ")</f>
        <v xml:space="preserve"> </v>
      </c>
      <c r="C1249" s="4" t="str">
        <f>IF(NOT(ISBLANK(Протокол!B1249)),1," ")</f>
        <v xml:space="preserve"> </v>
      </c>
      <c r="D1249" s="4" t="str">
        <f>IF(SUM(Протокол!J1249:N1249,Протокол!O1249:S1249)=17,1," ")</f>
        <v xml:space="preserve"> </v>
      </c>
      <c r="E1249" s="4" t="str">
        <f>IF(SUM(Протокол!U1225:U1225)=8,1," ")</f>
        <v xml:space="preserve"> </v>
      </c>
      <c r="F1249" s="48"/>
    </row>
    <row r="1250" spans="1:6" x14ac:dyDescent="0.25">
      <c r="A1250" s="4" t="str">
        <f>IF((SUM(Протокол!D1250:I1250)=6),1," ")</f>
        <v xml:space="preserve"> </v>
      </c>
      <c r="B1250" s="4" t="str">
        <f>IF(AND(NOT(ISBLANK(Протокол!B1250)),Протокол!V1250&lt;=5),1," ")</f>
        <v xml:space="preserve"> </v>
      </c>
      <c r="C1250" s="4" t="str">
        <f>IF(NOT(ISBLANK(Протокол!B1250)),1," ")</f>
        <v xml:space="preserve"> </v>
      </c>
      <c r="D1250" s="4" t="str">
        <f>IF(SUM(Протокол!J1250:N1250,Протокол!O1250:S1250)=17,1," ")</f>
        <v xml:space="preserve"> </v>
      </c>
      <c r="E1250" s="4"/>
      <c r="F1250" s="48"/>
    </row>
    <row r="1251" spans="1:6" x14ac:dyDescent="0.25">
      <c r="A1251" s="4" t="str">
        <f>IF((SUM(Протокол!D1251:I1251)=6),1," ")</f>
        <v xml:space="preserve"> </v>
      </c>
      <c r="B1251" s="4" t="str">
        <f>IF(AND(NOT(ISBLANK(Протокол!B1251)),Протокол!V1251&lt;=5),1," ")</f>
        <v xml:space="preserve"> </v>
      </c>
      <c r="C1251" s="4" t="str">
        <f>IF(NOT(ISBLANK(Протокол!B1251)),1," ")</f>
        <v xml:space="preserve"> </v>
      </c>
      <c r="D1251" s="4" t="str">
        <f>IF(SUM(Протокол!J1251:N1251,Протокол!O1251:S1251)=17,1," ")</f>
        <v xml:space="preserve"> </v>
      </c>
      <c r="E1251" s="4" t="str">
        <f>IF(SUM(Протокол!U1227:U1227)=8,1," ")</f>
        <v xml:space="preserve"> </v>
      </c>
      <c r="F1251" s="48"/>
    </row>
    <row r="1252" spans="1:6" x14ac:dyDescent="0.25">
      <c r="A1252" s="4" t="str">
        <f>IF((SUM(Протокол!D1252:I1252)=6),1," ")</f>
        <v xml:space="preserve"> </v>
      </c>
      <c r="B1252" s="4" t="str">
        <f>IF(AND(NOT(ISBLANK(Протокол!B1252)),Протокол!V1252&lt;=5),1," ")</f>
        <v xml:space="preserve"> </v>
      </c>
      <c r="C1252" s="4" t="str">
        <f>IF(NOT(ISBLANK(Протокол!B1252)),1," ")</f>
        <v xml:space="preserve"> </v>
      </c>
      <c r="D1252" s="4" t="str">
        <f>IF(SUM(Протокол!J1252:N1252,Протокол!O1252:S1252)=17,1," ")</f>
        <v xml:space="preserve"> </v>
      </c>
      <c r="E1252" s="4"/>
      <c r="F1252" s="48"/>
    </row>
    <row r="1253" spans="1:6" x14ac:dyDescent="0.25">
      <c r="A1253" s="4" t="str">
        <f>IF((SUM(Протокол!D1253:I1253)=6),1," ")</f>
        <v xml:space="preserve"> </v>
      </c>
      <c r="B1253" s="4" t="str">
        <f>IF(AND(NOT(ISBLANK(Протокол!B1253)),Протокол!V1253&lt;=5),1," ")</f>
        <v xml:space="preserve"> </v>
      </c>
      <c r="C1253" s="4" t="str">
        <f>IF(NOT(ISBLANK(Протокол!B1253)),1," ")</f>
        <v xml:space="preserve"> </v>
      </c>
      <c r="D1253" s="4" t="str">
        <f>IF(SUM(Протокол!J1253:N1253,Протокол!O1253:S1253)=17,1," ")</f>
        <v xml:space="preserve"> </v>
      </c>
      <c r="E1253" s="4" t="str">
        <f>IF(SUM(Протокол!U1229:U1229)=8,1," ")</f>
        <v xml:space="preserve"> </v>
      </c>
      <c r="F1253" s="48"/>
    </row>
    <row r="1254" spans="1:6" x14ac:dyDescent="0.25">
      <c r="A1254" s="4" t="str">
        <f>IF((SUM(Протокол!D1254:I1254)=6),1," ")</f>
        <v xml:space="preserve"> </v>
      </c>
      <c r="B1254" s="4" t="str">
        <f>IF(AND(NOT(ISBLANK(Протокол!B1254)),Протокол!V1254&lt;=5),1," ")</f>
        <v xml:space="preserve"> </v>
      </c>
      <c r="C1254" s="4" t="str">
        <f>IF(NOT(ISBLANK(Протокол!B1254)),1," ")</f>
        <v xml:space="preserve"> </v>
      </c>
      <c r="D1254" s="4" t="str">
        <f>IF(SUM(Протокол!J1254:N1254,Протокол!O1254:S1254)=17,1," ")</f>
        <v xml:space="preserve"> </v>
      </c>
      <c r="E1254" s="4"/>
      <c r="F1254" s="48"/>
    </row>
    <row r="1255" spans="1:6" x14ac:dyDescent="0.25">
      <c r="A1255" s="4" t="str">
        <f>IF((SUM(Протокол!D1255:I1255)=6),1," ")</f>
        <v xml:space="preserve"> </v>
      </c>
      <c r="B1255" s="4" t="str">
        <f>IF(AND(NOT(ISBLANK(Протокол!B1255)),Протокол!V1255&lt;=5),1," ")</f>
        <v xml:space="preserve"> </v>
      </c>
      <c r="C1255" s="4" t="str">
        <f>IF(NOT(ISBLANK(Протокол!B1255)),1," ")</f>
        <v xml:space="preserve"> </v>
      </c>
      <c r="D1255" s="4" t="str">
        <f>IF(SUM(Протокол!J1255:N1255,Протокол!O1255:S1255)=17,1," ")</f>
        <v xml:space="preserve"> </v>
      </c>
      <c r="E1255" s="4" t="str">
        <f>IF(SUM(Протокол!U1231:U1231)=8,1," ")</f>
        <v xml:space="preserve"> </v>
      </c>
      <c r="F1255" s="48"/>
    </row>
    <row r="1256" spans="1:6" x14ac:dyDescent="0.25">
      <c r="A1256" s="4" t="str">
        <f>IF((SUM(Протокол!D1256:I1256)=6),1," ")</f>
        <v xml:space="preserve"> </v>
      </c>
      <c r="B1256" s="4" t="str">
        <f>IF(AND(NOT(ISBLANK(Протокол!B1256)),Протокол!V1256&lt;=5),1," ")</f>
        <v xml:space="preserve"> </v>
      </c>
      <c r="C1256" s="4" t="str">
        <f>IF(NOT(ISBLANK(Протокол!B1256)),1," ")</f>
        <v xml:space="preserve"> </v>
      </c>
      <c r="D1256" s="4" t="str">
        <f>IF(SUM(Протокол!J1256:N1256,Протокол!O1256:S1256)=17,1," ")</f>
        <v xml:space="preserve"> </v>
      </c>
      <c r="E1256" s="4"/>
      <c r="F1256" s="48"/>
    </row>
    <row r="1257" spans="1:6" x14ac:dyDescent="0.25">
      <c r="A1257" s="4" t="str">
        <f>IF((SUM(Протокол!D1257:I1257)=6),1," ")</f>
        <v xml:space="preserve"> </v>
      </c>
      <c r="B1257" s="4" t="str">
        <f>IF(AND(NOT(ISBLANK(Протокол!B1257)),Протокол!V1257&lt;=5),1," ")</f>
        <v xml:space="preserve"> </v>
      </c>
      <c r="C1257" s="4" t="str">
        <f>IF(NOT(ISBLANK(Протокол!B1257)),1," ")</f>
        <v xml:space="preserve"> </v>
      </c>
      <c r="D1257" s="4" t="str">
        <f>IF(SUM(Протокол!J1257:N1257,Протокол!O1257:S1257)=17,1," ")</f>
        <v xml:space="preserve"> </v>
      </c>
      <c r="E1257" s="4" t="str">
        <f>IF(SUM(Протокол!U1233:U1233)=8,1," ")</f>
        <v xml:space="preserve"> </v>
      </c>
      <c r="F1257" s="48"/>
    </row>
    <row r="1258" spans="1:6" x14ac:dyDescent="0.25">
      <c r="A1258" s="4" t="str">
        <f>IF((SUM(Протокол!D1258:I1258)=6),1," ")</f>
        <v xml:space="preserve"> </v>
      </c>
      <c r="B1258" s="4" t="str">
        <f>IF(AND(NOT(ISBLANK(Протокол!B1258)),Протокол!V1258&lt;=5),1," ")</f>
        <v xml:space="preserve"> </v>
      </c>
      <c r="C1258" s="4" t="str">
        <f>IF(NOT(ISBLANK(Протокол!B1258)),1," ")</f>
        <v xml:space="preserve"> </v>
      </c>
      <c r="D1258" s="4" t="str">
        <f>IF(SUM(Протокол!J1258:N1258,Протокол!O1258:S1258)=17,1," ")</f>
        <v xml:space="preserve"> </v>
      </c>
      <c r="E1258" s="4"/>
      <c r="F1258" s="48"/>
    </row>
    <row r="1259" spans="1:6" x14ac:dyDescent="0.25">
      <c r="A1259" s="4" t="str">
        <f>IF((SUM(Протокол!D1259:I1259)=6),1," ")</f>
        <v xml:space="preserve"> </v>
      </c>
      <c r="B1259" s="4" t="str">
        <f>IF(AND(NOT(ISBLANK(Протокол!B1259)),Протокол!V1259&lt;=5),1," ")</f>
        <v xml:space="preserve"> </v>
      </c>
      <c r="C1259" s="4" t="str">
        <f>IF(NOT(ISBLANK(Протокол!B1259)),1," ")</f>
        <v xml:space="preserve"> </v>
      </c>
      <c r="D1259" s="4" t="str">
        <f>IF(SUM(Протокол!J1259:N1259,Протокол!O1259:S1259)=17,1," ")</f>
        <v xml:space="preserve"> </v>
      </c>
      <c r="E1259" s="4" t="str">
        <f>IF(SUM(Протокол!U1235:U1235)=8,1," ")</f>
        <v xml:space="preserve"> </v>
      </c>
      <c r="F1259" s="48"/>
    </row>
    <row r="1260" spans="1:6" x14ac:dyDescent="0.25">
      <c r="A1260" s="4" t="str">
        <f>IF((SUM(Протокол!D1260:I1260)=6),1," ")</f>
        <v xml:space="preserve"> </v>
      </c>
      <c r="B1260" s="4" t="str">
        <f>IF(AND(NOT(ISBLANK(Протокол!B1260)),Протокол!V1260&lt;=5),1," ")</f>
        <v xml:space="preserve"> </v>
      </c>
      <c r="C1260" s="4" t="str">
        <f>IF(NOT(ISBLANK(Протокол!B1260)),1," ")</f>
        <v xml:space="preserve"> </v>
      </c>
      <c r="D1260" s="4" t="str">
        <f>IF(SUM(Протокол!J1260:N1260,Протокол!O1260:S1260)=17,1," ")</f>
        <v xml:space="preserve"> </v>
      </c>
      <c r="E1260" s="4"/>
      <c r="F1260" s="48"/>
    </row>
    <row r="1261" spans="1:6" x14ac:dyDescent="0.25">
      <c r="A1261" s="4" t="str">
        <f>IF((SUM(Протокол!D1261:I1261)=6),1," ")</f>
        <v xml:space="preserve"> </v>
      </c>
      <c r="B1261" s="4" t="str">
        <f>IF(AND(NOT(ISBLANK(Протокол!B1261)),Протокол!V1261&lt;=5),1," ")</f>
        <v xml:space="preserve"> </v>
      </c>
      <c r="C1261" s="4" t="str">
        <f>IF(NOT(ISBLANK(Протокол!B1261)),1," ")</f>
        <v xml:space="preserve"> </v>
      </c>
      <c r="D1261" s="4" t="str">
        <f>IF(SUM(Протокол!J1261:N1261,Протокол!O1261:S1261)=17,1," ")</f>
        <v xml:space="preserve"> </v>
      </c>
      <c r="E1261" s="4" t="str">
        <f>IF(SUM(Протокол!U1237:U1237)=8,1," ")</f>
        <v xml:space="preserve"> </v>
      </c>
      <c r="F1261" s="48"/>
    </row>
    <row r="1262" spans="1:6" x14ac:dyDescent="0.25">
      <c r="A1262" s="4" t="str">
        <f>IF((SUM(Протокол!D1262:I1262)=6),1," ")</f>
        <v xml:space="preserve"> </v>
      </c>
      <c r="B1262" s="4" t="str">
        <f>IF(AND(NOT(ISBLANK(Протокол!B1262)),Протокол!V1262&lt;=5),1," ")</f>
        <v xml:space="preserve"> </v>
      </c>
      <c r="C1262" s="4" t="str">
        <f>IF(NOT(ISBLANK(Протокол!B1262)),1," ")</f>
        <v xml:space="preserve"> </v>
      </c>
      <c r="D1262" s="4" t="str">
        <f>IF(SUM(Протокол!J1262:N1262,Протокол!O1262:S1262)=17,1," ")</f>
        <v xml:space="preserve"> </v>
      </c>
      <c r="E1262" s="4"/>
      <c r="F1262" s="48"/>
    </row>
    <row r="1263" spans="1:6" x14ac:dyDescent="0.25">
      <c r="A1263" s="4" t="str">
        <f>IF((SUM(Протокол!D1263:I1263)=6),1," ")</f>
        <v xml:space="preserve"> </v>
      </c>
      <c r="B1263" s="4" t="str">
        <f>IF(AND(NOT(ISBLANK(Протокол!B1263)),Протокол!V1263&lt;=5),1," ")</f>
        <v xml:space="preserve"> </v>
      </c>
      <c r="C1263" s="4" t="str">
        <f>IF(NOT(ISBLANK(Протокол!B1263)),1," ")</f>
        <v xml:space="preserve"> </v>
      </c>
      <c r="D1263" s="4" t="str">
        <f>IF(SUM(Протокол!J1263:N1263,Протокол!O1263:S1263)=17,1," ")</f>
        <v xml:space="preserve"> </v>
      </c>
      <c r="E1263" s="4" t="str">
        <f>IF(SUM(Протокол!U1239:U1239)=8,1," ")</f>
        <v xml:space="preserve"> </v>
      </c>
      <c r="F1263" s="48"/>
    </row>
    <row r="1264" spans="1:6" x14ac:dyDescent="0.25">
      <c r="A1264" s="4" t="str">
        <f>IF((SUM(Протокол!D1264:I1264)=6),1," ")</f>
        <v xml:space="preserve"> </v>
      </c>
      <c r="B1264" s="4" t="str">
        <f>IF(AND(NOT(ISBLANK(Протокол!B1264)),Протокол!V1264&lt;=5),1," ")</f>
        <v xml:space="preserve"> </v>
      </c>
      <c r="C1264" s="4" t="str">
        <f>IF(NOT(ISBLANK(Протокол!B1264)),1," ")</f>
        <v xml:space="preserve"> </v>
      </c>
      <c r="D1264" s="4" t="str">
        <f>IF(SUM(Протокол!J1264:N1264,Протокол!O1264:S1264)=17,1," ")</f>
        <v xml:space="preserve"> </v>
      </c>
      <c r="E1264" s="4"/>
      <c r="F1264" s="48"/>
    </row>
    <row r="1265" spans="1:6" x14ac:dyDescent="0.25">
      <c r="A1265" s="4" t="str">
        <f>IF((SUM(Протокол!D1265:I1265)=6),1," ")</f>
        <v xml:space="preserve"> </v>
      </c>
      <c r="B1265" s="4" t="str">
        <f>IF(AND(NOT(ISBLANK(Протокол!B1265)),Протокол!V1265&lt;=5),1," ")</f>
        <v xml:space="preserve"> </v>
      </c>
      <c r="C1265" s="4" t="str">
        <f>IF(NOT(ISBLANK(Протокол!B1265)),1," ")</f>
        <v xml:space="preserve"> </v>
      </c>
      <c r="D1265" s="4" t="str">
        <f>IF(SUM(Протокол!J1265:N1265,Протокол!O1265:S1265)=17,1," ")</f>
        <v xml:space="preserve"> </v>
      </c>
      <c r="E1265" s="4" t="str">
        <f>IF(SUM(Протокол!U1241:U1241)=8,1," ")</f>
        <v xml:space="preserve"> </v>
      </c>
      <c r="F1265" s="48"/>
    </row>
    <row r="1266" spans="1:6" x14ac:dyDescent="0.25">
      <c r="A1266" s="4" t="str">
        <f>IF((SUM(Протокол!D1266:I1266)=6),1," ")</f>
        <v xml:space="preserve"> </v>
      </c>
      <c r="B1266" s="4" t="str">
        <f>IF(AND(NOT(ISBLANK(Протокол!B1266)),Протокол!V1266&lt;=5),1," ")</f>
        <v xml:space="preserve"> </v>
      </c>
      <c r="C1266" s="4" t="str">
        <f>IF(NOT(ISBLANK(Протокол!B1266)),1," ")</f>
        <v xml:space="preserve"> </v>
      </c>
      <c r="D1266" s="4" t="str">
        <f>IF(SUM(Протокол!J1266:N1266,Протокол!O1266:S1266)=17,1," ")</f>
        <v xml:space="preserve"> </v>
      </c>
      <c r="E1266" s="4"/>
      <c r="F1266" s="48"/>
    </row>
    <row r="1267" spans="1:6" x14ac:dyDescent="0.25">
      <c r="A1267" s="4" t="str">
        <f>IF((SUM(Протокол!D1267:I1267)=6),1," ")</f>
        <v xml:space="preserve"> </v>
      </c>
      <c r="B1267" s="4" t="str">
        <f>IF(AND(NOT(ISBLANK(Протокол!B1267)),Протокол!V1267&lt;=5),1," ")</f>
        <v xml:space="preserve"> </v>
      </c>
      <c r="C1267" s="4" t="str">
        <f>IF(NOT(ISBLANK(Протокол!B1267)),1," ")</f>
        <v xml:space="preserve"> </v>
      </c>
      <c r="D1267" s="4" t="str">
        <f>IF(SUM(Протокол!J1267:N1267,Протокол!O1267:S1267)=17,1," ")</f>
        <v xml:space="preserve"> </v>
      </c>
      <c r="E1267" s="4" t="str">
        <f>IF(SUM(Протокол!U1243:U1243)=8,1," ")</f>
        <v xml:space="preserve"> </v>
      </c>
      <c r="F1267" s="48"/>
    </row>
    <row r="1268" spans="1:6" x14ac:dyDescent="0.25">
      <c r="A1268" s="4" t="str">
        <f>IF((SUM(Протокол!D1268:I1268)=6),1," ")</f>
        <v xml:space="preserve"> </v>
      </c>
      <c r="B1268" s="4" t="str">
        <f>IF(AND(NOT(ISBLANK(Протокол!B1268)),Протокол!V1268&lt;=5),1," ")</f>
        <v xml:space="preserve"> </v>
      </c>
      <c r="C1268" s="4" t="str">
        <f>IF(NOT(ISBLANK(Протокол!B1268)),1," ")</f>
        <v xml:space="preserve"> </v>
      </c>
      <c r="D1268" s="4" t="str">
        <f>IF(SUM(Протокол!J1268:N1268,Протокол!O1268:S1268)=17,1," ")</f>
        <v xml:space="preserve"> </v>
      </c>
      <c r="E1268" s="4"/>
      <c r="F1268" s="48"/>
    </row>
    <row r="1269" spans="1:6" x14ac:dyDescent="0.25">
      <c r="A1269" s="4" t="str">
        <f>IF((SUM(Протокол!D1269:I1269)=6),1," ")</f>
        <v xml:space="preserve"> </v>
      </c>
      <c r="B1269" s="4" t="str">
        <f>IF(AND(NOT(ISBLANK(Протокол!B1269)),Протокол!V1269&lt;=5),1," ")</f>
        <v xml:space="preserve"> </v>
      </c>
      <c r="C1269" s="4" t="str">
        <f>IF(NOT(ISBLANK(Протокол!B1269)),1," ")</f>
        <v xml:space="preserve"> </v>
      </c>
      <c r="D1269" s="4" t="str">
        <f>IF(SUM(Протокол!J1269:N1269,Протокол!O1269:S1269)=17,1," ")</f>
        <v xml:space="preserve"> </v>
      </c>
      <c r="E1269" s="4" t="str">
        <f>IF(SUM(Протокол!U1245:U1245)=8,1," ")</f>
        <v xml:space="preserve"> </v>
      </c>
      <c r="F1269" s="48"/>
    </row>
    <row r="1270" spans="1:6" x14ac:dyDescent="0.25">
      <c r="A1270" s="4" t="str">
        <f>IF((SUM(Протокол!D1270:I1270)=6),1," ")</f>
        <v xml:space="preserve"> </v>
      </c>
      <c r="B1270" s="4" t="str">
        <f>IF(AND(NOT(ISBLANK(Протокол!B1270)),Протокол!V1270&lt;=5),1," ")</f>
        <v xml:space="preserve"> </v>
      </c>
      <c r="C1270" s="4" t="str">
        <f>IF(NOT(ISBLANK(Протокол!B1270)),1," ")</f>
        <v xml:space="preserve"> </v>
      </c>
      <c r="D1270" s="4" t="str">
        <f>IF(SUM(Протокол!J1270:N1270,Протокол!O1270:S1270)=17,1," ")</f>
        <v xml:space="preserve"> </v>
      </c>
      <c r="E1270" s="4"/>
      <c r="F1270" s="48"/>
    </row>
    <row r="1271" spans="1:6" x14ac:dyDescent="0.25">
      <c r="A1271" s="4" t="str">
        <f>IF((SUM(Протокол!D1271:I1271)=6),1," ")</f>
        <v xml:space="preserve"> </v>
      </c>
      <c r="B1271" s="4" t="str">
        <f>IF(AND(NOT(ISBLANK(Протокол!B1271)),Протокол!V1271&lt;=5),1," ")</f>
        <v xml:space="preserve"> </v>
      </c>
      <c r="C1271" s="4" t="str">
        <f>IF(NOT(ISBLANK(Протокол!B1271)),1," ")</f>
        <v xml:space="preserve"> </v>
      </c>
      <c r="D1271" s="4" t="str">
        <f>IF(SUM(Протокол!J1271:N1271,Протокол!O1271:S1271)=17,1," ")</f>
        <v xml:space="preserve"> </v>
      </c>
      <c r="E1271" s="4" t="str">
        <f>IF(SUM(Протокол!U1247:U1247)=8,1," ")</f>
        <v xml:space="preserve"> </v>
      </c>
      <c r="F1271" s="48"/>
    </row>
    <row r="1272" spans="1:6" x14ac:dyDescent="0.25">
      <c r="A1272" s="4" t="str">
        <f>IF((SUM(Протокол!D1272:I1272)=6),1," ")</f>
        <v xml:space="preserve"> </v>
      </c>
      <c r="B1272" s="4" t="str">
        <f>IF(AND(NOT(ISBLANK(Протокол!B1272)),Протокол!V1272&lt;=5),1," ")</f>
        <v xml:space="preserve"> </v>
      </c>
      <c r="C1272" s="4" t="str">
        <f>IF(NOT(ISBLANK(Протокол!B1272)),1," ")</f>
        <v xml:space="preserve"> </v>
      </c>
      <c r="D1272" s="4" t="str">
        <f>IF(SUM(Протокол!J1272:N1272,Протокол!O1272:S1272)=17,1," ")</f>
        <v xml:space="preserve"> </v>
      </c>
      <c r="E1272" s="4"/>
      <c r="F1272" s="48"/>
    </row>
    <row r="1273" spans="1:6" x14ac:dyDescent="0.25">
      <c r="A1273" s="4" t="str">
        <f>IF((SUM(Протокол!D1273:I1273)=6),1," ")</f>
        <v xml:space="preserve"> </v>
      </c>
      <c r="B1273" s="4" t="str">
        <f>IF(AND(NOT(ISBLANK(Протокол!B1273)),Протокол!V1273&lt;=5),1," ")</f>
        <v xml:space="preserve"> </v>
      </c>
      <c r="C1273" s="4" t="str">
        <f>IF(NOT(ISBLANK(Протокол!B1273)),1," ")</f>
        <v xml:space="preserve"> </v>
      </c>
      <c r="D1273" s="4" t="str">
        <f>IF(SUM(Протокол!J1273:N1273,Протокол!O1273:S1273)=17,1," ")</f>
        <v xml:space="preserve"> </v>
      </c>
      <c r="E1273" s="4" t="str">
        <f>IF(SUM(Протокол!U1249:U1249)=8,1," ")</f>
        <v xml:space="preserve"> </v>
      </c>
      <c r="F1273" s="48"/>
    </row>
    <row r="1274" spans="1:6" x14ac:dyDescent="0.25">
      <c r="A1274" s="4" t="str">
        <f>IF((SUM(Протокол!D1274:I1274)=6),1," ")</f>
        <v xml:space="preserve"> </v>
      </c>
      <c r="B1274" s="4" t="str">
        <f>IF(AND(NOT(ISBLANK(Протокол!B1274)),Протокол!V1274&lt;=5),1," ")</f>
        <v xml:space="preserve"> </v>
      </c>
      <c r="C1274" s="4" t="str">
        <f>IF(NOT(ISBLANK(Протокол!B1274)),1," ")</f>
        <v xml:space="preserve"> </v>
      </c>
      <c r="D1274" s="4" t="str">
        <f>IF(SUM(Протокол!J1274:N1274,Протокол!O1274:S1274)=17,1," ")</f>
        <v xml:space="preserve"> </v>
      </c>
      <c r="E1274" s="4"/>
      <c r="F1274" s="48"/>
    </row>
    <row r="1275" spans="1:6" x14ac:dyDescent="0.25">
      <c r="A1275" s="4" t="str">
        <f>IF((SUM(Протокол!D1275:I1275)=6),1," ")</f>
        <v xml:space="preserve"> </v>
      </c>
      <c r="B1275" s="4" t="str">
        <f>IF(AND(NOT(ISBLANK(Протокол!B1275)),Протокол!V1275&lt;=5),1," ")</f>
        <v xml:space="preserve"> </v>
      </c>
      <c r="C1275" s="4" t="str">
        <f>IF(NOT(ISBLANK(Протокол!B1275)),1," ")</f>
        <v xml:space="preserve"> </v>
      </c>
      <c r="D1275" s="4" t="str">
        <f>IF(SUM(Протокол!J1275:N1275,Протокол!O1275:S1275)=17,1," ")</f>
        <v xml:space="preserve"> </v>
      </c>
      <c r="E1275" s="4" t="str">
        <f>IF(SUM(Протокол!U1251:U1251)=8,1," ")</f>
        <v xml:space="preserve"> </v>
      </c>
      <c r="F1275" s="48"/>
    </row>
    <row r="1276" spans="1:6" x14ac:dyDescent="0.25">
      <c r="A1276" s="4" t="str">
        <f>IF((SUM(Протокол!D1276:I1276)=6),1," ")</f>
        <v xml:space="preserve"> </v>
      </c>
      <c r="B1276" s="4" t="str">
        <f>IF(AND(NOT(ISBLANK(Протокол!B1276)),Протокол!V1276&lt;=5),1," ")</f>
        <v xml:space="preserve"> </v>
      </c>
      <c r="C1276" s="4" t="str">
        <f>IF(NOT(ISBLANK(Протокол!B1276)),1," ")</f>
        <v xml:space="preserve"> </v>
      </c>
      <c r="D1276" s="4" t="str">
        <f>IF(SUM(Протокол!J1276:N1276,Протокол!O1276:S1276)=17,1," ")</f>
        <v xml:space="preserve"> </v>
      </c>
      <c r="E1276" s="4"/>
      <c r="F1276" s="48"/>
    </row>
    <row r="1277" spans="1:6" x14ac:dyDescent="0.25">
      <c r="A1277" s="4" t="str">
        <f>IF((SUM(Протокол!D1277:I1277)=6),1," ")</f>
        <v xml:space="preserve"> </v>
      </c>
      <c r="B1277" s="4" t="str">
        <f>IF(AND(NOT(ISBLANK(Протокол!B1277)),Протокол!V1277&lt;=5),1," ")</f>
        <v xml:space="preserve"> </v>
      </c>
      <c r="C1277" s="4" t="str">
        <f>IF(NOT(ISBLANK(Протокол!B1277)),1," ")</f>
        <v xml:space="preserve"> </v>
      </c>
      <c r="D1277" s="4" t="str">
        <f>IF(SUM(Протокол!J1277:N1277,Протокол!O1277:S1277)=17,1," ")</f>
        <v xml:space="preserve"> </v>
      </c>
      <c r="E1277" s="4" t="str">
        <f>IF(SUM(Протокол!U1253:U1253)=8,1," ")</f>
        <v xml:space="preserve"> </v>
      </c>
      <c r="F1277" s="48"/>
    </row>
    <row r="1278" spans="1:6" x14ac:dyDescent="0.25">
      <c r="A1278" s="4" t="str">
        <f>IF((SUM(Протокол!D1278:I1278)=6),1," ")</f>
        <v xml:space="preserve"> </v>
      </c>
      <c r="B1278" s="4" t="str">
        <f>IF(AND(NOT(ISBLANK(Протокол!B1278)),Протокол!V1278&lt;=5),1," ")</f>
        <v xml:space="preserve"> </v>
      </c>
      <c r="C1278" s="4" t="str">
        <f>IF(NOT(ISBLANK(Протокол!B1278)),1," ")</f>
        <v xml:space="preserve"> </v>
      </c>
      <c r="D1278" s="4" t="str">
        <f>IF(SUM(Протокол!J1278:N1278,Протокол!O1278:S1278)=17,1," ")</f>
        <v xml:space="preserve"> </v>
      </c>
      <c r="E1278" s="4"/>
      <c r="F1278" s="48"/>
    </row>
    <row r="1279" spans="1:6" x14ac:dyDescent="0.25">
      <c r="A1279" s="4" t="str">
        <f>IF((SUM(Протокол!D1279:I1279)=6),1," ")</f>
        <v xml:space="preserve"> </v>
      </c>
      <c r="B1279" s="4" t="str">
        <f>IF(AND(NOT(ISBLANK(Протокол!B1279)),Протокол!V1279&lt;=5),1," ")</f>
        <v xml:space="preserve"> </v>
      </c>
      <c r="C1279" s="4" t="str">
        <f>IF(NOT(ISBLANK(Протокол!B1279)),1," ")</f>
        <v xml:space="preserve"> </v>
      </c>
      <c r="D1279" s="4" t="str">
        <f>IF(SUM(Протокол!J1279:N1279,Протокол!O1279:S1279)=17,1," ")</f>
        <v xml:space="preserve"> </v>
      </c>
      <c r="E1279" s="4" t="str">
        <f>IF(SUM(Протокол!U1255:U1255)=8,1," ")</f>
        <v xml:space="preserve"> </v>
      </c>
      <c r="F1279" s="48"/>
    </row>
    <row r="1280" spans="1:6" x14ac:dyDescent="0.25">
      <c r="A1280" s="4" t="str">
        <f>IF((SUM(Протокол!D1280:I1280)=6),1," ")</f>
        <v xml:space="preserve"> </v>
      </c>
      <c r="B1280" s="4" t="str">
        <f>IF(AND(NOT(ISBLANK(Протокол!B1280)),Протокол!V1280&lt;=5),1," ")</f>
        <v xml:space="preserve"> </v>
      </c>
      <c r="C1280" s="4" t="str">
        <f>IF(NOT(ISBLANK(Протокол!B1280)),1," ")</f>
        <v xml:space="preserve"> </v>
      </c>
      <c r="D1280" s="4" t="str">
        <f>IF(SUM(Протокол!J1280:N1280,Протокол!O1280:S1280)=17,1," ")</f>
        <v xml:space="preserve"> </v>
      </c>
      <c r="E1280" s="4"/>
      <c r="F1280" s="48"/>
    </row>
    <row r="1281" spans="1:6" x14ac:dyDescent="0.25">
      <c r="A1281" s="4" t="str">
        <f>IF((SUM(Протокол!D1281:I1281)=6),1," ")</f>
        <v xml:space="preserve"> </v>
      </c>
      <c r="B1281" s="4" t="str">
        <f>IF(AND(NOT(ISBLANK(Протокол!B1281)),Протокол!V1281&lt;=5),1," ")</f>
        <v xml:space="preserve"> </v>
      </c>
      <c r="C1281" s="4" t="str">
        <f>IF(NOT(ISBLANK(Протокол!B1281)),1," ")</f>
        <v xml:space="preserve"> </v>
      </c>
      <c r="D1281" s="4" t="str">
        <f>IF(SUM(Протокол!J1281:N1281,Протокол!O1281:S1281)=17,1," ")</f>
        <v xml:space="preserve"> </v>
      </c>
      <c r="E1281" s="4" t="str">
        <f>IF(SUM(Протокол!U1257:U1257)=8,1," ")</f>
        <v xml:space="preserve"> </v>
      </c>
      <c r="F1281" s="48"/>
    </row>
    <row r="1282" spans="1:6" x14ac:dyDescent="0.25">
      <c r="A1282" s="4" t="str">
        <f>IF((SUM(Протокол!D1282:I1282)=6),1," ")</f>
        <v xml:space="preserve"> </v>
      </c>
      <c r="B1282" s="4" t="str">
        <f>IF(AND(NOT(ISBLANK(Протокол!B1282)),Протокол!V1282&lt;=5),1," ")</f>
        <v xml:space="preserve"> </v>
      </c>
      <c r="C1282" s="4" t="str">
        <f>IF(NOT(ISBLANK(Протокол!B1282)),1," ")</f>
        <v xml:space="preserve"> </v>
      </c>
      <c r="D1282" s="4" t="str">
        <f>IF(SUM(Протокол!J1282:N1282,Протокол!O1282:S1282)=17,1," ")</f>
        <v xml:space="preserve"> </v>
      </c>
      <c r="E1282" s="4"/>
      <c r="F1282" s="48"/>
    </row>
    <row r="1283" spans="1:6" x14ac:dyDescent="0.25">
      <c r="A1283" s="4" t="str">
        <f>IF((SUM(Протокол!D1283:I1283)=6),1," ")</f>
        <v xml:space="preserve"> </v>
      </c>
      <c r="B1283" s="4" t="str">
        <f>IF(AND(NOT(ISBLANK(Протокол!B1283)),Протокол!V1283&lt;=5),1," ")</f>
        <v xml:space="preserve"> </v>
      </c>
      <c r="C1283" s="4" t="str">
        <f>IF(NOT(ISBLANK(Протокол!B1283)),1," ")</f>
        <v xml:space="preserve"> </v>
      </c>
      <c r="D1283" s="4" t="str">
        <f>IF(SUM(Протокол!J1283:N1283,Протокол!O1283:S1283)=17,1," ")</f>
        <v xml:space="preserve"> </v>
      </c>
      <c r="E1283" s="4" t="str">
        <f>IF(SUM(Протокол!U1259:U1259)=8,1," ")</f>
        <v xml:space="preserve"> </v>
      </c>
      <c r="F1283" s="48"/>
    </row>
    <row r="1284" spans="1:6" x14ac:dyDescent="0.25">
      <c r="A1284" s="4" t="str">
        <f>IF((SUM(Протокол!D1284:I1284)=6),1," ")</f>
        <v xml:space="preserve"> </v>
      </c>
      <c r="B1284" s="4" t="str">
        <f>IF(AND(NOT(ISBLANK(Протокол!B1284)),Протокол!V1284&lt;=5),1," ")</f>
        <v xml:space="preserve"> </v>
      </c>
      <c r="C1284" s="4" t="str">
        <f>IF(NOT(ISBLANK(Протокол!B1284)),1," ")</f>
        <v xml:space="preserve"> </v>
      </c>
      <c r="D1284" s="4" t="str">
        <f>IF(SUM(Протокол!J1284:N1284,Протокол!O1284:S1284)=17,1," ")</f>
        <v xml:space="preserve"> </v>
      </c>
      <c r="E1284" s="4"/>
      <c r="F1284" s="48"/>
    </row>
    <row r="1285" spans="1:6" x14ac:dyDescent="0.25">
      <c r="A1285" s="4" t="str">
        <f>IF((SUM(Протокол!D1285:I1285)=6),1," ")</f>
        <v xml:space="preserve"> </v>
      </c>
      <c r="B1285" s="4" t="str">
        <f>IF(AND(NOT(ISBLANK(Протокол!B1285)),Протокол!V1285&lt;=5),1," ")</f>
        <v xml:space="preserve"> </v>
      </c>
      <c r="C1285" s="4" t="str">
        <f>IF(NOT(ISBLANK(Протокол!B1285)),1," ")</f>
        <v xml:space="preserve"> </v>
      </c>
      <c r="D1285" s="4" t="str">
        <f>IF(SUM(Протокол!J1285:N1285,Протокол!O1285:S1285)=17,1," ")</f>
        <v xml:space="preserve"> </v>
      </c>
      <c r="E1285" s="4" t="str">
        <f>IF(SUM(Протокол!U1261:U1261)=8,1," ")</f>
        <v xml:space="preserve"> </v>
      </c>
      <c r="F1285" s="48"/>
    </row>
    <row r="1286" spans="1:6" x14ac:dyDescent="0.25">
      <c r="A1286" s="4" t="str">
        <f>IF((SUM(Протокол!D1286:I1286)=6),1," ")</f>
        <v xml:space="preserve"> </v>
      </c>
      <c r="B1286" s="4" t="str">
        <f>IF(AND(NOT(ISBLANK(Протокол!B1286)),Протокол!V1286&lt;=5),1," ")</f>
        <v xml:space="preserve"> </v>
      </c>
      <c r="C1286" s="4" t="str">
        <f>IF(NOT(ISBLANK(Протокол!B1286)),1," ")</f>
        <v xml:space="preserve"> </v>
      </c>
      <c r="D1286" s="4" t="str">
        <f>IF(SUM(Протокол!J1286:N1286,Протокол!O1286:S1286)=17,1," ")</f>
        <v xml:space="preserve"> </v>
      </c>
      <c r="E1286" s="4"/>
      <c r="F1286" s="48"/>
    </row>
    <row r="1287" spans="1:6" x14ac:dyDescent="0.25">
      <c r="A1287" s="4" t="str">
        <f>IF((SUM(Протокол!D1287:I1287)=6),1," ")</f>
        <v xml:space="preserve"> </v>
      </c>
      <c r="B1287" s="4" t="str">
        <f>IF(AND(NOT(ISBLANK(Протокол!B1287)),Протокол!V1287&lt;=5),1," ")</f>
        <v xml:space="preserve"> </v>
      </c>
      <c r="C1287" s="4" t="str">
        <f>IF(NOT(ISBLANK(Протокол!B1287)),1," ")</f>
        <v xml:space="preserve"> </v>
      </c>
      <c r="D1287" s="4" t="str">
        <f>IF(SUM(Протокол!J1287:N1287,Протокол!O1287:S1287)=17,1," ")</f>
        <v xml:space="preserve"> </v>
      </c>
      <c r="E1287" s="4" t="str">
        <f>IF(SUM(Протокол!U1263:U1263)=8,1," ")</f>
        <v xml:space="preserve"> </v>
      </c>
      <c r="F1287" s="48"/>
    </row>
    <row r="1288" spans="1:6" x14ac:dyDescent="0.25">
      <c r="A1288" s="4" t="str">
        <f>IF((SUM(Протокол!D1288:I1288)=6),1," ")</f>
        <v xml:space="preserve"> </v>
      </c>
      <c r="B1288" s="4" t="str">
        <f>IF(AND(NOT(ISBLANK(Протокол!B1288)),Протокол!V1288&lt;=5),1," ")</f>
        <v xml:space="preserve"> </v>
      </c>
      <c r="C1288" s="4" t="str">
        <f>IF(NOT(ISBLANK(Протокол!B1288)),1," ")</f>
        <v xml:space="preserve"> </v>
      </c>
      <c r="D1288" s="4" t="str">
        <f>IF(SUM(Протокол!J1288:N1288,Протокол!O1288:S1288)=17,1," ")</f>
        <v xml:space="preserve"> </v>
      </c>
      <c r="E1288" s="4"/>
      <c r="F1288" s="48"/>
    </row>
    <row r="1289" spans="1:6" x14ac:dyDescent="0.25">
      <c r="A1289" s="4" t="str">
        <f>IF((SUM(Протокол!D1289:I1289)=6),1," ")</f>
        <v xml:space="preserve"> </v>
      </c>
      <c r="B1289" s="4" t="str">
        <f>IF(AND(NOT(ISBLANK(Протокол!B1289)),Протокол!V1289&lt;=5),1," ")</f>
        <v xml:space="preserve"> </v>
      </c>
      <c r="C1289" s="4" t="str">
        <f>IF(NOT(ISBLANK(Протокол!B1289)),1," ")</f>
        <v xml:space="preserve"> </v>
      </c>
      <c r="D1289" s="4" t="str">
        <f>IF(SUM(Протокол!J1289:N1289,Протокол!O1289:S1289)=17,1," ")</f>
        <v xml:space="preserve"> </v>
      </c>
      <c r="E1289" s="4" t="str">
        <f>IF(SUM(Протокол!U1265:U1265)=8,1," ")</f>
        <v xml:space="preserve"> </v>
      </c>
      <c r="F1289" s="48"/>
    </row>
    <row r="1290" spans="1:6" x14ac:dyDescent="0.25">
      <c r="A1290" s="4" t="str">
        <f>IF((SUM(Протокол!D1290:I1290)=6),1," ")</f>
        <v xml:space="preserve"> </v>
      </c>
      <c r="B1290" s="4" t="str">
        <f>IF(AND(NOT(ISBLANK(Протокол!B1290)),Протокол!V1290&lt;=5),1," ")</f>
        <v xml:space="preserve"> </v>
      </c>
      <c r="C1290" s="4" t="str">
        <f>IF(NOT(ISBLANK(Протокол!B1290)),1," ")</f>
        <v xml:space="preserve"> </v>
      </c>
      <c r="D1290" s="4" t="str">
        <f>IF(SUM(Протокол!J1290:N1290,Протокол!O1290:S1290)=17,1," ")</f>
        <v xml:space="preserve"> </v>
      </c>
      <c r="E1290" s="4"/>
      <c r="F1290" s="48"/>
    </row>
    <row r="1291" spans="1:6" x14ac:dyDescent="0.25">
      <c r="A1291" s="4" t="str">
        <f>IF((SUM(Протокол!D1291:I1291)=6),1," ")</f>
        <v xml:space="preserve"> </v>
      </c>
      <c r="B1291" s="4" t="str">
        <f>IF(AND(NOT(ISBLANK(Протокол!B1291)),Протокол!V1291&lt;=5),1," ")</f>
        <v xml:space="preserve"> </v>
      </c>
      <c r="C1291" s="4" t="str">
        <f>IF(NOT(ISBLANK(Протокол!B1291)),1," ")</f>
        <v xml:space="preserve"> </v>
      </c>
      <c r="D1291" s="4" t="str">
        <f>IF(SUM(Протокол!J1291:N1291,Протокол!O1291:S1291)=17,1," ")</f>
        <v xml:space="preserve"> </v>
      </c>
      <c r="E1291" s="4" t="str">
        <f>IF(SUM(Протокол!U1267:U1267)=8,1," ")</f>
        <v xml:space="preserve"> </v>
      </c>
      <c r="F1291" s="48"/>
    </row>
    <row r="1292" spans="1:6" x14ac:dyDescent="0.25">
      <c r="A1292" s="4" t="str">
        <f>IF((SUM(Протокол!D1292:I1292)=6),1," ")</f>
        <v xml:space="preserve"> </v>
      </c>
      <c r="B1292" s="4" t="str">
        <f>IF(AND(NOT(ISBLANK(Протокол!B1292)),Протокол!V1292&lt;=5),1," ")</f>
        <v xml:space="preserve"> </v>
      </c>
      <c r="C1292" s="4" t="str">
        <f>IF(NOT(ISBLANK(Протокол!B1292)),1," ")</f>
        <v xml:space="preserve"> </v>
      </c>
      <c r="D1292" s="4" t="str">
        <f>IF(SUM(Протокол!J1292:N1292,Протокол!O1292:S1292)=17,1," ")</f>
        <v xml:space="preserve"> </v>
      </c>
      <c r="E1292" s="4"/>
      <c r="F1292" s="48"/>
    </row>
    <row r="1293" spans="1:6" x14ac:dyDescent="0.25">
      <c r="A1293" s="4" t="str">
        <f>IF((SUM(Протокол!D1293:I1293)=6),1," ")</f>
        <v xml:space="preserve"> </v>
      </c>
      <c r="B1293" s="4" t="str">
        <f>IF(AND(NOT(ISBLANK(Протокол!B1293)),Протокол!V1293&lt;=5),1," ")</f>
        <v xml:space="preserve"> </v>
      </c>
      <c r="C1293" s="4" t="str">
        <f>IF(NOT(ISBLANK(Протокол!B1293)),1," ")</f>
        <v xml:space="preserve"> </v>
      </c>
      <c r="D1293" s="4" t="str">
        <f>IF(SUM(Протокол!J1293:N1293,Протокол!O1293:S1293)=17,1," ")</f>
        <v xml:space="preserve"> </v>
      </c>
      <c r="E1293" s="4" t="str">
        <f>IF(SUM(Протокол!U1269:U1269)=8,1," ")</f>
        <v xml:space="preserve"> </v>
      </c>
      <c r="F1293" s="48"/>
    </row>
    <row r="1294" spans="1:6" x14ac:dyDescent="0.25">
      <c r="A1294" s="4" t="str">
        <f>IF((SUM(Протокол!D1294:I1294)=6),1," ")</f>
        <v xml:space="preserve"> </v>
      </c>
      <c r="B1294" s="4" t="str">
        <f>IF(AND(NOT(ISBLANK(Протокол!B1294)),Протокол!V1294&lt;=5),1," ")</f>
        <v xml:space="preserve"> </v>
      </c>
      <c r="C1294" s="4" t="str">
        <f>IF(NOT(ISBLANK(Протокол!B1294)),1," ")</f>
        <v xml:space="preserve"> </v>
      </c>
      <c r="D1294" s="4" t="str">
        <f>IF(SUM(Протокол!J1294:N1294,Протокол!O1294:S1294)=17,1," ")</f>
        <v xml:space="preserve"> </v>
      </c>
      <c r="E1294" s="4"/>
      <c r="F1294" s="48"/>
    </row>
    <row r="1295" spans="1:6" x14ac:dyDescent="0.25">
      <c r="A1295" s="4" t="str">
        <f>IF((SUM(Протокол!D1295:I1295)=6),1," ")</f>
        <v xml:space="preserve"> </v>
      </c>
      <c r="B1295" s="4" t="str">
        <f>IF(AND(NOT(ISBLANK(Протокол!B1295)),Протокол!V1295&lt;=5),1," ")</f>
        <v xml:space="preserve"> </v>
      </c>
      <c r="C1295" s="4" t="str">
        <f>IF(NOT(ISBLANK(Протокол!B1295)),1," ")</f>
        <v xml:space="preserve"> </v>
      </c>
      <c r="D1295" s="4" t="str">
        <f>IF(SUM(Протокол!J1295:N1295,Протокол!O1295:S1295)=17,1," ")</f>
        <v xml:space="preserve"> </v>
      </c>
      <c r="E1295" s="4" t="str">
        <f>IF(SUM(Протокол!U1271:U1271)=8,1," ")</f>
        <v xml:space="preserve"> </v>
      </c>
      <c r="F1295" s="48"/>
    </row>
    <row r="1296" spans="1:6" x14ac:dyDescent="0.25">
      <c r="A1296" s="4" t="str">
        <f>IF((SUM(Протокол!D1296:I1296)=6),1," ")</f>
        <v xml:space="preserve"> </v>
      </c>
      <c r="B1296" s="4" t="str">
        <f>IF(AND(NOT(ISBLANK(Протокол!B1296)),Протокол!V1296&lt;=5),1," ")</f>
        <v xml:space="preserve"> </v>
      </c>
      <c r="C1296" s="4" t="str">
        <f>IF(NOT(ISBLANK(Протокол!B1296)),1," ")</f>
        <v xml:space="preserve"> </v>
      </c>
      <c r="D1296" s="4" t="str">
        <f>IF(SUM(Протокол!J1296:N1296,Протокол!O1296:S1296)=17,1," ")</f>
        <v xml:space="preserve"> </v>
      </c>
      <c r="E1296" s="4"/>
      <c r="F1296" s="48"/>
    </row>
    <row r="1297" spans="1:6" x14ac:dyDescent="0.25">
      <c r="A1297" s="4" t="str">
        <f>IF((SUM(Протокол!D1297:I1297)=6),1," ")</f>
        <v xml:space="preserve"> </v>
      </c>
      <c r="B1297" s="4" t="str">
        <f>IF(AND(NOT(ISBLANK(Протокол!B1297)),Протокол!V1297&lt;=5),1," ")</f>
        <v xml:space="preserve"> </v>
      </c>
      <c r="C1297" s="4" t="str">
        <f>IF(NOT(ISBLANK(Протокол!B1297)),1," ")</f>
        <v xml:space="preserve"> </v>
      </c>
      <c r="D1297" s="4" t="str">
        <f>IF(SUM(Протокол!J1297:N1297,Протокол!O1297:S1297)=17,1," ")</f>
        <v xml:space="preserve"> </v>
      </c>
      <c r="E1297" s="4" t="str">
        <f>IF(SUM(Протокол!U1273:U1273)=8,1," ")</f>
        <v xml:space="preserve"> </v>
      </c>
      <c r="F1297" s="48"/>
    </row>
    <row r="1298" spans="1:6" x14ac:dyDescent="0.25">
      <c r="A1298" s="4" t="str">
        <f>IF((SUM(Протокол!D1298:I1298)=6),1," ")</f>
        <v xml:space="preserve"> </v>
      </c>
      <c r="B1298" s="4" t="str">
        <f>IF(AND(NOT(ISBLANK(Протокол!B1298)),Протокол!V1298&lt;=5),1," ")</f>
        <v xml:space="preserve"> </v>
      </c>
      <c r="C1298" s="4" t="str">
        <f>IF(NOT(ISBLANK(Протокол!B1298)),1," ")</f>
        <v xml:space="preserve"> </v>
      </c>
      <c r="D1298" s="4" t="str">
        <f>IF(SUM(Протокол!J1298:N1298,Протокол!O1298:S1298)=17,1," ")</f>
        <v xml:space="preserve"> </v>
      </c>
      <c r="E1298" s="4"/>
      <c r="F1298" s="48"/>
    </row>
    <row r="1299" spans="1:6" x14ac:dyDescent="0.25">
      <c r="A1299" s="4" t="str">
        <f>IF((SUM(Протокол!D1299:I1299)=6),1," ")</f>
        <v xml:space="preserve"> </v>
      </c>
      <c r="B1299" s="4" t="str">
        <f>IF(AND(NOT(ISBLANK(Протокол!B1299)),Протокол!V1299&lt;=5),1," ")</f>
        <v xml:space="preserve"> </v>
      </c>
      <c r="C1299" s="4" t="str">
        <f>IF(NOT(ISBLANK(Протокол!B1299)),1," ")</f>
        <v xml:space="preserve"> </v>
      </c>
      <c r="D1299" s="4" t="str">
        <f>IF(SUM(Протокол!J1299:N1299,Протокол!O1299:S1299)=17,1," ")</f>
        <v xml:space="preserve"> </v>
      </c>
      <c r="E1299" s="4" t="str">
        <f>IF(SUM(Протокол!U1275:U1275)=8,1," ")</f>
        <v xml:space="preserve"> </v>
      </c>
      <c r="F1299" s="48"/>
    </row>
    <row r="1300" spans="1:6" x14ac:dyDescent="0.25">
      <c r="A1300" s="4" t="str">
        <f>IF((SUM(Протокол!D1300:I1300)=6),1," ")</f>
        <v xml:space="preserve"> </v>
      </c>
      <c r="B1300" s="4" t="str">
        <f>IF(AND(NOT(ISBLANK(Протокол!B1300)),Протокол!V1300&lt;=5),1," ")</f>
        <v xml:space="preserve"> </v>
      </c>
      <c r="C1300" s="4" t="str">
        <f>IF(NOT(ISBLANK(Протокол!B1300)),1," ")</f>
        <v xml:space="preserve"> </v>
      </c>
      <c r="D1300" s="4" t="str">
        <f>IF(SUM(Протокол!J1300:N1300,Протокол!O1300:S1300)=17,1," ")</f>
        <v xml:space="preserve"> </v>
      </c>
      <c r="E1300" s="4"/>
      <c r="F1300" s="48"/>
    </row>
    <row r="1301" spans="1:6" x14ac:dyDescent="0.25">
      <c r="A1301" s="4" t="str">
        <f>IF((SUM(Протокол!D1301:I1301)=6),1," ")</f>
        <v xml:space="preserve"> </v>
      </c>
      <c r="B1301" s="4" t="str">
        <f>IF(AND(NOT(ISBLANK(Протокол!B1301)),Протокол!V1301&lt;=5),1," ")</f>
        <v xml:space="preserve"> </v>
      </c>
      <c r="C1301" s="4" t="str">
        <f>IF(NOT(ISBLANK(Протокол!B1301)),1," ")</f>
        <v xml:space="preserve"> </v>
      </c>
      <c r="D1301" s="4" t="str">
        <f>IF(SUM(Протокол!J1301:N1301,Протокол!O1301:S1301)=17,1," ")</f>
        <v xml:space="preserve"> </v>
      </c>
      <c r="E1301" s="4" t="str">
        <f>IF(SUM(Протокол!U1277:U1277)=8,1," ")</f>
        <v xml:space="preserve"> </v>
      </c>
      <c r="F1301" s="48"/>
    </row>
    <row r="1302" spans="1:6" x14ac:dyDescent="0.25">
      <c r="A1302" s="4" t="str">
        <f>IF((SUM(Протокол!D1302:I1302)=6),1," ")</f>
        <v xml:space="preserve"> </v>
      </c>
      <c r="B1302" s="4" t="str">
        <f>IF(AND(NOT(ISBLANK(Протокол!B1302)),Протокол!V1302&lt;=5),1," ")</f>
        <v xml:space="preserve"> </v>
      </c>
      <c r="C1302" s="4" t="str">
        <f>IF(NOT(ISBLANK(Протокол!B1302)),1," ")</f>
        <v xml:space="preserve"> </v>
      </c>
      <c r="D1302" s="4" t="str">
        <f>IF(SUM(Протокол!J1302:N1302,Протокол!O1302:S1302)=17,1," ")</f>
        <v xml:space="preserve"> </v>
      </c>
      <c r="E1302" s="4"/>
      <c r="F1302" s="48"/>
    </row>
    <row r="1303" spans="1:6" x14ac:dyDescent="0.25">
      <c r="A1303" s="4" t="str">
        <f>IF((SUM(Протокол!D1303:I1303)=6),1," ")</f>
        <v xml:space="preserve"> </v>
      </c>
      <c r="B1303" s="4" t="str">
        <f>IF(AND(NOT(ISBLANK(Протокол!B1303)),Протокол!V1303&lt;=5),1," ")</f>
        <v xml:space="preserve"> </v>
      </c>
      <c r="C1303" s="4" t="str">
        <f>IF(NOT(ISBLANK(Протокол!B1303)),1," ")</f>
        <v xml:space="preserve"> </v>
      </c>
      <c r="D1303" s="4" t="str">
        <f>IF(SUM(Протокол!J1303:N1303,Протокол!O1303:S1303)=17,1," ")</f>
        <v xml:space="preserve"> </v>
      </c>
      <c r="E1303" s="4" t="str">
        <f>IF(SUM(Протокол!U1279:U1279)=8,1," ")</f>
        <v xml:space="preserve"> </v>
      </c>
      <c r="F1303" s="48"/>
    </row>
    <row r="1304" spans="1:6" x14ac:dyDescent="0.25">
      <c r="A1304" s="4" t="str">
        <f>IF((SUM(Протокол!D1304:I1304)=6),1," ")</f>
        <v xml:space="preserve"> </v>
      </c>
      <c r="B1304" s="4" t="str">
        <f>IF(AND(NOT(ISBLANK(Протокол!B1304)),Протокол!V1304&lt;=5),1," ")</f>
        <v xml:space="preserve"> </v>
      </c>
      <c r="C1304" s="4" t="str">
        <f>IF(NOT(ISBLANK(Протокол!B1304)),1," ")</f>
        <v xml:space="preserve"> </v>
      </c>
      <c r="D1304" s="4" t="str">
        <f>IF(SUM(Протокол!J1304:N1304,Протокол!O1304:S1304)=17,1," ")</f>
        <v xml:space="preserve"> </v>
      </c>
      <c r="E1304" s="4"/>
      <c r="F1304" s="48"/>
    </row>
    <row r="1305" spans="1:6" x14ac:dyDescent="0.25">
      <c r="A1305" s="4" t="str">
        <f>IF((SUM(Протокол!D1305:I1305)=6),1," ")</f>
        <v xml:space="preserve"> </v>
      </c>
      <c r="B1305" s="4" t="str">
        <f>IF(AND(NOT(ISBLANK(Протокол!B1305)),Протокол!V1305&lt;=5),1," ")</f>
        <v xml:space="preserve"> </v>
      </c>
      <c r="C1305" s="4" t="str">
        <f>IF(NOT(ISBLANK(Протокол!B1305)),1," ")</f>
        <v xml:space="preserve"> </v>
      </c>
      <c r="D1305" s="4" t="str">
        <f>IF(SUM(Протокол!J1305:N1305,Протокол!O1305:S1305)=17,1," ")</f>
        <v xml:space="preserve"> </v>
      </c>
      <c r="E1305" s="4" t="str">
        <f>IF(SUM(Протокол!U1281:U1281)=8,1," ")</f>
        <v xml:space="preserve"> </v>
      </c>
      <c r="F1305" s="48"/>
    </row>
    <row r="1306" spans="1:6" x14ac:dyDescent="0.25">
      <c r="A1306" s="4" t="str">
        <f>IF((SUM(Протокол!D1306:I1306)=6),1," ")</f>
        <v xml:space="preserve"> </v>
      </c>
      <c r="B1306" s="4" t="str">
        <f>IF(AND(NOT(ISBLANK(Протокол!B1306)),Протокол!V1306&lt;=5),1," ")</f>
        <v xml:space="preserve"> </v>
      </c>
      <c r="C1306" s="4" t="str">
        <f>IF(NOT(ISBLANK(Протокол!B1306)),1," ")</f>
        <v xml:space="preserve"> </v>
      </c>
      <c r="D1306" s="4" t="str">
        <f>IF(SUM(Протокол!J1306:N1306,Протокол!O1306:S1306)=17,1," ")</f>
        <v xml:space="preserve"> </v>
      </c>
      <c r="E1306" s="4"/>
      <c r="F1306" s="48"/>
    </row>
    <row r="1307" spans="1:6" x14ac:dyDescent="0.25">
      <c r="A1307" s="4" t="str">
        <f>IF((SUM(Протокол!D1307:I1307)=6),1," ")</f>
        <v xml:space="preserve"> </v>
      </c>
      <c r="B1307" s="4" t="str">
        <f>IF(AND(NOT(ISBLANK(Протокол!B1307)),Протокол!V1307&lt;=5),1," ")</f>
        <v xml:space="preserve"> </v>
      </c>
      <c r="C1307" s="4" t="str">
        <f>IF(NOT(ISBLANK(Протокол!B1307)),1," ")</f>
        <v xml:space="preserve"> </v>
      </c>
      <c r="D1307" s="4" t="str">
        <f>IF(SUM(Протокол!J1307:N1307,Протокол!O1307:S1307)=17,1," ")</f>
        <v xml:space="preserve"> </v>
      </c>
      <c r="E1307" s="4" t="str">
        <f>IF(SUM(Протокол!U1283:U1283)=8,1," ")</f>
        <v xml:space="preserve"> </v>
      </c>
      <c r="F1307" s="48"/>
    </row>
    <row r="1308" spans="1:6" x14ac:dyDescent="0.25">
      <c r="A1308" s="4" t="str">
        <f>IF((SUM(Протокол!D1308:I1308)=6),1," ")</f>
        <v xml:space="preserve"> </v>
      </c>
      <c r="B1308" s="4" t="str">
        <f>IF(AND(NOT(ISBLANK(Протокол!B1308)),Протокол!V1308&lt;=5),1," ")</f>
        <v xml:space="preserve"> </v>
      </c>
      <c r="C1308" s="4" t="str">
        <f>IF(NOT(ISBLANK(Протокол!B1308)),1," ")</f>
        <v xml:space="preserve"> </v>
      </c>
      <c r="D1308" s="4" t="str">
        <f>IF(SUM(Протокол!J1308:N1308,Протокол!O1308:S1308)=17,1," ")</f>
        <v xml:space="preserve"> </v>
      </c>
      <c r="E1308" s="4"/>
      <c r="F1308" s="48"/>
    </row>
    <row r="1309" spans="1:6" x14ac:dyDescent="0.25">
      <c r="A1309" s="4" t="str">
        <f>IF((SUM(Протокол!D1309:I1309)=6),1," ")</f>
        <v xml:space="preserve"> </v>
      </c>
      <c r="B1309" s="4" t="str">
        <f>IF(AND(NOT(ISBLANK(Протокол!B1309)),Протокол!V1309&lt;=5),1," ")</f>
        <v xml:space="preserve"> </v>
      </c>
      <c r="C1309" s="4" t="str">
        <f>IF(NOT(ISBLANK(Протокол!B1309)),1," ")</f>
        <v xml:space="preserve"> </v>
      </c>
      <c r="D1309" s="4" t="str">
        <f>IF(SUM(Протокол!J1309:N1309,Протокол!O1309:S1309)=17,1," ")</f>
        <v xml:space="preserve"> </v>
      </c>
      <c r="E1309" s="4" t="str">
        <f>IF(SUM(Протокол!U1285:U1285)=8,1," ")</f>
        <v xml:space="preserve"> </v>
      </c>
      <c r="F1309" s="48"/>
    </row>
    <row r="1310" spans="1:6" x14ac:dyDescent="0.25">
      <c r="A1310" s="4" t="str">
        <f>IF((SUM(Протокол!D1310:I1310)=6),1," ")</f>
        <v xml:space="preserve"> </v>
      </c>
      <c r="B1310" s="4" t="str">
        <f>IF(AND(NOT(ISBLANK(Протокол!B1310)),Протокол!V1310&lt;=5),1," ")</f>
        <v xml:space="preserve"> </v>
      </c>
      <c r="C1310" s="4" t="str">
        <f>IF(NOT(ISBLANK(Протокол!B1310)),1," ")</f>
        <v xml:space="preserve"> </v>
      </c>
      <c r="D1310" s="4" t="str">
        <f>IF(SUM(Протокол!J1310:N1310,Протокол!O1310:S1310)=17,1," ")</f>
        <v xml:space="preserve"> </v>
      </c>
      <c r="E1310" s="4"/>
      <c r="F1310" s="48"/>
    </row>
    <row r="1311" spans="1:6" x14ac:dyDescent="0.25">
      <c r="A1311" s="4" t="str">
        <f>IF((SUM(Протокол!D1311:I1311)=6),1," ")</f>
        <v xml:space="preserve"> </v>
      </c>
      <c r="B1311" s="4" t="str">
        <f>IF(AND(NOT(ISBLANK(Протокол!B1311)),Протокол!V1311&lt;=5),1," ")</f>
        <v xml:space="preserve"> </v>
      </c>
      <c r="C1311" s="4" t="str">
        <f>IF(NOT(ISBLANK(Протокол!B1311)),1," ")</f>
        <v xml:space="preserve"> </v>
      </c>
      <c r="D1311" s="4" t="str">
        <f>IF(SUM(Протокол!J1311:N1311,Протокол!O1311:S1311)=17,1," ")</f>
        <v xml:space="preserve"> </v>
      </c>
      <c r="E1311" s="4" t="str">
        <f>IF(SUM(Протокол!U1287:U1287)=8,1," ")</f>
        <v xml:space="preserve"> </v>
      </c>
      <c r="F1311" s="48"/>
    </row>
    <row r="1312" spans="1:6" x14ac:dyDescent="0.25">
      <c r="A1312" s="4" t="str">
        <f>IF((SUM(Протокол!D1312:I1312)=6),1," ")</f>
        <v xml:space="preserve"> </v>
      </c>
      <c r="B1312" s="4" t="str">
        <f>IF(AND(NOT(ISBLANK(Протокол!B1312)),Протокол!V1312&lt;=5),1," ")</f>
        <v xml:space="preserve"> </v>
      </c>
      <c r="C1312" s="4" t="str">
        <f>IF(NOT(ISBLANK(Протокол!B1312)),1," ")</f>
        <v xml:space="preserve"> </v>
      </c>
      <c r="D1312" s="4" t="str">
        <f>IF(SUM(Протокол!J1312:N1312,Протокол!O1312:S1312)=17,1," ")</f>
        <v xml:space="preserve"> </v>
      </c>
      <c r="E1312" s="4"/>
      <c r="F1312" s="48"/>
    </row>
    <row r="1313" spans="1:6" x14ac:dyDescent="0.25">
      <c r="A1313" s="4" t="str">
        <f>IF((SUM(Протокол!D1313:I1313)=6),1," ")</f>
        <v xml:space="preserve"> </v>
      </c>
      <c r="B1313" s="4" t="str">
        <f>IF(AND(NOT(ISBLANK(Протокол!B1313)),Протокол!V1313&lt;=5),1," ")</f>
        <v xml:space="preserve"> </v>
      </c>
      <c r="C1313" s="4" t="str">
        <f>IF(NOT(ISBLANK(Протокол!B1313)),1," ")</f>
        <v xml:space="preserve"> </v>
      </c>
      <c r="D1313" s="4" t="str">
        <f>IF(SUM(Протокол!J1313:N1313,Протокол!O1313:S1313)=17,1," ")</f>
        <v xml:space="preserve"> </v>
      </c>
      <c r="E1313" s="4" t="str">
        <f>IF(SUM(Протокол!U1289:U1289)=8,1," ")</f>
        <v xml:space="preserve"> </v>
      </c>
      <c r="F1313" s="48"/>
    </row>
    <row r="1314" spans="1:6" x14ac:dyDescent="0.25">
      <c r="A1314" s="4" t="str">
        <f>IF((SUM(Протокол!D1314:I1314)=6),1," ")</f>
        <v xml:space="preserve"> </v>
      </c>
      <c r="B1314" s="4" t="str">
        <f>IF(AND(NOT(ISBLANK(Протокол!B1314)),Протокол!V1314&lt;=5),1," ")</f>
        <v xml:space="preserve"> </v>
      </c>
      <c r="C1314" s="4" t="str">
        <f>IF(NOT(ISBLANK(Протокол!B1314)),1," ")</f>
        <v xml:space="preserve"> </v>
      </c>
      <c r="D1314" s="4" t="str">
        <f>IF(SUM(Протокол!J1314:N1314,Протокол!O1314:S1314)=17,1," ")</f>
        <v xml:space="preserve"> </v>
      </c>
      <c r="E1314" s="4"/>
      <c r="F1314" s="48"/>
    </row>
    <row r="1315" spans="1:6" x14ac:dyDescent="0.25">
      <c r="A1315" s="4" t="str">
        <f>IF((SUM(Протокол!D1315:I1315)=6),1," ")</f>
        <v xml:space="preserve"> </v>
      </c>
      <c r="B1315" s="4" t="str">
        <f>IF(AND(NOT(ISBLANK(Протокол!B1315)),Протокол!V1315&lt;=5),1," ")</f>
        <v xml:space="preserve"> </v>
      </c>
      <c r="C1315" s="4" t="str">
        <f>IF(NOT(ISBLANK(Протокол!B1315)),1," ")</f>
        <v xml:space="preserve"> </v>
      </c>
      <c r="D1315" s="4" t="str">
        <f>IF(SUM(Протокол!J1315:N1315,Протокол!O1315:S1315)=17,1," ")</f>
        <v xml:space="preserve"> </v>
      </c>
      <c r="E1315" s="4" t="str">
        <f>IF(SUM(Протокол!U1291:U1291)=8,1," ")</f>
        <v xml:space="preserve"> </v>
      </c>
      <c r="F1315" s="48"/>
    </row>
    <row r="1316" spans="1:6" x14ac:dyDescent="0.25">
      <c r="A1316" s="4" t="str">
        <f>IF((SUM(Протокол!D1316:I1316)=6),1," ")</f>
        <v xml:space="preserve"> </v>
      </c>
      <c r="B1316" s="4" t="str">
        <f>IF(AND(NOT(ISBLANK(Протокол!B1316)),Протокол!V1316&lt;=5),1," ")</f>
        <v xml:space="preserve"> </v>
      </c>
      <c r="C1316" s="4" t="str">
        <f>IF(NOT(ISBLANK(Протокол!B1316)),1," ")</f>
        <v xml:space="preserve"> </v>
      </c>
      <c r="D1316" s="4" t="str">
        <f>IF(SUM(Протокол!J1316:N1316,Протокол!O1316:S1316)=17,1," ")</f>
        <v xml:space="preserve"> </v>
      </c>
      <c r="E1316" s="4"/>
      <c r="F1316" s="48"/>
    </row>
    <row r="1317" spans="1:6" x14ac:dyDescent="0.25">
      <c r="A1317" s="4" t="str">
        <f>IF((SUM(Протокол!D1317:I1317)=6),1," ")</f>
        <v xml:space="preserve"> </v>
      </c>
      <c r="B1317" s="4" t="str">
        <f>IF(AND(NOT(ISBLANK(Протокол!B1317)),Протокол!V1317&lt;=5),1," ")</f>
        <v xml:space="preserve"> </v>
      </c>
      <c r="C1317" s="4" t="str">
        <f>IF(NOT(ISBLANK(Протокол!B1317)),1," ")</f>
        <v xml:space="preserve"> </v>
      </c>
      <c r="D1317" s="4" t="str">
        <f>IF(SUM(Протокол!J1317:N1317,Протокол!O1317:S1317)=17,1," ")</f>
        <v xml:space="preserve"> </v>
      </c>
      <c r="E1317" s="4" t="str">
        <f>IF(SUM(Протокол!U1293:U1293)=8,1," ")</f>
        <v xml:space="preserve"> </v>
      </c>
      <c r="F1317" s="48"/>
    </row>
    <row r="1318" spans="1:6" x14ac:dyDescent="0.25">
      <c r="A1318" s="4" t="str">
        <f>IF((SUM(Протокол!D1318:I1318)=6),1," ")</f>
        <v xml:space="preserve"> </v>
      </c>
      <c r="B1318" s="4" t="str">
        <f>IF(AND(NOT(ISBLANK(Протокол!B1318)),Протокол!V1318&lt;=5),1," ")</f>
        <v xml:space="preserve"> </v>
      </c>
      <c r="C1318" s="4" t="str">
        <f>IF(NOT(ISBLANK(Протокол!B1318)),1," ")</f>
        <v xml:space="preserve"> </v>
      </c>
      <c r="D1318" s="4" t="str">
        <f>IF(SUM(Протокол!J1318:N1318,Протокол!O1318:S1318)=17,1," ")</f>
        <v xml:space="preserve"> </v>
      </c>
      <c r="E1318" s="4"/>
      <c r="F1318" s="48"/>
    </row>
    <row r="1319" spans="1:6" x14ac:dyDescent="0.25">
      <c r="A1319" s="4" t="str">
        <f>IF((SUM(Протокол!D1319:I1319)=6),1," ")</f>
        <v xml:space="preserve"> </v>
      </c>
      <c r="B1319" s="4" t="str">
        <f>IF(AND(NOT(ISBLANK(Протокол!B1319)),Протокол!V1319&lt;=5),1," ")</f>
        <v xml:space="preserve"> </v>
      </c>
      <c r="C1319" s="4" t="str">
        <f>IF(NOT(ISBLANK(Протокол!B1319)),1," ")</f>
        <v xml:space="preserve"> </v>
      </c>
      <c r="D1319" s="4" t="str">
        <f>IF(SUM(Протокол!J1319:N1319,Протокол!O1319:S1319)=17,1," ")</f>
        <v xml:space="preserve"> </v>
      </c>
      <c r="E1319" s="4" t="str">
        <f>IF(SUM(Протокол!U1295:U1295)=8,1," ")</f>
        <v xml:space="preserve"> </v>
      </c>
      <c r="F1319" s="48"/>
    </row>
    <row r="1320" spans="1:6" x14ac:dyDescent="0.25">
      <c r="A1320" s="4" t="str">
        <f>IF((SUM(Протокол!D1320:I1320)=6),1," ")</f>
        <v xml:space="preserve"> </v>
      </c>
      <c r="B1320" s="4" t="str">
        <f>IF(AND(NOT(ISBLANK(Протокол!B1320)),Протокол!V1320&lt;=5),1," ")</f>
        <v xml:space="preserve"> </v>
      </c>
      <c r="C1320" s="4" t="str">
        <f>IF(NOT(ISBLANK(Протокол!B1320)),1," ")</f>
        <v xml:space="preserve"> </v>
      </c>
      <c r="D1320" s="4" t="str">
        <f>IF(SUM(Протокол!J1320:N1320,Протокол!O1320:S1320)=17,1," ")</f>
        <v xml:space="preserve"> </v>
      </c>
      <c r="E1320" s="4"/>
      <c r="F1320" s="48"/>
    </row>
    <row r="1321" spans="1:6" x14ac:dyDescent="0.25">
      <c r="A1321" s="4" t="str">
        <f>IF((SUM(Протокол!D1321:I1321)=6),1," ")</f>
        <v xml:space="preserve"> </v>
      </c>
      <c r="B1321" s="4" t="str">
        <f>IF(AND(NOT(ISBLANK(Протокол!B1321)),Протокол!V1321&lt;=5),1," ")</f>
        <v xml:space="preserve"> </v>
      </c>
      <c r="C1321" s="4" t="str">
        <f>IF(NOT(ISBLANK(Протокол!B1321)),1," ")</f>
        <v xml:space="preserve"> </v>
      </c>
      <c r="D1321" s="4" t="str">
        <f>IF(SUM(Протокол!J1321:N1321,Протокол!O1321:S1321)=17,1," ")</f>
        <v xml:space="preserve"> </v>
      </c>
      <c r="E1321" s="4" t="str">
        <f>IF(SUM(Протокол!U1297:U1297)=8,1," ")</f>
        <v xml:space="preserve"> </v>
      </c>
      <c r="F1321" s="48"/>
    </row>
    <row r="1322" spans="1:6" x14ac:dyDescent="0.25">
      <c r="A1322" s="4" t="str">
        <f>IF((SUM(Протокол!D1322:I1322)=6),1," ")</f>
        <v xml:space="preserve"> </v>
      </c>
      <c r="B1322" s="4" t="str">
        <f>IF(AND(NOT(ISBLANK(Протокол!B1322)),Протокол!V1322&lt;=5),1," ")</f>
        <v xml:space="preserve"> </v>
      </c>
      <c r="C1322" s="4" t="str">
        <f>IF(NOT(ISBLANK(Протокол!B1322)),1," ")</f>
        <v xml:space="preserve"> </v>
      </c>
      <c r="D1322" s="4" t="str">
        <f>IF(SUM(Протокол!J1322:N1322,Протокол!O1322:S1322)=17,1," ")</f>
        <v xml:space="preserve"> </v>
      </c>
      <c r="E1322" s="4"/>
      <c r="F1322" s="48"/>
    </row>
    <row r="1323" spans="1:6" x14ac:dyDescent="0.25">
      <c r="A1323" s="4" t="str">
        <f>IF((SUM(Протокол!D1323:I1323)=6),1," ")</f>
        <v xml:space="preserve"> </v>
      </c>
      <c r="B1323" s="4" t="str">
        <f>IF(AND(NOT(ISBLANK(Протокол!B1323)),Протокол!V1323&lt;=5),1," ")</f>
        <v xml:space="preserve"> </v>
      </c>
      <c r="C1323" s="4" t="str">
        <f>IF(NOT(ISBLANK(Протокол!B1323)),1," ")</f>
        <v xml:space="preserve"> </v>
      </c>
      <c r="D1323" s="4" t="str">
        <f>IF(SUM(Протокол!J1323:N1323,Протокол!O1323:S1323)=17,1," ")</f>
        <v xml:space="preserve"> </v>
      </c>
      <c r="E1323" s="4" t="str">
        <f>IF(SUM(Протокол!U1299:U1299)=8,1," ")</f>
        <v xml:space="preserve"> </v>
      </c>
      <c r="F1323" s="48"/>
    </row>
    <row r="1324" spans="1:6" x14ac:dyDescent="0.25">
      <c r="A1324" s="4" t="str">
        <f>IF((SUM(Протокол!D1324:I1324)=6),1," ")</f>
        <v xml:space="preserve"> </v>
      </c>
      <c r="B1324" s="4" t="str">
        <f>IF(AND(NOT(ISBLANK(Протокол!B1324)),Протокол!V1324&lt;=5),1," ")</f>
        <v xml:space="preserve"> </v>
      </c>
      <c r="C1324" s="4" t="str">
        <f>IF(NOT(ISBLANK(Протокол!B1324)),1," ")</f>
        <v xml:space="preserve"> </v>
      </c>
      <c r="D1324" s="4" t="str">
        <f>IF(SUM(Протокол!J1324:N1324,Протокол!O1324:S1324)=17,1," ")</f>
        <v xml:space="preserve"> </v>
      </c>
      <c r="E1324" s="4"/>
      <c r="F1324" s="48"/>
    </row>
    <row r="1325" spans="1:6" x14ac:dyDescent="0.25">
      <c r="A1325" s="4" t="str">
        <f>IF((SUM(Протокол!D1325:I1325)=6),1," ")</f>
        <v xml:space="preserve"> </v>
      </c>
      <c r="B1325" s="4" t="str">
        <f>IF(AND(NOT(ISBLANK(Протокол!B1325)),Протокол!V1325&lt;=5),1," ")</f>
        <v xml:space="preserve"> </v>
      </c>
      <c r="C1325" s="4" t="str">
        <f>IF(NOT(ISBLANK(Протокол!B1325)),1," ")</f>
        <v xml:space="preserve"> </v>
      </c>
      <c r="D1325" s="4" t="str">
        <f>IF(SUM(Протокол!J1325:N1325,Протокол!O1325:S1325)=17,1," ")</f>
        <v xml:space="preserve"> </v>
      </c>
      <c r="E1325" s="4" t="str">
        <f>IF(SUM(Протокол!U1301:U1301)=8,1," ")</f>
        <v xml:space="preserve"> </v>
      </c>
      <c r="F1325" s="48"/>
    </row>
    <row r="1326" spans="1:6" x14ac:dyDescent="0.25">
      <c r="A1326" s="4" t="str">
        <f>IF((SUM(Протокол!D1326:I1326)=6),1," ")</f>
        <v xml:space="preserve"> </v>
      </c>
      <c r="B1326" s="4" t="str">
        <f>IF(AND(NOT(ISBLANK(Протокол!B1326)),Протокол!V1326&lt;=5),1," ")</f>
        <v xml:space="preserve"> </v>
      </c>
      <c r="C1326" s="4" t="str">
        <f>IF(NOT(ISBLANK(Протокол!B1326)),1," ")</f>
        <v xml:space="preserve"> </v>
      </c>
      <c r="D1326" s="4" t="str">
        <f>IF(SUM(Протокол!J1326:N1326,Протокол!O1326:S1326)=17,1," ")</f>
        <v xml:space="preserve"> </v>
      </c>
      <c r="E1326" s="4"/>
      <c r="F1326" s="48"/>
    </row>
    <row r="1327" spans="1:6" x14ac:dyDescent="0.25">
      <c r="A1327" s="4" t="str">
        <f>IF((SUM(Протокол!D1327:I1327)=6),1," ")</f>
        <v xml:space="preserve"> </v>
      </c>
      <c r="B1327" s="4" t="str">
        <f>IF(AND(NOT(ISBLANK(Протокол!B1327)),Протокол!V1327&lt;=5),1," ")</f>
        <v xml:space="preserve"> </v>
      </c>
      <c r="C1327" s="4" t="str">
        <f>IF(NOT(ISBLANK(Протокол!B1327)),1," ")</f>
        <v xml:space="preserve"> </v>
      </c>
      <c r="D1327" s="4" t="str">
        <f>IF(SUM(Протокол!J1327:N1327,Протокол!O1327:S1327)=17,1," ")</f>
        <v xml:space="preserve"> </v>
      </c>
      <c r="E1327" s="4" t="str">
        <f>IF(SUM(Протокол!U1303:U1303)=8,1," ")</f>
        <v xml:space="preserve"> </v>
      </c>
      <c r="F1327" s="48"/>
    </row>
    <row r="1328" spans="1:6" x14ac:dyDescent="0.25">
      <c r="A1328" s="4" t="str">
        <f>IF((SUM(Протокол!D1328:I1328)=6),1," ")</f>
        <v xml:space="preserve"> </v>
      </c>
      <c r="B1328" s="4" t="str">
        <f>IF(AND(NOT(ISBLANK(Протокол!B1328)),Протокол!V1328&lt;=5),1," ")</f>
        <v xml:space="preserve"> </v>
      </c>
      <c r="C1328" s="4" t="str">
        <f>IF(NOT(ISBLANK(Протокол!B1328)),1," ")</f>
        <v xml:space="preserve"> </v>
      </c>
      <c r="D1328" s="4" t="str">
        <f>IF(SUM(Протокол!J1328:N1328,Протокол!O1328:S1328)=17,1," ")</f>
        <v xml:space="preserve"> </v>
      </c>
      <c r="E1328" s="4"/>
      <c r="F1328" s="48"/>
    </row>
    <row r="1329" spans="1:6" x14ac:dyDescent="0.25">
      <c r="A1329" s="4" t="str">
        <f>IF((SUM(Протокол!D1329:I1329)=6),1," ")</f>
        <v xml:space="preserve"> </v>
      </c>
      <c r="B1329" s="4" t="str">
        <f>IF(AND(NOT(ISBLANK(Протокол!B1329)),Протокол!V1329&lt;=5),1," ")</f>
        <v xml:space="preserve"> </v>
      </c>
      <c r="C1329" s="4" t="str">
        <f>IF(NOT(ISBLANK(Протокол!B1329)),1," ")</f>
        <v xml:space="preserve"> </v>
      </c>
      <c r="D1329" s="4" t="str">
        <f>IF(SUM(Протокол!J1329:N1329,Протокол!O1329:S1329)=17,1," ")</f>
        <v xml:space="preserve"> </v>
      </c>
      <c r="E1329" s="4" t="str">
        <f>IF(SUM(Протокол!U1305:U1305)=8,1," ")</f>
        <v xml:space="preserve"> </v>
      </c>
      <c r="F1329" s="48"/>
    </row>
    <row r="1330" spans="1:6" x14ac:dyDescent="0.25">
      <c r="A1330" s="4" t="str">
        <f>IF((SUM(Протокол!D1330:I1330)=6),1," ")</f>
        <v xml:space="preserve"> </v>
      </c>
      <c r="B1330" s="4" t="str">
        <f>IF(AND(NOT(ISBLANK(Протокол!B1330)),Протокол!V1330&lt;=5),1," ")</f>
        <v xml:space="preserve"> </v>
      </c>
      <c r="C1330" s="4" t="str">
        <f>IF(NOT(ISBLANK(Протокол!B1330)),1," ")</f>
        <v xml:space="preserve"> </v>
      </c>
      <c r="D1330" s="4" t="str">
        <f>IF(SUM(Протокол!J1330:N1330,Протокол!O1330:S1330)=17,1," ")</f>
        <v xml:space="preserve"> </v>
      </c>
      <c r="E1330" s="4"/>
      <c r="F1330" s="48"/>
    </row>
    <row r="1331" spans="1:6" x14ac:dyDescent="0.25">
      <c r="A1331" s="4" t="str">
        <f>IF((SUM(Протокол!D1331:I1331)=6),1," ")</f>
        <v xml:space="preserve"> </v>
      </c>
      <c r="B1331" s="4" t="str">
        <f>IF(AND(NOT(ISBLANK(Протокол!B1331)),Протокол!V1331&lt;=5),1," ")</f>
        <v xml:space="preserve"> </v>
      </c>
      <c r="C1331" s="4" t="str">
        <f>IF(NOT(ISBLANK(Протокол!B1331)),1," ")</f>
        <v xml:space="preserve"> </v>
      </c>
      <c r="D1331" s="4" t="str">
        <f>IF(SUM(Протокол!J1331:N1331,Протокол!O1331:S1331)=17,1," ")</f>
        <v xml:space="preserve"> </v>
      </c>
      <c r="E1331" s="4" t="str">
        <f>IF(SUM(Протокол!U1307:U1307)=8,1," ")</f>
        <v xml:space="preserve"> </v>
      </c>
      <c r="F1331" s="48"/>
    </row>
    <row r="1332" spans="1:6" x14ac:dyDescent="0.25">
      <c r="A1332" s="4" t="str">
        <f>IF((SUM(Протокол!D1332:I1332)=6),1," ")</f>
        <v xml:space="preserve"> </v>
      </c>
      <c r="B1332" s="4" t="str">
        <f>IF(AND(NOT(ISBLANK(Протокол!B1332)),Протокол!V1332&lt;=5),1," ")</f>
        <v xml:space="preserve"> </v>
      </c>
      <c r="C1332" s="4" t="str">
        <f>IF(NOT(ISBLANK(Протокол!B1332)),1," ")</f>
        <v xml:space="preserve"> </v>
      </c>
      <c r="D1332" s="4" t="str">
        <f>IF(SUM(Протокол!J1332:N1332,Протокол!O1332:S1332)=17,1," ")</f>
        <v xml:space="preserve"> </v>
      </c>
      <c r="E1332" s="4"/>
      <c r="F1332" s="48"/>
    </row>
    <row r="1333" spans="1:6" x14ac:dyDescent="0.25">
      <c r="A1333" s="4" t="str">
        <f>IF((SUM(Протокол!D1333:I1333)=6),1," ")</f>
        <v xml:space="preserve"> </v>
      </c>
      <c r="B1333" s="4" t="str">
        <f>IF(AND(NOT(ISBLANK(Протокол!B1333)),Протокол!V1333&lt;=5),1," ")</f>
        <v xml:space="preserve"> </v>
      </c>
      <c r="C1333" s="4" t="str">
        <f>IF(NOT(ISBLANK(Протокол!B1333)),1," ")</f>
        <v xml:space="preserve"> </v>
      </c>
      <c r="D1333" s="4" t="str">
        <f>IF(SUM(Протокол!J1333:N1333,Протокол!O1333:S1333)=17,1," ")</f>
        <v xml:space="preserve"> </v>
      </c>
      <c r="E1333" s="4" t="str">
        <f>IF(SUM(Протокол!U1309:U1309)=8,1," ")</f>
        <v xml:space="preserve"> </v>
      </c>
      <c r="F1333" s="48"/>
    </row>
    <row r="1334" spans="1:6" x14ac:dyDescent="0.25">
      <c r="A1334" s="4" t="str">
        <f>IF((SUM(Протокол!D1334:I1334)=6),1," ")</f>
        <v xml:space="preserve"> </v>
      </c>
      <c r="B1334" s="4" t="str">
        <f>IF(AND(NOT(ISBLANK(Протокол!B1334)),Протокол!V1334&lt;=5),1," ")</f>
        <v xml:space="preserve"> </v>
      </c>
      <c r="C1334" s="4" t="str">
        <f>IF(NOT(ISBLANK(Протокол!B1334)),1," ")</f>
        <v xml:space="preserve"> </v>
      </c>
      <c r="D1334" s="4" t="str">
        <f>IF(SUM(Протокол!J1334:N1334,Протокол!O1334:S1334)=17,1," ")</f>
        <v xml:space="preserve"> </v>
      </c>
      <c r="E1334" s="4"/>
      <c r="F1334" s="48"/>
    </row>
    <row r="1335" spans="1:6" x14ac:dyDescent="0.25">
      <c r="A1335" s="4" t="str">
        <f>IF((SUM(Протокол!D1335:I1335)=6),1," ")</f>
        <v xml:space="preserve"> </v>
      </c>
      <c r="B1335" s="4" t="str">
        <f>IF(AND(NOT(ISBLANK(Протокол!B1335)),Протокол!V1335&lt;=5),1," ")</f>
        <v xml:space="preserve"> </v>
      </c>
      <c r="C1335" s="4" t="str">
        <f>IF(NOT(ISBLANK(Протокол!B1335)),1," ")</f>
        <v xml:space="preserve"> </v>
      </c>
      <c r="D1335" s="4" t="str">
        <f>IF(SUM(Протокол!J1335:N1335,Протокол!O1335:S1335)=17,1," ")</f>
        <v xml:space="preserve"> </v>
      </c>
      <c r="E1335" s="4" t="str">
        <f>IF(SUM(Протокол!U1311:U1311)=8,1," ")</f>
        <v xml:space="preserve"> </v>
      </c>
      <c r="F1335" s="48"/>
    </row>
    <row r="1336" spans="1:6" x14ac:dyDescent="0.25">
      <c r="A1336" s="4" t="str">
        <f>IF((SUM(Протокол!D1336:I1336)=6),1," ")</f>
        <v xml:space="preserve"> </v>
      </c>
      <c r="B1336" s="4" t="str">
        <f>IF(AND(NOT(ISBLANK(Протокол!B1336)),Протокол!V1336&lt;=5),1," ")</f>
        <v xml:space="preserve"> </v>
      </c>
      <c r="C1336" s="4" t="str">
        <f>IF(NOT(ISBLANK(Протокол!B1336)),1," ")</f>
        <v xml:space="preserve"> </v>
      </c>
      <c r="D1336" s="4" t="str">
        <f>IF(SUM(Протокол!J1336:N1336,Протокол!O1336:S1336)=17,1," ")</f>
        <v xml:space="preserve"> </v>
      </c>
      <c r="E1336" s="4"/>
      <c r="F1336" s="48"/>
    </row>
    <row r="1337" spans="1:6" x14ac:dyDescent="0.25">
      <c r="A1337" s="4" t="str">
        <f>IF((SUM(Протокол!D1337:I1337)=6),1," ")</f>
        <v xml:space="preserve"> </v>
      </c>
      <c r="B1337" s="4" t="str">
        <f>IF(AND(NOT(ISBLANK(Протокол!B1337)),Протокол!V1337&lt;=5),1," ")</f>
        <v xml:space="preserve"> </v>
      </c>
      <c r="C1337" s="4" t="str">
        <f>IF(NOT(ISBLANK(Протокол!B1337)),1," ")</f>
        <v xml:space="preserve"> </v>
      </c>
      <c r="D1337" s="4" t="str">
        <f>IF(SUM(Протокол!J1337:N1337,Протокол!O1337:S1337)=17,1," ")</f>
        <v xml:space="preserve"> </v>
      </c>
      <c r="E1337" s="4" t="str">
        <f>IF(SUM(Протокол!U1313:U1313)=8,1," ")</f>
        <v xml:space="preserve"> </v>
      </c>
      <c r="F1337" s="48"/>
    </row>
    <row r="1338" spans="1:6" x14ac:dyDescent="0.25">
      <c r="A1338" s="4" t="str">
        <f>IF((SUM(Протокол!D1338:I1338)=6),1," ")</f>
        <v xml:space="preserve"> </v>
      </c>
      <c r="B1338" s="4" t="str">
        <f>IF(AND(NOT(ISBLANK(Протокол!B1338)),Протокол!V1338&lt;=5),1," ")</f>
        <v xml:space="preserve"> </v>
      </c>
      <c r="C1338" s="4" t="str">
        <f>IF(NOT(ISBLANK(Протокол!B1338)),1," ")</f>
        <v xml:space="preserve"> </v>
      </c>
      <c r="D1338" s="4" t="str">
        <f>IF(SUM(Протокол!J1338:N1338,Протокол!O1338:S1338)=17,1," ")</f>
        <v xml:space="preserve"> </v>
      </c>
      <c r="E1338" s="4"/>
      <c r="F1338" s="48"/>
    </row>
    <row r="1339" spans="1:6" x14ac:dyDescent="0.25">
      <c r="A1339" s="4" t="str">
        <f>IF((SUM(Протокол!D1339:I1339)=6),1," ")</f>
        <v xml:space="preserve"> </v>
      </c>
      <c r="B1339" s="4" t="str">
        <f>IF(AND(NOT(ISBLANK(Протокол!B1339)),Протокол!V1339&lt;=5),1," ")</f>
        <v xml:space="preserve"> </v>
      </c>
      <c r="C1339" s="4" t="str">
        <f>IF(NOT(ISBLANK(Протокол!B1339)),1," ")</f>
        <v xml:space="preserve"> </v>
      </c>
      <c r="D1339" s="4" t="str">
        <f>IF(SUM(Протокол!J1339:N1339,Протокол!O1339:S1339)=17,1," ")</f>
        <v xml:space="preserve"> </v>
      </c>
      <c r="E1339" s="4" t="str">
        <f>IF(SUM(Протокол!U1315:U1315)=8,1," ")</f>
        <v xml:space="preserve"> </v>
      </c>
      <c r="F1339" s="48"/>
    </row>
    <row r="1340" spans="1:6" x14ac:dyDescent="0.25">
      <c r="A1340" s="4" t="str">
        <f>IF((SUM(Протокол!D1340:I1340)=6),1," ")</f>
        <v xml:space="preserve"> </v>
      </c>
      <c r="B1340" s="4" t="str">
        <f>IF(AND(NOT(ISBLANK(Протокол!B1340)),Протокол!V1340&lt;=5),1," ")</f>
        <v xml:space="preserve"> </v>
      </c>
      <c r="C1340" s="4" t="str">
        <f>IF(NOT(ISBLANK(Протокол!B1340)),1," ")</f>
        <v xml:space="preserve"> </v>
      </c>
      <c r="D1340" s="4" t="str">
        <f>IF(SUM(Протокол!J1340:N1340,Протокол!O1340:S1340)=17,1," ")</f>
        <v xml:space="preserve"> </v>
      </c>
      <c r="E1340" s="4"/>
      <c r="F1340" s="48"/>
    </row>
    <row r="1341" spans="1:6" x14ac:dyDescent="0.25">
      <c r="A1341" s="4" t="str">
        <f>IF((SUM(Протокол!D1341:I1341)=6),1," ")</f>
        <v xml:space="preserve"> </v>
      </c>
      <c r="B1341" s="4" t="str">
        <f>IF(AND(NOT(ISBLANK(Протокол!B1341)),Протокол!V1341&lt;=5),1," ")</f>
        <v xml:space="preserve"> </v>
      </c>
      <c r="C1341" s="4" t="str">
        <f>IF(NOT(ISBLANK(Протокол!B1341)),1," ")</f>
        <v xml:space="preserve"> </v>
      </c>
      <c r="D1341" s="4" t="str">
        <f>IF(SUM(Протокол!J1341:N1341,Протокол!O1341:S1341)=17,1," ")</f>
        <v xml:space="preserve"> </v>
      </c>
      <c r="E1341" s="4" t="str">
        <f>IF(SUM(Протокол!U1317:U1317)=8,1," ")</f>
        <v xml:space="preserve"> </v>
      </c>
      <c r="F1341" s="48"/>
    </row>
    <row r="1342" spans="1:6" x14ac:dyDescent="0.25">
      <c r="A1342" s="4" t="str">
        <f>IF((SUM(Протокол!D1342:I1342)=6),1," ")</f>
        <v xml:space="preserve"> </v>
      </c>
      <c r="B1342" s="4" t="str">
        <f>IF(AND(NOT(ISBLANK(Протокол!B1342)),Протокол!V1342&lt;=5),1," ")</f>
        <v xml:space="preserve"> </v>
      </c>
      <c r="C1342" s="4" t="str">
        <f>IF(NOT(ISBLANK(Протокол!B1342)),1," ")</f>
        <v xml:space="preserve"> </v>
      </c>
      <c r="D1342" s="4" t="str">
        <f>IF(SUM(Протокол!J1342:N1342,Протокол!O1342:S1342)=17,1," ")</f>
        <v xml:space="preserve"> </v>
      </c>
      <c r="E1342" s="4"/>
      <c r="F1342" s="48"/>
    </row>
    <row r="1343" spans="1:6" x14ac:dyDescent="0.25">
      <c r="A1343" s="4" t="str">
        <f>IF((SUM(Протокол!D1343:I1343)=6),1," ")</f>
        <v xml:space="preserve"> </v>
      </c>
      <c r="B1343" s="4" t="str">
        <f>IF(AND(NOT(ISBLANK(Протокол!B1343)),Протокол!V1343&lt;=5),1," ")</f>
        <v xml:space="preserve"> </v>
      </c>
      <c r="C1343" s="4" t="str">
        <f>IF(NOT(ISBLANK(Протокол!B1343)),1," ")</f>
        <v xml:space="preserve"> </v>
      </c>
      <c r="D1343" s="4" t="str">
        <f>IF(SUM(Протокол!J1343:N1343,Протокол!O1343:S1343)=17,1," ")</f>
        <v xml:space="preserve"> </v>
      </c>
      <c r="E1343" s="4" t="str">
        <f>IF(SUM(Протокол!U1319:U1319)=8,1," ")</f>
        <v xml:space="preserve"> </v>
      </c>
      <c r="F1343" s="48"/>
    </row>
    <row r="1344" spans="1:6" x14ac:dyDescent="0.25">
      <c r="A1344" s="4" t="str">
        <f>IF((SUM(Протокол!D1344:I1344)=6),1," ")</f>
        <v xml:space="preserve"> </v>
      </c>
      <c r="B1344" s="4" t="str">
        <f>IF(AND(NOT(ISBLANK(Протокол!B1344)),Протокол!V1344&lt;=5),1," ")</f>
        <v xml:space="preserve"> </v>
      </c>
      <c r="C1344" s="4" t="str">
        <f>IF(NOT(ISBLANK(Протокол!B1344)),1," ")</f>
        <v xml:space="preserve"> </v>
      </c>
      <c r="D1344" s="4" t="str">
        <f>IF(SUM(Протокол!J1344:N1344,Протокол!O1344:S1344)=17,1," ")</f>
        <v xml:space="preserve"> </v>
      </c>
      <c r="E1344" s="4"/>
      <c r="F1344" s="48"/>
    </row>
    <row r="1345" spans="1:6" x14ac:dyDescent="0.25">
      <c r="A1345" s="4" t="str">
        <f>IF((SUM(Протокол!D1345:I1345)=6),1," ")</f>
        <v xml:space="preserve"> </v>
      </c>
      <c r="B1345" s="4" t="str">
        <f>IF(AND(NOT(ISBLANK(Протокол!B1345)),Протокол!V1345&lt;=5),1," ")</f>
        <v xml:space="preserve"> </v>
      </c>
      <c r="C1345" s="4" t="str">
        <f>IF(NOT(ISBLANK(Протокол!B1345)),1," ")</f>
        <v xml:space="preserve"> </v>
      </c>
      <c r="D1345" s="4" t="str">
        <f>IF(SUM(Протокол!J1345:N1345,Протокол!O1345:S1345)=17,1," ")</f>
        <v xml:space="preserve"> </v>
      </c>
      <c r="E1345" s="4" t="str">
        <f>IF(SUM(Протокол!U1321:U1321)=8,1," ")</f>
        <v xml:space="preserve"> </v>
      </c>
      <c r="F1345" s="48"/>
    </row>
    <row r="1346" spans="1:6" x14ac:dyDescent="0.25">
      <c r="A1346" s="4" t="str">
        <f>IF((SUM(Протокол!D1346:I1346)=6),1," ")</f>
        <v xml:space="preserve"> </v>
      </c>
      <c r="B1346" s="4" t="str">
        <f>IF(AND(NOT(ISBLANK(Протокол!B1346)),Протокол!V1346&lt;=5),1," ")</f>
        <v xml:space="preserve"> </v>
      </c>
      <c r="C1346" s="4" t="str">
        <f>IF(NOT(ISBLANK(Протокол!B1346)),1," ")</f>
        <v xml:space="preserve"> </v>
      </c>
      <c r="D1346" s="4" t="str">
        <f>IF(SUM(Протокол!J1346:N1346,Протокол!O1346:S1346)=17,1," ")</f>
        <v xml:space="preserve"> </v>
      </c>
      <c r="E1346" s="4"/>
      <c r="F1346" s="48"/>
    </row>
    <row r="1347" spans="1:6" x14ac:dyDescent="0.25">
      <c r="A1347" s="4" t="str">
        <f>IF((SUM(Протокол!D1347:I1347)=6),1," ")</f>
        <v xml:space="preserve"> </v>
      </c>
      <c r="B1347" s="4" t="str">
        <f>IF(AND(NOT(ISBLANK(Протокол!B1347)),Протокол!V1347&lt;=5),1," ")</f>
        <v xml:space="preserve"> </v>
      </c>
      <c r="C1347" s="4" t="str">
        <f>IF(NOT(ISBLANK(Протокол!B1347)),1," ")</f>
        <v xml:space="preserve"> </v>
      </c>
      <c r="D1347" s="4" t="str">
        <f>IF(SUM(Протокол!J1347:N1347,Протокол!O1347:S1347)=17,1," ")</f>
        <v xml:space="preserve"> </v>
      </c>
      <c r="E1347" s="4" t="str">
        <f>IF(SUM(Протокол!U1323:U1323)=8,1," ")</f>
        <v xml:space="preserve"> </v>
      </c>
      <c r="F1347" s="48"/>
    </row>
    <row r="1348" spans="1:6" x14ac:dyDescent="0.25">
      <c r="A1348" s="4" t="str">
        <f>IF((SUM(Протокол!D1348:I1348)=6),1," ")</f>
        <v xml:space="preserve"> </v>
      </c>
      <c r="B1348" s="4" t="str">
        <f>IF(AND(NOT(ISBLANK(Протокол!B1348)),Протокол!V1348&lt;=5),1," ")</f>
        <v xml:space="preserve"> </v>
      </c>
      <c r="C1348" s="4" t="str">
        <f>IF(NOT(ISBLANK(Протокол!B1348)),1," ")</f>
        <v xml:space="preserve"> </v>
      </c>
      <c r="D1348" s="4" t="str">
        <f>IF(SUM(Протокол!J1348:N1348,Протокол!O1348:S1348)=17,1," ")</f>
        <v xml:space="preserve"> </v>
      </c>
      <c r="E1348" s="4"/>
      <c r="F1348" s="48"/>
    </row>
    <row r="1349" spans="1:6" x14ac:dyDescent="0.25">
      <c r="A1349" s="4" t="str">
        <f>IF((SUM(Протокол!D1349:I1349)=6),1," ")</f>
        <v xml:space="preserve"> </v>
      </c>
      <c r="B1349" s="4" t="str">
        <f>IF(AND(NOT(ISBLANK(Протокол!B1349)),Протокол!V1349&lt;=5),1," ")</f>
        <v xml:space="preserve"> </v>
      </c>
      <c r="C1349" s="4" t="str">
        <f>IF(NOT(ISBLANK(Протокол!B1349)),1," ")</f>
        <v xml:space="preserve"> </v>
      </c>
      <c r="D1349" s="4" t="str">
        <f>IF(SUM(Протокол!J1349:N1349,Протокол!O1349:S1349)=17,1," ")</f>
        <v xml:space="preserve"> </v>
      </c>
      <c r="E1349" s="4" t="str">
        <f>IF(SUM(Протокол!U1325:U1325)=8,1," ")</f>
        <v xml:space="preserve"> </v>
      </c>
      <c r="F1349" s="48"/>
    </row>
    <row r="1350" spans="1:6" x14ac:dyDescent="0.25">
      <c r="A1350" s="4" t="str">
        <f>IF((SUM(Протокол!D1350:I1350)=6),1," ")</f>
        <v xml:space="preserve"> </v>
      </c>
      <c r="B1350" s="4" t="str">
        <f>IF(AND(NOT(ISBLANK(Протокол!B1350)),Протокол!V1350&lt;=5),1," ")</f>
        <v xml:space="preserve"> </v>
      </c>
      <c r="C1350" s="4" t="str">
        <f>IF(NOT(ISBLANK(Протокол!B1350)),1," ")</f>
        <v xml:space="preserve"> </v>
      </c>
      <c r="D1350" s="4" t="str">
        <f>IF(SUM(Протокол!J1350:N1350,Протокол!O1350:S1350)=17,1," ")</f>
        <v xml:space="preserve"> </v>
      </c>
      <c r="E1350" s="4"/>
      <c r="F1350" s="48"/>
    </row>
    <row r="1351" spans="1:6" x14ac:dyDescent="0.25">
      <c r="A1351" s="4" t="str">
        <f>IF((SUM(Протокол!D1351:I1351)=6),1," ")</f>
        <v xml:space="preserve"> </v>
      </c>
      <c r="B1351" s="4" t="str">
        <f>IF(AND(NOT(ISBLANK(Протокол!B1351)),Протокол!V1351&lt;=5),1," ")</f>
        <v xml:space="preserve"> </v>
      </c>
      <c r="C1351" s="4" t="str">
        <f>IF(NOT(ISBLANK(Протокол!B1351)),1," ")</f>
        <v xml:space="preserve"> </v>
      </c>
      <c r="D1351" s="4" t="str">
        <f>IF(SUM(Протокол!J1351:N1351,Протокол!O1351:S1351)=17,1," ")</f>
        <v xml:space="preserve"> </v>
      </c>
      <c r="E1351" s="4" t="str">
        <f>IF(SUM(Протокол!U1327:U1327)=8,1," ")</f>
        <v xml:space="preserve"> </v>
      </c>
      <c r="F1351" s="48"/>
    </row>
    <row r="1352" spans="1:6" x14ac:dyDescent="0.25">
      <c r="A1352" s="4" t="str">
        <f>IF((SUM(Протокол!D1352:I1352)=6),1," ")</f>
        <v xml:space="preserve"> </v>
      </c>
      <c r="B1352" s="4" t="str">
        <f>IF(AND(NOT(ISBLANK(Протокол!B1352)),Протокол!V1352&lt;=5),1," ")</f>
        <v xml:space="preserve"> </v>
      </c>
      <c r="C1352" s="4" t="str">
        <f>IF(NOT(ISBLANK(Протокол!B1352)),1," ")</f>
        <v xml:space="preserve"> </v>
      </c>
      <c r="D1352" s="4" t="str">
        <f>IF(SUM(Протокол!J1352:N1352,Протокол!O1352:S1352)=17,1," ")</f>
        <v xml:space="preserve"> </v>
      </c>
      <c r="E1352" s="4"/>
      <c r="F1352" s="48"/>
    </row>
    <row r="1353" spans="1:6" x14ac:dyDescent="0.25">
      <c r="A1353" s="4" t="str">
        <f>IF((SUM(Протокол!D1353:I1353)=6),1," ")</f>
        <v xml:space="preserve"> </v>
      </c>
      <c r="B1353" s="4" t="str">
        <f>IF(AND(NOT(ISBLANK(Протокол!B1353)),Протокол!V1353&lt;=5),1," ")</f>
        <v xml:space="preserve"> </v>
      </c>
      <c r="C1353" s="4" t="str">
        <f>IF(NOT(ISBLANK(Протокол!B1353)),1," ")</f>
        <v xml:space="preserve"> </v>
      </c>
      <c r="D1353" s="4" t="str">
        <f>IF(SUM(Протокол!J1353:N1353,Протокол!O1353:S1353)=17,1," ")</f>
        <v xml:space="preserve"> </v>
      </c>
      <c r="E1353" s="4" t="str">
        <f>IF(SUM(Протокол!U1329:U1329)=8,1," ")</f>
        <v xml:space="preserve"> </v>
      </c>
      <c r="F1353" s="48"/>
    </row>
    <row r="1354" spans="1:6" x14ac:dyDescent="0.25">
      <c r="A1354" s="4" t="str">
        <f>IF((SUM(Протокол!D1354:I1354)=6),1," ")</f>
        <v xml:space="preserve"> </v>
      </c>
      <c r="B1354" s="4" t="str">
        <f>IF(AND(NOT(ISBLANK(Протокол!B1354)),Протокол!V1354&lt;=5),1," ")</f>
        <v xml:space="preserve"> </v>
      </c>
      <c r="C1354" s="4" t="str">
        <f>IF(NOT(ISBLANK(Протокол!B1354)),1," ")</f>
        <v xml:space="preserve"> </v>
      </c>
      <c r="D1354" s="4" t="str">
        <f>IF(SUM(Протокол!J1354:N1354,Протокол!O1354:S1354)=17,1," ")</f>
        <v xml:space="preserve"> </v>
      </c>
      <c r="E1354" s="4"/>
      <c r="F1354" s="48"/>
    </row>
    <row r="1355" spans="1:6" x14ac:dyDescent="0.25">
      <c r="A1355" s="4" t="str">
        <f>IF((SUM(Протокол!D1355:I1355)=6),1," ")</f>
        <v xml:space="preserve"> </v>
      </c>
      <c r="B1355" s="4" t="str">
        <f>IF(AND(NOT(ISBLANK(Протокол!B1355)),Протокол!V1355&lt;=5),1," ")</f>
        <v xml:space="preserve"> </v>
      </c>
      <c r="C1355" s="4" t="str">
        <f>IF(NOT(ISBLANK(Протокол!B1355)),1," ")</f>
        <v xml:space="preserve"> </v>
      </c>
      <c r="D1355" s="4" t="str">
        <f>IF(SUM(Протокол!J1355:N1355,Протокол!O1355:S1355)=17,1," ")</f>
        <v xml:space="preserve"> </v>
      </c>
      <c r="E1355" s="4" t="str">
        <f>IF(SUM(Протокол!U1331:U1331)=8,1," ")</f>
        <v xml:space="preserve"> </v>
      </c>
      <c r="F1355" s="48"/>
    </row>
    <row r="1356" spans="1:6" x14ac:dyDescent="0.25">
      <c r="A1356" s="4" t="str">
        <f>IF((SUM(Протокол!D1356:I1356)=6),1," ")</f>
        <v xml:space="preserve"> </v>
      </c>
      <c r="B1356" s="4" t="str">
        <f>IF(AND(NOT(ISBLANK(Протокол!B1356)),Протокол!V1356&lt;=5),1," ")</f>
        <v xml:space="preserve"> </v>
      </c>
      <c r="C1356" s="4" t="str">
        <f>IF(NOT(ISBLANK(Протокол!B1356)),1," ")</f>
        <v xml:space="preserve"> </v>
      </c>
      <c r="D1356" s="4" t="str">
        <f>IF(SUM(Протокол!J1356:N1356,Протокол!O1356:S1356)=17,1," ")</f>
        <v xml:space="preserve"> </v>
      </c>
      <c r="E1356" s="4"/>
      <c r="F1356" s="48"/>
    </row>
    <row r="1357" spans="1:6" x14ac:dyDescent="0.25">
      <c r="A1357" s="4" t="str">
        <f>IF((SUM(Протокол!D1357:I1357)=6),1," ")</f>
        <v xml:space="preserve"> </v>
      </c>
      <c r="B1357" s="4" t="str">
        <f>IF(AND(NOT(ISBLANK(Протокол!B1357)),Протокол!V1357&lt;=5),1," ")</f>
        <v xml:space="preserve"> </v>
      </c>
      <c r="C1357" s="4" t="str">
        <f>IF(NOT(ISBLANK(Протокол!B1357)),1," ")</f>
        <v xml:space="preserve"> </v>
      </c>
      <c r="D1357" s="4" t="str">
        <f>IF(SUM(Протокол!J1357:N1357,Протокол!O1357:S1357)=17,1," ")</f>
        <v xml:space="preserve"> </v>
      </c>
      <c r="E1357" s="4" t="str">
        <f>IF(SUM(Протокол!U1333:U1333)=8,1," ")</f>
        <v xml:space="preserve"> </v>
      </c>
      <c r="F1357" s="48"/>
    </row>
    <row r="1358" spans="1:6" x14ac:dyDescent="0.25">
      <c r="A1358" s="4" t="str">
        <f>IF((SUM(Протокол!D1358:I1358)=6),1," ")</f>
        <v xml:space="preserve"> </v>
      </c>
      <c r="B1358" s="4" t="str">
        <f>IF(AND(NOT(ISBLANK(Протокол!B1358)),Протокол!V1358&lt;=5),1," ")</f>
        <v xml:space="preserve"> </v>
      </c>
      <c r="C1358" s="4" t="str">
        <f>IF(NOT(ISBLANK(Протокол!B1358)),1," ")</f>
        <v xml:space="preserve"> </v>
      </c>
      <c r="D1358" s="4" t="str">
        <f>IF(SUM(Протокол!J1358:N1358,Протокол!O1358:S1358)=17,1," ")</f>
        <v xml:space="preserve"> </v>
      </c>
      <c r="E1358" s="4"/>
      <c r="F1358" s="48"/>
    </row>
    <row r="1359" spans="1:6" x14ac:dyDescent="0.25">
      <c r="A1359" s="4" t="str">
        <f>IF((SUM(Протокол!D1359:I1359)=6),1," ")</f>
        <v xml:space="preserve"> </v>
      </c>
      <c r="B1359" s="4" t="str">
        <f>IF(AND(NOT(ISBLANK(Протокол!B1359)),Протокол!V1359&lt;=5),1," ")</f>
        <v xml:space="preserve"> </v>
      </c>
      <c r="C1359" s="4" t="str">
        <f>IF(NOT(ISBLANK(Протокол!B1359)),1," ")</f>
        <v xml:space="preserve"> </v>
      </c>
      <c r="D1359" s="4" t="str">
        <f>IF(SUM(Протокол!J1359:N1359,Протокол!O1359:S1359)=17,1," ")</f>
        <v xml:space="preserve"> </v>
      </c>
      <c r="E1359" s="4" t="str">
        <f>IF(SUM(Протокол!U1335:U1335)=8,1," ")</f>
        <v xml:space="preserve"> </v>
      </c>
      <c r="F1359" s="48"/>
    </row>
    <row r="1360" spans="1:6" x14ac:dyDescent="0.25">
      <c r="A1360" s="4" t="str">
        <f>IF((SUM(Протокол!D1360:I1360)=6),1," ")</f>
        <v xml:space="preserve"> </v>
      </c>
      <c r="B1360" s="4" t="str">
        <f>IF(AND(NOT(ISBLANK(Протокол!B1360)),Протокол!V1360&lt;=5),1," ")</f>
        <v xml:space="preserve"> </v>
      </c>
      <c r="C1360" s="4" t="str">
        <f>IF(NOT(ISBLANK(Протокол!B1360)),1," ")</f>
        <v xml:space="preserve"> </v>
      </c>
      <c r="D1360" s="4" t="str">
        <f>IF(SUM(Протокол!J1360:N1360,Протокол!O1360:S1360)=17,1," ")</f>
        <v xml:space="preserve"> </v>
      </c>
      <c r="E1360" s="4"/>
      <c r="F1360" s="48"/>
    </row>
    <row r="1361" spans="1:6" x14ac:dyDescent="0.25">
      <c r="A1361" s="4" t="str">
        <f>IF((SUM(Протокол!D1361:I1361)=6),1," ")</f>
        <v xml:space="preserve"> </v>
      </c>
      <c r="B1361" s="4" t="str">
        <f>IF(AND(NOT(ISBLANK(Протокол!B1361)),Протокол!V1361&lt;=5),1," ")</f>
        <v xml:space="preserve"> </v>
      </c>
      <c r="C1361" s="4" t="str">
        <f>IF(NOT(ISBLANK(Протокол!B1361)),1," ")</f>
        <v xml:space="preserve"> </v>
      </c>
      <c r="D1361" s="4" t="str">
        <f>IF(SUM(Протокол!J1361:N1361,Протокол!O1361:S1361)=17,1," ")</f>
        <v xml:space="preserve"> </v>
      </c>
      <c r="E1361" s="4" t="str">
        <f>IF(SUM(Протокол!U1337:U1337)=8,1," ")</f>
        <v xml:space="preserve"> </v>
      </c>
      <c r="F1361" s="48"/>
    </row>
    <row r="1362" spans="1:6" x14ac:dyDescent="0.25">
      <c r="A1362" s="4" t="str">
        <f>IF((SUM(Протокол!D1362:I1362)=6),1," ")</f>
        <v xml:space="preserve"> </v>
      </c>
      <c r="B1362" s="4" t="str">
        <f>IF(AND(NOT(ISBLANK(Протокол!B1362)),Протокол!V1362&lt;=5),1," ")</f>
        <v xml:space="preserve"> </v>
      </c>
      <c r="C1362" s="4" t="str">
        <f>IF(NOT(ISBLANK(Протокол!B1362)),1," ")</f>
        <v xml:space="preserve"> </v>
      </c>
      <c r="D1362" s="4" t="str">
        <f>IF(SUM(Протокол!J1362:N1362,Протокол!O1362:S1362)=17,1," ")</f>
        <v xml:space="preserve"> </v>
      </c>
      <c r="E1362" s="4"/>
      <c r="F1362" s="48"/>
    </row>
    <row r="1363" spans="1:6" x14ac:dyDescent="0.25">
      <c r="A1363" s="4" t="str">
        <f>IF((SUM(Протокол!D1363:I1363)=6),1," ")</f>
        <v xml:space="preserve"> </v>
      </c>
      <c r="B1363" s="4" t="str">
        <f>IF(AND(NOT(ISBLANK(Протокол!B1363)),Протокол!V1363&lt;=5),1," ")</f>
        <v xml:space="preserve"> </v>
      </c>
      <c r="C1363" s="4" t="str">
        <f>IF(NOT(ISBLANK(Протокол!B1363)),1," ")</f>
        <v xml:space="preserve"> </v>
      </c>
      <c r="D1363" s="4" t="str">
        <f>IF(SUM(Протокол!J1363:N1363,Протокол!O1363:S1363)=17,1," ")</f>
        <v xml:space="preserve"> </v>
      </c>
      <c r="E1363" s="4" t="str">
        <f>IF(SUM(Протокол!U1339:U1339)=8,1," ")</f>
        <v xml:space="preserve"> </v>
      </c>
      <c r="F1363" s="48"/>
    </row>
    <row r="1364" spans="1:6" x14ac:dyDescent="0.25">
      <c r="A1364" s="4" t="str">
        <f>IF((SUM(Протокол!D1364:I1364)=6),1," ")</f>
        <v xml:space="preserve"> </v>
      </c>
      <c r="B1364" s="4" t="str">
        <f>IF(AND(NOT(ISBLANK(Протокол!B1364)),Протокол!V1364&lt;=5),1," ")</f>
        <v xml:space="preserve"> </v>
      </c>
      <c r="C1364" s="4" t="str">
        <f>IF(NOT(ISBLANK(Протокол!B1364)),1," ")</f>
        <v xml:space="preserve"> </v>
      </c>
      <c r="D1364" s="4" t="str">
        <f>IF(SUM(Протокол!J1364:N1364,Протокол!O1364:S1364)=17,1," ")</f>
        <v xml:space="preserve"> </v>
      </c>
      <c r="E1364" s="4"/>
      <c r="F1364" s="48"/>
    </row>
    <row r="1365" spans="1:6" x14ac:dyDescent="0.25">
      <c r="A1365" s="4" t="str">
        <f>IF((SUM(Протокол!D1365:I1365)=6),1," ")</f>
        <v xml:space="preserve"> </v>
      </c>
      <c r="B1365" s="4" t="str">
        <f>IF(AND(NOT(ISBLANK(Протокол!B1365)),Протокол!V1365&lt;=5),1," ")</f>
        <v xml:space="preserve"> </v>
      </c>
      <c r="C1365" s="4" t="str">
        <f>IF(NOT(ISBLANK(Протокол!B1365)),1," ")</f>
        <v xml:space="preserve"> </v>
      </c>
      <c r="D1365" s="4" t="str">
        <f>IF(SUM(Протокол!J1365:N1365,Протокол!O1365:S1365)=17,1," ")</f>
        <v xml:space="preserve"> </v>
      </c>
      <c r="E1365" s="4" t="str">
        <f>IF(SUM(Протокол!U1341:U1341)=8,1," ")</f>
        <v xml:space="preserve"> </v>
      </c>
      <c r="F1365" s="48"/>
    </row>
    <row r="1366" spans="1:6" x14ac:dyDescent="0.25">
      <c r="A1366" s="4" t="str">
        <f>IF((SUM(Протокол!D1366:I1366)=6),1," ")</f>
        <v xml:space="preserve"> </v>
      </c>
      <c r="B1366" s="4" t="str">
        <f>IF(AND(NOT(ISBLANK(Протокол!B1366)),Протокол!V1366&lt;=5),1," ")</f>
        <v xml:space="preserve"> </v>
      </c>
      <c r="C1366" s="4" t="str">
        <f>IF(NOT(ISBLANK(Протокол!B1366)),1," ")</f>
        <v xml:space="preserve"> </v>
      </c>
      <c r="D1366" s="4" t="str">
        <f>IF(SUM(Протокол!J1366:N1366,Протокол!O1366:S1366)=17,1," ")</f>
        <v xml:space="preserve"> </v>
      </c>
      <c r="E1366" s="4"/>
      <c r="F1366" s="48"/>
    </row>
    <row r="1367" spans="1:6" x14ac:dyDescent="0.25">
      <c r="A1367" s="4" t="str">
        <f>IF((SUM(Протокол!D1367:I1367)=6),1," ")</f>
        <v xml:space="preserve"> </v>
      </c>
      <c r="B1367" s="4" t="str">
        <f>IF(AND(NOT(ISBLANK(Протокол!B1367)),Протокол!V1367&lt;=5),1," ")</f>
        <v xml:space="preserve"> </v>
      </c>
      <c r="C1367" s="4" t="str">
        <f>IF(NOT(ISBLANK(Протокол!B1367)),1," ")</f>
        <v xml:space="preserve"> </v>
      </c>
      <c r="D1367" s="4" t="str">
        <f>IF(SUM(Протокол!J1367:N1367,Протокол!O1367:S1367)=17,1," ")</f>
        <v xml:space="preserve"> </v>
      </c>
      <c r="E1367" s="4" t="str">
        <f>IF(SUM(Протокол!U1343:U1343)=8,1," ")</f>
        <v xml:space="preserve"> </v>
      </c>
      <c r="F1367" s="48"/>
    </row>
    <row r="1368" spans="1:6" x14ac:dyDescent="0.25">
      <c r="A1368" s="4" t="str">
        <f>IF((SUM(Протокол!D1368:I1368)=6),1," ")</f>
        <v xml:space="preserve"> </v>
      </c>
      <c r="B1368" s="4" t="str">
        <f>IF(AND(NOT(ISBLANK(Протокол!B1368)),Протокол!V1368&lt;=5),1," ")</f>
        <v xml:space="preserve"> </v>
      </c>
      <c r="C1368" s="4" t="str">
        <f>IF(NOT(ISBLANK(Протокол!B1368)),1," ")</f>
        <v xml:space="preserve"> </v>
      </c>
      <c r="D1368" s="4" t="str">
        <f>IF(SUM(Протокол!J1368:N1368,Протокол!O1368:S1368)=17,1," ")</f>
        <v xml:space="preserve"> </v>
      </c>
      <c r="E1368" s="4"/>
      <c r="F1368" s="48"/>
    </row>
    <row r="1369" spans="1:6" x14ac:dyDescent="0.25">
      <c r="A1369" s="4" t="str">
        <f>IF((SUM(Протокол!D1369:I1369)=6),1," ")</f>
        <v xml:space="preserve"> </v>
      </c>
      <c r="B1369" s="4" t="str">
        <f>IF(AND(NOT(ISBLANK(Протокол!B1369)),Протокол!V1369&lt;=5),1," ")</f>
        <v xml:space="preserve"> </v>
      </c>
      <c r="C1369" s="4" t="str">
        <f>IF(NOT(ISBLANK(Протокол!B1369)),1," ")</f>
        <v xml:space="preserve"> </v>
      </c>
      <c r="D1369" s="4" t="str">
        <f>IF(SUM(Протокол!J1369:N1369,Протокол!O1369:S1369)=17,1," ")</f>
        <v xml:space="preserve"> </v>
      </c>
      <c r="E1369" s="4" t="str">
        <f>IF(SUM(Протокол!U1345:U1345)=8,1," ")</f>
        <v xml:space="preserve"> </v>
      </c>
      <c r="F1369" s="48"/>
    </row>
    <row r="1370" spans="1:6" x14ac:dyDescent="0.25">
      <c r="A1370" s="4" t="str">
        <f>IF((SUM(Протокол!D1370:I1370)=6),1," ")</f>
        <v xml:space="preserve"> </v>
      </c>
      <c r="B1370" s="4" t="str">
        <f>IF(AND(NOT(ISBLANK(Протокол!B1370)),Протокол!V1370&lt;=5),1," ")</f>
        <v xml:space="preserve"> </v>
      </c>
      <c r="C1370" s="4" t="str">
        <f>IF(NOT(ISBLANK(Протокол!B1370)),1," ")</f>
        <v xml:space="preserve"> </v>
      </c>
      <c r="D1370" s="4" t="str">
        <f>IF(SUM(Протокол!J1370:N1370,Протокол!O1370:S1370)=17,1," ")</f>
        <v xml:space="preserve"> </v>
      </c>
      <c r="E1370" s="4"/>
      <c r="F1370" s="48"/>
    </row>
    <row r="1371" spans="1:6" x14ac:dyDescent="0.25">
      <c r="A1371" s="4" t="str">
        <f>IF((SUM(Протокол!D1371:I1371)=6),1," ")</f>
        <v xml:space="preserve"> </v>
      </c>
      <c r="B1371" s="4" t="str">
        <f>IF(AND(NOT(ISBLANK(Протокол!B1371)),Протокол!V1371&lt;=5),1," ")</f>
        <v xml:space="preserve"> </v>
      </c>
      <c r="C1371" s="4" t="str">
        <f>IF(NOT(ISBLANK(Протокол!B1371)),1," ")</f>
        <v xml:space="preserve"> </v>
      </c>
      <c r="D1371" s="4" t="str">
        <f>IF(SUM(Протокол!J1371:N1371,Протокол!O1371:S1371)=17,1," ")</f>
        <v xml:space="preserve"> </v>
      </c>
      <c r="E1371" s="4" t="str">
        <f>IF(SUM(Протокол!U1347:U1347)=8,1," ")</f>
        <v xml:space="preserve"> </v>
      </c>
      <c r="F1371" s="48"/>
    </row>
    <row r="1372" spans="1:6" x14ac:dyDescent="0.25">
      <c r="A1372" s="4" t="str">
        <f>IF((SUM(Протокол!D1372:I1372)=6),1," ")</f>
        <v xml:space="preserve"> </v>
      </c>
      <c r="B1372" s="4" t="str">
        <f>IF(AND(NOT(ISBLANK(Протокол!B1372)),Протокол!V1372&lt;=5),1," ")</f>
        <v xml:space="preserve"> </v>
      </c>
      <c r="C1372" s="4" t="str">
        <f>IF(NOT(ISBLANK(Протокол!B1372)),1," ")</f>
        <v xml:space="preserve"> </v>
      </c>
      <c r="D1372" s="4" t="str">
        <f>IF(SUM(Протокол!J1372:N1372,Протокол!O1372:S1372)=17,1," ")</f>
        <v xml:space="preserve"> </v>
      </c>
      <c r="E1372" s="4"/>
      <c r="F1372" s="48"/>
    </row>
    <row r="1373" spans="1:6" x14ac:dyDescent="0.25">
      <c r="A1373" s="4" t="str">
        <f>IF((SUM(Протокол!D1373:I1373)=6),1," ")</f>
        <v xml:space="preserve"> </v>
      </c>
      <c r="B1373" s="4" t="str">
        <f>IF(AND(NOT(ISBLANK(Протокол!B1373)),Протокол!V1373&lt;=5),1," ")</f>
        <v xml:space="preserve"> </v>
      </c>
      <c r="C1373" s="4" t="str">
        <f>IF(NOT(ISBLANK(Протокол!B1373)),1," ")</f>
        <v xml:space="preserve"> </v>
      </c>
      <c r="D1373" s="4" t="str">
        <f>IF(SUM(Протокол!J1373:N1373,Протокол!O1373:S1373)=17,1," ")</f>
        <v xml:space="preserve"> </v>
      </c>
      <c r="E1373" s="4" t="str">
        <f>IF(SUM(Протокол!U1349:U1349)=8,1," ")</f>
        <v xml:space="preserve"> </v>
      </c>
      <c r="F1373" s="48"/>
    </row>
    <row r="1374" spans="1:6" x14ac:dyDescent="0.25">
      <c r="A1374" s="4" t="str">
        <f>IF((SUM(Протокол!D1374:I1374)=6),1," ")</f>
        <v xml:space="preserve"> </v>
      </c>
      <c r="B1374" s="4" t="str">
        <f>IF(AND(NOT(ISBLANK(Протокол!B1374)),Протокол!V1374&lt;=5),1," ")</f>
        <v xml:space="preserve"> </v>
      </c>
      <c r="C1374" s="4" t="str">
        <f>IF(NOT(ISBLANK(Протокол!B1374)),1," ")</f>
        <v xml:space="preserve"> </v>
      </c>
      <c r="D1374" s="4" t="str">
        <f>IF(SUM(Протокол!J1374:N1374,Протокол!O1374:S1374)=17,1," ")</f>
        <v xml:space="preserve"> </v>
      </c>
      <c r="E1374" s="4"/>
      <c r="F1374" s="48"/>
    </row>
    <row r="1375" spans="1:6" x14ac:dyDescent="0.25">
      <c r="A1375" s="4" t="str">
        <f>IF((SUM(Протокол!D1375:I1375)=6),1," ")</f>
        <v xml:space="preserve"> </v>
      </c>
      <c r="B1375" s="4" t="str">
        <f>IF(AND(NOT(ISBLANK(Протокол!B1375)),Протокол!V1375&lt;=5),1," ")</f>
        <v xml:space="preserve"> </v>
      </c>
      <c r="C1375" s="4" t="str">
        <f>IF(NOT(ISBLANK(Протокол!B1375)),1," ")</f>
        <v xml:space="preserve"> </v>
      </c>
      <c r="D1375" s="4" t="str">
        <f>IF(SUM(Протокол!J1375:N1375,Протокол!O1375:S1375)=17,1," ")</f>
        <v xml:space="preserve"> </v>
      </c>
      <c r="E1375" s="4" t="str">
        <f>IF(SUM(Протокол!U1351:U1351)=8,1," ")</f>
        <v xml:space="preserve"> </v>
      </c>
      <c r="F1375" s="48"/>
    </row>
    <row r="1376" spans="1:6" x14ac:dyDescent="0.25">
      <c r="A1376" s="4" t="str">
        <f>IF((SUM(Протокол!D1376:I1376)=6),1," ")</f>
        <v xml:space="preserve"> </v>
      </c>
      <c r="B1376" s="4" t="str">
        <f>IF(AND(NOT(ISBLANK(Протокол!B1376)),Протокол!V1376&lt;=5),1," ")</f>
        <v xml:space="preserve"> </v>
      </c>
      <c r="C1376" s="4" t="str">
        <f>IF(NOT(ISBLANK(Протокол!B1376)),1," ")</f>
        <v xml:space="preserve"> </v>
      </c>
      <c r="D1376" s="4" t="str">
        <f>IF(SUM(Протокол!J1376:N1376,Протокол!O1376:S1376)=17,1," ")</f>
        <v xml:space="preserve"> </v>
      </c>
      <c r="E1376" s="4"/>
      <c r="F1376" s="48"/>
    </row>
    <row r="1377" spans="1:6" x14ac:dyDescent="0.25">
      <c r="A1377" s="4" t="str">
        <f>IF((SUM(Протокол!D1377:I1377)=6),1," ")</f>
        <v xml:space="preserve"> </v>
      </c>
      <c r="B1377" s="4" t="str">
        <f>IF(AND(NOT(ISBLANK(Протокол!B1377)),Протокол!V1377&lt;=5),1," ")</f>
        <v xml:space="preserve"> </v>
      </c>
      <c r="C1377" s="4" t="str">
        <f>IF(NOT(ISBLANK(Протокол!B1377)),1," ")</f>
        <v xml:space="preserve"> </v>
      </c>
      <c r="D1377" s="4" t="str">
        <f>IF(SUM(Протокол!J1377:N1377,Протокол!O1377:S1377)=17,1," ")</f>
        <v xml:space="preserve"> </v>
      </c>
      <c r="E1377" s="4" t="str">
        <f>IF(SUM(Протокол!U1353:U1353)=8,1," ")</f>
        <v xml:space="preserve"> </v>
      </c>
      <c r="F1377" s="48"/>
    </row>
    <row r="1378" spans="1:6" x14ac:dyDescent="0.25">
      <c r="A1378" s="4" t="str">
        <f>IF((SUM(Протокол!D1378:I1378)=6),1," ")</f>
        <v xml:space="preserve"> </v>
      </c>
      <c r="B1378" s="4" t="str">
        <f>IF(AND(NOT(ISBLANK(Протокол!B1378)),Протокол!V1378&lt;=5),1," ")</f>
        <v xml:space="preserve"> </v>
      </c>
      <c r="C1378" s="4" t="str">
        <f>IF(NOT(ISBLANK(Протокол!B1378)),1," ")</f>
        <v xml:space="preserve"> </v>
      </c>
      <c r="D1378" s="4" t="str">
        <f>IF(SUM(Протокол!J1378:N1378,Протокол!O1378:S1378)=17,1," ")</f>
        <v xml:space="preserve"> </v>
      </c>
      <c r="E1378" s="4"/>
      <c r="F1378" s="48"/>
    </row>
    <row r="1379" spans="1:6" x14ac:dyDescent="0.25">
      <c r="A1379" s="4" t="str">
        <f>IF((SUM(Протокол!D1379:I1379)=6),1," ")</f>
        <v xml:space="preserve"> </v>
      </c>
      <c r="B1379" s="4" t="str">
        <f>IF(AND(NOT(ISBLANK(Протокол!B1379)),Протокол!V1379&lt;=5),1," ")</f>
        <v xml:space="preserve"> </v>
      </c>
      <c r="C1379" s="4" t="str">
        <f>IF(NOT(ISBLANK(Протокол!B1379)),1," ")</f>
        <v xml:space="preserve"> </v>
      </c>
      <c r="D1379" s="4" t="str">
        <f>IF(SUM(Протокол!J1379:N1379,Протокол!O1379:S1379)=17,1," ")</f>
        <v xml:space="preserve"> </v>
      </c>
      <c r="E1379" s="4" t="str">
        <f>IF(SUM(Протокол!U1355:U1355)=8,1," ")</f>
        <v xml:space="preserve"> </v>
      </c>
      <c r="F1379" s="48"/>
    </row>
    <row r="1380" spans="1:6" x14ac:dyDescent="0.25">
      <c r="A1380" s="4" t="str">
        <f>IF((SUM(Протокол!D1380:I1380)=6),1," ")</f>
        <v xml:space="preserve"> </v>
      </c>
      <c r="B1380" s="4" t="str">
        <f>IF(AND(NOT(ISBLANK(Протокол!B1380)),Протокол!V1380&lt;=5),1," ")</f>
        <v xml:space="preserve"> </v>
      </c>
      <c r="C1380" s="4" t="str">
        <f>IF(NOT(ISBLANK(Протокол!B1380)),1," ")</f>
        <v xml:space="preserve"> </v>
      </c>
      <c r="D1380" s="4" t="str">
        <f>IF(SUM(Протокол!J1380:N1380,Протокол!O1380:S1380)=17,1," ")</f>
        <v xml:space="preserve"> </v>
      </c>
      <c r="E1380" s="4"/>
      <c r="F1380" s="48"/>
    </row>
    <row r="1381" spans="1:6" x14ac:dyDescent="0.25">
      <c r="A1381" s="4" t="str">
        <f>IF((SUM(Протокол!D1381:I1381)=6),1," ")</f>
        <v xml:space="preserve"> </v>
      </c>
      <c r="B1381" s="4" t="str">
        <f>IF(AND(NOT(ISBLANK(Протокол!B1381)),Протокол!V1381&lt;=5),1," ")</f>
        <v xml:space="preserve"> </v>
      </c>
      <c r="C1381" s="4" t="str">
        <f>IF(NOT(ISBLANK(Протокол!B1381)),1," ")</f>
        <v xml:space="preserve"> </v>
      </c>
      <c r="D1381" s="4" t="str">
        <f>IF(SUM(Протокол!J1381:N1381,Протокол!O1381:S1381)=17,1," ")</f>
        <v xml:space="preserve"> </v>
      </c>
      <c r="E1381" s="4" t="str">
        <f>IF(SUM(Протокол!U1357:U1357)=8,1," ")</f>
        <v xml:space="preserve"> </v>
      </c>
      <c r="F1381" s="48"/>
    </row>
    <row r="1382" spans="1:6" x14ac:dyDescent="0.25">
      <c r="A1382" s="4" t="str">
        <f>IF((SUM(Протокол!D1382:I1382)=6),1," ")</f>
        <v xml:space="preserve"> </v>
      </c>
      <c r="B1382" s="4" t="str">
        <f>IF(AND(NOT(ISBLANK(Протокол!B1382)),Протокол!V1382&lt;=5),1," ")</f>
        <v xml:space="preserve"> </v>
      </c>
      <c r="C1382" s="4" t="str">
        <f>IF(NOT(ISBLANK(Протокол!B1382)),1," ")</f>
        <v xml:space="preserve"> </v>
      </c>
      <c r="D1382" s="4" t="str">
        <f>IF(SUM(Протокол!J1382:N1382,Протокол!O1382:S1382)=17,1," ")</f>
        <v xml:space="preserve"> </v>
      </c>
      <c r="E1382" s="4"/>
      <c r="F1382" s="48"/>
    </row>
    <row r="1383" spans="1:6" x14ac:dyDescent="0.25">
      <c r="A1383" s="4" t="str">
        <f>IF((SUM(Протокол!D1383:I1383)=6),1," ")</f>
        <v xml:space="preserve"> </v>
      </c>
      <c r="B1383" s="4" t="str">
        <f>IF(AND(NOT(ISBLANK(Протокол!B1383)),Протокол!V1383&lt;=5),1," ")</f>
        <v xml:space="preserve"> </v>
      </c>
      <c r="C1383" s="4" t="str">
        <f>IF(NOT(ISBLANK(Протокол!B1383)),1," ")</f>
        <v xml:space="preserve"> </v>
      </c>
      <c r="D1383" s="4" t="str">
        <f>IF(SUM(Протокол!J1383:N1383,Протокол!O1383:S1383)=17,1," ")</f>
        <v xml:space="preserve"> </v>
      </c>
      <c r="E1383" s="4" t="str">
        <f>IF(SUM(Протокол!U1359:U1359)=8,1," ")</f>
        <v xml:space="preserve"> </v>
      </c>
      <c r="F1383" s="48"/>
    </row>
    <row r="1384" spans="1:6" x14ac:dyDescent="0.25">
      <c r="A1384" s="4" t="str">
        <f>IF((SUM(Протокол!D1384:I1384)=6),1," ")</f>
        <v xml:space="preserve"> </v>
      </c>
      <c r="B1384" s="4" t="str">
        <f>IF(AND(NOT(ISBLANK(Протокол!B1384)),Протокол!V1384&lt;=5),1," ")</f>
        <v xml:space="preserve"> </v>
      </c>
      <c r="C1384" s="4" t="str">
        <f>IF(NOT(ISBLANK(Протокол!B1384)),1," ")</f>
        <v xml:space="preserve"> </v>
      </c>
      <c r="D1384" s="4" t="str">
        <f>IF(SUM(Протокол!J1384:N1384,Протокол!O1384:S1384)=17,1," ")</f>
        <v xml:space="preserve"> </v>
      </c>
      <c r="E1384" s="4"/>
      <c r="F1384" s="48"/>
    </row>
    <row r="1385" spans="1:6" x14ac:dyDescent="0.25">
      <c r="A1385" s="4" t="str">
        <f>IF((SUM(Протокол!D1385:I1385)=6),1," ")</f>
        <v xml:space="preserve"> </v>
      </c>
      <c r="B1385" s="4" t="str">
        <f>IF(AND(NOT(ISBLANK(Протокол!B1385)),Протокол!V1385&lt;=5),1," ")</f>
        <v xml:space="preserve"> </v>
      </c>
      <c r="C1385" s="4" t="str">
        <f>IF(NOT(ISBLANK(Протокол!B1385)),1," ")</f>
        <v xml:space="preserve"> </v>
      </c>
      <c r="D1385" s="4" t="str">
        <f>IF(SUM(Протокол!J1385:N1385,Протокол!O1385:S1385)=17,1," ")</f>
        <v xml:space="preserve"> </v>
      </c>
      <c r="E1385" s="4" t="str">
        <f>IF(SUM(Протокол!U1361:U1361)=8,1," ")</f>
        <v xml:space="preserve"> </v>
      </c>
      <c r="F1385" s="48"/>
    </row>
    <row r="1386" spans="1:6" x14ac:dyDescent="0.25">
      <c r="A1386" s="4" t="str">
        <f>IF((SUM(Протокол!D1386:I1386)=6),1," ")</f>
        <v xml:space="preserve"> </v>
      </c>
      <c r="B1386" s="4" t="str">
        <f>IF(AND(NOT(ISBLANK(Протокол!B1386)),Протокол!V1386&lt;=5),1," ")</f>
        <v xml:space="preserve"> </v>
      </c>
      <c r="C1386" s="4" t="str">
        <f>IF(NOT(ISBLANK(Протокол!B1386)),1," ")</f>
        <v xml:space="preserve"> </v>
      </c>
      <c r="D1386" s="4" t="str">
        <f>IF(SUM(Протокол!J1386:N1386,Протокол!O1386:S1386)=17,1," ")</f>
        <v xml:space="preserve"> </v>
      </c>
      <c r="E1386" s="4"/>
      <c r="F1386" s="48"/>
    </row>
    <row r="1387" spans="1:6" x14ac:dyDescent="0.25">
      <c r="A1387" s="4" t="str">
        <f>IF((SUM(Протокол!D1387:I1387)=6),1," ")</f>
        <v xml:space="preserve"> </v>
      </c>
      <c r="B1387" s="4" t="str">
        <f>IF(AND(NOT(ISBLANK(Протокол!B1387)),Протокол!V1387&lt;=5),1," ")</f>
        <v xml:space="preserve"> </v>
      </c>
      <c r="C1387" s="4" t="str">
        <f>IF(NOT(ISBLANK(Протокол!B1387)),1," ")</f>
        <v xml:space="preserve"> </v>
      </c>
      <c r="D1387" s="4" t="str">
        <f>IF(SUM(Протокол!J1387:N1387,Протокол!O1387:S1387)=17,1," ")</f>
        <v xml:space="preserve"> </v>
      </c>
      <c r="E1387" s="4" t="str">
        <f>IF(SUM(Протокол!U1363:U1363)=8,1," ")</f>
        <v xml:space="preserve"> </v>
      </c>
      <c r="F1387" s="48"/>
    </row>
    <row r="1388" spans="1:6" x14ac:dyDescent="0.25">
      <c r="A1388" s="4" t="str">
        <f>IF((SUM(Протокол!D1388:I1388)=6),1," ")</f>
        <v xml:space="preserve"> </v>
      </c>
      <c r="B1388" s="4" t="str">
        <f>IF(AND(NOT(ISBLANK(Протокол!B1388)),Протокол!V1388&lt;=5),1," ")</f>
        <v xml:space="preserve"> </v>
      </c>
      <c r="C1388" s="4" t="str">
        <f>IF(NOT(ISBLANK(Протокол!B1388)),1," ")</f>
        <v xml:space="preserve"> </v>
      </c>
      <c r="D1388" s="4" t="str">
        <f>IF(SUM(Протокол!J1388:N1388,Протокол!O1388:S1388)=17,1," ")</f>
        <v xml:space="preserve"> </v>
      </c>
      <c r="E1388" s="4"/>
      <c r="F1388" s="48"/>
    </row>
    <row r="1389" spans="1:6" x14ac:dyDescent="0.25">
      <c r="A1389" s="4" t="str">
        <f>IF((SUM(Протокол!D1389:I1389)=6),1," ")</f>
        <v xml:space="preserve"> </v>
      </c>
      <c r="B1389" s="4" t="str">
        <f>IF(AND(NOT(ISBLANK(Протокол!B1389)),Протокол!V1389&lt;=5),1," ")</f>
        <v xml:space="preserve"> </v>
      </c>
      <c r="C1389" s="4" t="str">
        <f>IF(NOT(ISBLANK(Протокол!B1389)),1," ")</f>
        <v xml:space="preserve"> </v>
      </c>
      <c r="D1389" s="4" t="str">
        <f>IF(SUM(Протокол!J1389:N1389,Протокол!O1389:S1389)=17,1," ")</f>
        <v xml:space="preserve"> </v>
      </c>
      <c r="E1389" s="4" t="str">
        <f>IF(SUM(Протокол!U1365:U1365)=8,1," ")</f>
        <v xml:space="preserve"> </v>
      </c>
      <c r="F1389" s="48"/>
    </row>
    <row r="1390" spans="1:6" x14ac:dyDescent="0.25">
      <c r="A1390" s="4" t="str">
        <f>IF((SUM(Протокол!D1390:I1390)=6),1," ")</f>
        <v xml:space="preserve"> </v>
      </c>
      <c r="B1390" s="4" t="str">
        <f>IF(AND(NOT(ISBLANK(Протокол!B1390)),Протокол!V1390&lt;=5),1," ")</f>
        <v xml:space="preserve"> </v>
      </c>
      <c r="C1390" s="4" t="str">
        <f>IF(NOT(ISBLANK(Протокол!B1390)),1," ")</f>
        <v xml:space="preserve"> </v>
      </c>
      <c r="D1390" s="4" t="str">
        <f>IF(SUM(Протокол!J1390:N1390,Протокол!O1390:S1390)=17,1," ")</f>
        <v xml:space="preserve"> </v>
      </c>
      <c r="E1390" s="4"/>
      <c r="F1390" s="48"/>
    </row>
    <row r="1391" spans="1:6" x14ac:dyDescent="0.25">
      <c r="A1391" s="4" t="str">
        <f>IF((SUM(Протокол!D1391:I1391)=6),1," ")</f>
        <v xml:space="preserve"> </v>
      </c>
      <c r="B1391" s="4" t="str">
        <f>IF(AND(NOT(ISBLANK(Протокол!B1391)),Протокол!V1391&lt;=5),1," ")</f>
        <v xml:space="preserve"> </v>
      </c>
      <c r="C1391" s="4" t="str">
        <f>IF(NOT(ISBLANK(Протокол!B1391)),1," ")</f>
        <v xml:space="preserve"> </v>
      </c>
      <c r="D1391" s="4" t="str">
        <f>IF(SUM(Протокол!J1391:N1391,Протокол!O1391:S1391)=17,1," ")</f>
        <v xml:space="preserve"> </v>
      </c>
      <c r="E1391" s="4" t="str">
        <f>IF(SUM(Протокол!U1367:U1367)=8,1," ")</f>
        <v xml:space="preserve"> </v>
      </c>
      <c r="F1391" s="48"/>
    </row>
    <row r="1392" spans="1:6" x14ac:dyDescent="0.25">
      <c r="A1392" s="4" t="str">
        <f>IF((SUM(Протокол!D1392:I1392)=6),1," ")</f>
        <v xml:space="preserve"> </v>
      </c>
      <c r="B1392" s="4" t="str">
        <f>IF(AND(NOT(ISBLANK(Протокол!B1392)),Протокол!V1392&lt;=5),1," ")</f>
        <v xml:space="preserve"> </v>
      </c>
      <c r="C1392" s="4" t="str">
        <f>IF(NOT(ISBLANK(Протокол!B1392)),1," ")</f>
        <v xml:space="preserve"> </v>
      </c>
      <c r="D1392" s="4" t="str">
        <f>IF(SUM(Протокол!J1392:N1392,Протокол!O1392:S1392)=17,1," ")</f>
        <v xml:space="preserve"> </v>
      </c>
      <c r="E1392" s="4"/>
      <c r="F1392" s="48"/>
    </row>
    <row r="1393" spans="1:6" x14ac:dyDescent="0.25">
      <c r="A1393" s="4" t="str">
        <f>IF((SUM(Протокол!D1393:I1393)=6),1," ")</f>
        <v xml:space="preserve"> </v>
      </c>
      <c r="B1393" s="4" t="str">
        <f>IF(AND(NOT(ISBLANK(Протокол!B1393)),Протокол!V1393&lt;=5),1," ")</f>
        <v xml:space="preserve"> </v>
      </c>
      <c r="C1393" s="4" t="str">
        <f>IF(NOT(ISBLANK(Протокол!B1393)),1," ")</f>
        <v xml:space="preserve"> </v>
      </c>
      <c r="D1393" s="4" t="str">
        <f>IF(SUM(Протокол!J1393:N1393,Протокол!O1393:S1393)=17,1," ")</f>
        <v xml:space="preserve"> </v>
      </c>
      <c r="E1393" s="4" t="str">
        <f>IF(SUM(Протокол!U1369:U1369)=8,1," ")</f>
        <v xml:space="preserve"> </v>
      </c>
      <c r="F1393" s="48"/>
    </row>
    <row r="1394" spans="1:6" x14ac:dyDescent="0.25">
      <c r="A1394" s="4" t="str">
        <f>IF((SUM(Протокол!D1394:I1394)=6),1," ")</f>
        <v xml:space="preserve"> </v>
      </c>
      <c r="B1394" s="4" t="str">
        <f>IF(AND(NOT(ISBLANK(Протокол!B1394)),Протокол!V1394&lt;=5),1," ")</f>
        <v xml:space="preserve"> </v>
      </c>
      <c r="C1394" s="4" t="str">
        <f>IF(NOT(ISBLANK(Протокол!B1394)),1," ")</f>
        <v xml:space="preserve"> </v>
      </c>
      <c r="D1394" s="4" t="str">
        <f>IF(SUM(Протокол!J1394:N1394,Протокол!O1394:S1394)=17,1," ")</f>
        <v xml:space="preserve"> </v>
      </c>
      <c r="E1394" s="4"/>
      <c r="F1394" s="48"/>
    </row>
    <row r="1395" spans="1:6" x14ac:dyDescent="0.25">
      <c r="A1395" s="4" t="str">
        <f>IF((SUM(Протокол!D1395:I1395)=6),1," ")</f>
        <v xml:space="preserve"> </v>
      </c>
      <c r="B1395" s="4" t="str">
        <f>IF(AND(NOT(ISBLANK(Протокол!B1395)),Протокол!V1395&lt;=5),1," ")</f>
        <v xml:space="preserve"> </v>
      </c>
      <c r="C1395" s="4" t="str">
        <f>IF(NOT(ISBLANK(Протокол!B1395)),1," ")</f>
        <v xml:space="preserve"> </v>
      </c>
      <c r="D1395" s="4" t="str">
        <f>IF(SUM(Протокол!J1395:N1395,Протокол!O1395:S1395)=17,1," ")</f>
        <v xml:space="preserve"> </v>
      </c>
      <c r="E1395" s="4" t="str">
        <f>IF(SUM(Протокол!U1371:U1371)=8,1," ")</f>
        <v xml:space="preserve"> </v>
      </c>
      <c r="F1395" s="48"/>
    </row>
    <row r="1396" spans="1:6" x14ac:dyDescent="0.25">
      <c r="A1396" s="4" t="str">
        <f>IF((SUM(Протокол!D1396:I1396)=6),1," ")</f>
        <v xml:space="preserve"> </v>
      </c>
      <c r="B1396" s="4" t="str">
        <f>IF(AND(NOT(ISBLANK(Протокол!B1396)),Протокол!V1396&lt;=5),1," ")</f>
        <v xml:space="preserve"> </v>
      </c>
      <c r="C1396" s="4" t="str">
        <f>IF(NOT(ISBLANK(Протокол!B1396)),1," ")</f>
        <v xml:space="preserve"> </v>
      </c>
      <c r="D1396" s="4" t="str">
        <f>IF(SUM(Протокол!J1396:N1396,Протокол!O1396:S1396)=17,1," ")</f>
        <v xml:space="preserve"> </v>
      </c>
      <c r="E1396" s="4"/>
      <c r="F1396" s="48"/>
    </row>
    <row r="1397" spans="1:6" x14ac:dyDescent="0.25">
      <c r="A1397" s="4" t="str">
        <f>IF((SUM(Протокол!D1397:I1397)=6),1," ")</f>
        <v xml:space="preserve"> </v>
      </c>
      <c r="B1397" s="4" t="str">
        <f>IF(AND(NOT(ISBLANK(Протокол!B1397)),Протокол!V1397&lt;=5),1," ")</f>
        <v xml:space="preserve"> </v>
      </c>
      <c r="C1397" s="4" t="str">
        <f>IF(NOT(ISBLANK(Протокол!B1397)),1," ")</f>
        <v xml:space="preserve"> </v>
      </c>
      <c r="D1397" s="4" t="str">
        <f>IF(SUM(Протокол!J1397:N1397,Протокол!O1397:S1397)=17,1," ")</f>
        <v xml:space="preserve"> </v>
      </c>
      <c r="E1397" s="4" t="str">
        <f>IF(SUM(Протокол!U1373:U1373)=8,1," ")</f>
        <v xml:space="preserve"> </v>
      </c>
      <c r="F1397" s="48"/>
    </row>
    <row r="1398" spans="1:6" x14ac:dyDescent="0.25">
      <c r="A1398" s="4" t="str">
        <f>IF((SUM(Протокол!D1398:I1398)=6),1," ")</f>
        <v xml:space="preserve"> </v>
      </c>
      <c r="B1398" s="4" t="str">
        <f>IF(AND(NOT(ISBLANK(Протокол!B1398)),Протокол!V1398&lt;=5),1," ")</f>
        <v xml:space="preserve"> </v>
      </c>
      <c r="C1398" s="4" t="str">
        <f>IF(NOT(ISBLANK(Протокол!B1398)),1," ")</f>
        <v xml:space="preserve"> </v>
      </c>
      <c r="D1398" s="4" t="str">
        <f>IF(SUM(Протокол!J1398:N1398,Протокол!O1398:S1398)=17,1," ")</f>
        <v xml:space="preserve"> </v>
      </c>
      <c r="E1398" s="4"/>
      <c r="F1398" s="48"/>
    </row>
    <row r="1399" spans="1:6" x14ac:dyDescent="0.25">
      <c r="A1399" s="4" t="str">
        <f>IF((SUM(Протокол!D1399:I1399)=6),1," ")</f>
        <v xml:space="preserve"> </v>
      </c>
      <c r="B1399" s="4" t="str">
        <f>IF(AND(NOT(ISBLANK(Протокол!B1399)),Протокол!V1399&lt;=5),1," ")</f>
        <v xml:space="preserve"> </v>
      </c>
      <c r="C1399" s="4" t="str">
        <f>IF(NOT(ISBLANK(Протокол!B1399)),1," ")</f>
        <v xml:space="preserve"> </v>
      </c>
      <c r="D1399" s="4" t="str">
        <f>IF(SUM(Протокол!J1399:N1399,Протокол!O1399:S1399)=17,1," ")</f>
        <v xml:space="preserve"> </v>
      </c>
      <c r="E1399" s="4" t="str">
        <f>IF(SUM(Протокол!U1375:U1375)=8,1," ")</f>
        <v xml:space="preserve"> </v>
      </c>
      <c r="F1399" s="48"/>
    </row>
    <row r="1400" spans="1:6" x14ac:dyDescent="0.25">
      <c r="A1400" s="4" t="str">
        <f>IF((SUM(Протокол!D1400:I1400)=6),1," ")</f>
        <v xml:space="preserve"> </v>
      </c>
      <c r="B1400" s="4" t="str">
        <f>IF(AND(NOT(ISBLANK(Протокол!B1400)),Протокол!V1400&lt;=5),1," ")</f>
        <v xml:space="preserve"> </v>
      </c>
      <c r="C1400" s="4" t="str">
        <f>IF(NOT(ISBLANK(Протокол!B1400)),1," ")</f>
        <v xml:space="preserve"> </v>
      </c>
      <c r="D1400" s="4" t="str">
        <f>IF(SUM(Протокол!J1400:N1400,Протокол!O1400:S1400)=17,1," ")</f>
        <v xml:space="preserve"> </v>
      </c>
      <c r="E1400" s="4"/>
      <c r="F1400" s="48"/>
    </row>
    <row r="1401" spans="1:6" x14ac:dyDescent="0.25">
      <c r="A1401" s="4" t="str">
        <f>IF((SUM(Протокол!D1401:I1401)=6),1," ")</f>
        <v xml:space="preserve"> </v>
      </c>
      <c r="B1401" s="4" t="str">
        <f>IF(AND(NOT(ISBLANK(Протокол!B1401)),Протокол!V1401&lt;=5),1," ")</f>
        <v xml:space="preserve"> </v>
      </c>
      <c r="C1401" s="4" t="str">
        <f>IF(NOT(ISBLANK(Протокол!B1401)),1," ")</f>
        <v xml:space="preserve"> </v>
      </c>
      <c r="D1401" s="4" t="str">
        <f>IF(SUM(Протокол!J1401:N1401,Протокол!O1401:S1401)=17,1," ")</f>
        <v xml:space="preserve"> </v>
      </c>
      <c r="E1401" s="4" t="str">
        <f>IF(SUM(Протокол!U1377:U1377)=8,1," ")</f>
        <v xml:space="preserve"> </v>
      </c>
      <c r="F1401" s="48"/>
    </row>
    <row r="1402" spans="1:6" x14ac:dyDescent="0.25">
      <c r="A1402" s="4" t="str">
        <f>IF((SUM(Протокол!D1402:I1402)=6),1," ")</f>
        <v xml:space="preserve"> </v>
      </c>
      <c r="B1402" s="4" t="str">
        <f>IF(AND(NOT(ISBLANK(Протокол!B1402)),Протокол!V1402&lt;=5),1," ")</f>
        <v xml:space="preserve"> </v>
      </c>
      <c r="C1402" s="4" t="str">
        <f>IF(NOT(ISBLANK(Протокол!B1402)),1," ")</f>
        <v xml:space="preserve"> </v>
      </c>
      <c r="D1402" s="4" t="str">
        <f>IF(SUM(Протокол!J1402:N1402,Протокол!O1402:S1402)=17,1," ")</f>
        <v xml:space="preserve"> </v>
      </c>
      <c r="E1402" s="4"/>
      <c r="F1402" s="48"/>
    </row>
    <row r="1403" spans="1:6" x14ac:dyDescent="0.25">
      <c r="A1403" s="4" t="str">
        <f>IF((SUM(Протокол!D1403:I1403)=6),1," ")</f>
        <v xml:space="preserve"> </v>
      </c>
      <c r="B1403" s="4" t="str">
        <f>IF(AND(NOT(ISBLANK(Протокол!B1403)),Протокол!V1403&lt;=5),1," ")</f>
        <v xml:space="preserve"> </v>
      </c>
      <c r="C1403" s="4" t="str">
        <f>IF(NOT(ISBLANK(Протокол!B1403)),1," ")</f>
        <v xml:space="preserve"> </v>
      </c>
      <c r="D1403" s="4" t="str">
        <f>IF(SUM(Протокол!J1403:N1403,Протокол!O1403:S1403)=17,1," ")</f>
        <v xml:space="preserve"> </v>
      </c>
      <c r="E1403" s="4" t="str">
        <f>IF(SUM(Протокол!U1379:U1379)=8,1," ")</f>
        <v xml:space="preserve"> </v>
      </c>
      <c r="F1403" s="48"/>
    </row>
    <row r="1404" spans="1:6" x14ac:dyDescent="0.25">
      <c r="A1404" s="4" t="str">
        <f>IF((SUM(Протокол!D1404:I1404)=6),1," ")</f>
        <v xml:space="preserve"> </v>
      </c>
      <c r="B1404" s="4" t="str">
        <f>IF(AND(NOT(ISBLANK(Протокол!B1404)),Протокол!V1404&lt;=5),1," ")</f>
        <v xml:space="preserve"> </v>
      </c>
      <c r="C1404" s="4" t="str">
        <f>IF(NOT(ISBLANK(Протокол!B1404)),1," ")</f>
        <v xml:space="preserve"> </v>
      </c>
      <c r="D1404" s="4" t="str">
        <f>IF(SUM(Протокол!J1404:N1404,Протокол!O1404:S1404)=17,1," ")</f>
        <v xml:space="preserve"> </v>
      </c>
      <c r="E1404" s="4"/>
      <c r="F1404" s="48"/>
    </row>
    <row r="1405" spans="1:6" x14ac:dyDescent="0.25">
      <c r="A1405" s="4" t="str">
        <f>IF((SUM(Протокол!D1405:I1405)=6),1," ")</f>
        <v xml:space="preserve"> </v>
      </c>
      <c r="B1405" s="4" t="str">
        <f>IF(AND(NOT(ISBLANK(Протокол!B1405)),Протокол!V1405&lt;=5),1," ")</f>
        <v xml:space="preserve"> </v>
      </c>
      <c r="C1405" s="4" t="str">
        <f>IF(NOT(ISBLANK(Протокол!B1405)),1," ")</f>
        <v xml:space="preserve"> </v>
      </c>
      <c r="D1405" s="4" t="str">
        <f>IF(SUM(Протокол!J1405:N1405,Протокол!O1405:S1405)=17,1," ")</f>
        <v xml:space="preserve"> </v>
      </c>
      <c r="E1405" s="4" t="str">
        <f>IF(SUM(Протокол!U1381:U1381)=8,1," ")</f>
        <v xml:space="preserve"> </v>
      </c>
      <c r="F1405" s="48"/>
    </row>
    <row r="1406" spans="1:6" x14ac:dyDescent="0.25">
      <c r="A1406" s="4" t="str">
        <f>IF((SUM(Протокол!D1406:I1406)=6),1," ")</f>
        <v xml:space="preserve"> </v>
      </c>
      <c r="B1406" s="4" t="str">
        <f>IF(AND(NOT(ISBLANK(Протокол!B1406)),Протокол!V1406&lt;=5),1," ")</f>
        <v xml:space="preserve"> </v>
      </c>
      <c r="C1406" s="4" t="str">
        <f>IF(NOT(ISBLANK(Протокол!B1406)),1," ")</f>
        <v xml:space="preserve"> </v>
      </c>
      <c r="D1406" s="4" t="str">
        <f>IF(SUM(Протокол!J1406:N1406,Протокол!O1406:S1406)=17,1," ")</f>
        <v xml:space="preserve"> </v>
      </c>
      <c r="E1406" s="4"/>
      <c r="F1406" s="48"/>
    </row>
    <row r="1407" spans="1:6" x14ac:dyDescent="0.25">
      <c r="A1407" s="4" t="str">
        <f>IF((SUM(Протокол!D1407:I1407)=6),1," ")</f>
        <v xml:space="preserve"> </v>
      </c>
      <c r="B1407" s="4" t="str">
        <f>IF(AND(NOT(ISBLANK(Протокол!B1407)),Протокол!V1407&lt;=5),1," ")</f>
        <v xml:space="preserve"> </v>
      </c>
      <c r="C1407" s="4" t="str">
        <f>IF(NOT(ISBLANK(Протокол!B1407)),1," ")</f>
        <v xml:space="preserve"> </v>
      </c>
      <c r="D1407" s="4" t="str">
        <f>IF(SUM(Протокол!J1407:N1407,Протокол!O1407:S1407)=17,1," ")</f>
        <v xml:space="preserve"> </v>
      </c>
      <c r="E1407" s="4" t="str">
        <f>IF(SUM(Протокол!U1383:U1383)=8,1," ")</f>
        <v xml:space="preserve"> </v>
      </c>
      <c r="F1407" s="48"/>
    </row>
    <row r="1408" spans="1:6" x14ac:dyDescent="0.25">
      <c r="A1408" s="4" t="str">
        <f>IF((SUM(Протокол!D1408:I1408)=6),1," ")</f>
        <v xml:space="preserve"> </v>
      </c>
      <c r="B1408" s="4" t="str">
        <f>IF(AND(NOT(ISBLANK(Протокол!B1408)),Протокол!V1408&lt;=5),1," ")</f>
        <v xml:space="preserve"> </v>
      </c>
      <c r="C1408" s="4" t="str">
        <f>IF(NOT(ISBLANK(Протокол!B1408)),1," ")</f>
        <v xml:space="preserve"> </v>
      </c>
      <c r="D1408" s="4" t="str">
        <f>IF(SUM(Протокол!J1408:N1408,Протокол!O1408:S1408)=17,1," ")</f>
        <v xml:space="preserve"> </v>
      </c>
      <c r="E1408" s="4"/>
      <c r="F1408" s="48"/>
    </row>
    <row r="1409" spans="1:6" x14ac:dyDescent="0.25">
      <c r="A1409" s="4" t="str">
        <f>IF((SUM(Протокол!D1409:I1409)=6),1," ")</f>
        <v xml:space="preserve"> </v>
      </c>
      <c r="B1409" s="4" t="str">
        <f>IF(AND(NOT(ISBLANK(Протокол!B1409)),Протокол!V1409&lt;=5),1," ")</f>
        <v xml:space="preserve"> </v>
      </c>
      <c r="C1409" s="4" t="str">
        <f>IF(NOT(ISBLANK(Протокол!B1409)),1," ")</f>
        <v xml:space="preserve"> </v>
      </c>
      <c r="D1409" s="4" t="str">
        <f>IF(SUM(Протокол!J1409:N1409,Протокол!O1409:S1409)=17,1," ")</f>
        <v xml:space="preserve"> </v>
      </c>
      <c r="E1409" s="4" t="str">
        <f>IF(SUM(Протокол!U1385:U1385)=8,1," ")</f>
        <v xml:space="preserve"> </v>
      </c>
      <c r="F1409" s="48"/>
    </row>
    <row r="1410" spans="1:6" x14ac:dyDescent="0.25">
      <c r="A1410" s="4" t="str">
        <f>IF((SUM(Протокол!D1410:I1410)=6),1," ")</f>
        <v xml:space="preserve"> </v>
      </c>
      <c r="B1410" s="4" t="str">
        <f>IF(AND(NOT(ISBLANK(Протокол!B1410)),Протокол!V1410&lt;=5),1," ")</f>
        <v xml:space="preserve"> </v>
      </c>
      <c r="C1410" s="4" t="str">
        <f>IF(NOT(ISBLANK(Протокол!B1410)),1," ")</f>
        <v xml:space="preserve"> </v>
      </c>
      <c r="D1410" s="4" t="str">
        <f>IF(SUM(Протокол!J1410:N1410,Протокол!O1410:S1410)=17,1," ")</f>
        <v xml:space="preserve"> </v>
      </c>
      <c r="E1410" s="4"/>
      <c r="F1410" s="48"/>
    </row>
    <row r="1411" spans="1:6" x14ac:dyDescent="0.25">
      <c r="A1411" s="4" t="str">
        <f>IF((SUM(Протокол!D1411:I1411)=6),1," ")</f>
        <v xml:space="preserve"> </v>
      </c>
      <c r="B1411" s="4" t="str">
        <f>IF(AND(NOT(ISBLANK(Протокол!B1411)),Протокол!V1411&lt;=5),1," ")</f>
        <v xml:space="preserve"> </v>
      </c>
      <c r="C1411" s="4" t="str">
        <f>IF(NOT(ISBLANK(Протокол!B1411)),1," ")</f>
        <v xml:space="preserve"> </v>
      </c>
      <c r="D1411" s="4" t="str">
        <f>IF(SUM(Протокол!J1411:N1411,Протокол!O1411:S1411)=17,1," ")</f>
        <v xml:space="preserve"> </v>
      </c>
      <c r="E1411" s="4" t="str">
        <f>IF(SUM(Протокол!U1387:U1387)=8,1," ")</f>
        <v xml:space="preserve"> </v>
      </c>
      <c r="F1411" s="48"/>
    </row>
    <row r="1412" spans="1:6" x14ac:dyDescent="0.25">
      <c r="A1412" s="4" t="str">
        <f>IF((SUM(Протокол!D1412:I1412)=6),1," ")</f>
        <v xml:space="preserve"> </v>
      </c>
      <c r="B1412" s="4" t="str">
        <f>IF(AND(NOT(ISBLANK(Протокол!B1412)),Протокол!V1412&lt;=5),1," ")</f>
        <v xml:space="preserve"> </v>
      </c>
      <c r="C1412" s="4" t="str">
        <f>IF(NOT(ISBLANK(Протокол!B1412)),1," ")</f>
        <v xml:space="preserve"> </v>
      </c>
      <c r="D1412" s="4" t="str">
        <f>IF(SUM(Протокол!J1412:N1412,Протокол!O1412:S1412)=17,1," ")</f>
        <v xml:space="preserve"> </v>
      </c>
      <c r="E1412" s="4"/>
      <c r="F1412" s="48"/>
    </row>
    <row r="1413" spans="1:6" x14ac:dyDescent="0.25">
      <c r="A1413" s="4" t="str">
        <f>IF((SUM(Протокол!D1413:I1413)=6),1," ")</f>
        <v xml:space="preserve"> </v>
      </c>
      <c r="B1413" s="4" t="str">
        <f>IF(AND(NOT(ISBLANK(Протокол!B1413)),Протокол!V1413&lt;=5),1," ")</f>
        <v xml:space="preserve"> </v>
      </c>
      <c r="C1413" s="4" t="str">
        <f>IF(NOT(ISBLANK(Протокол!B1413)),1," ")</f>
        <v xml:space="preserve"> </v>
      </c>
      <c r="D1413" s="4" t="str">
        <f>IF(SUM(Протокол!J1413:N1413,Протокол!O1413:S1413)=17,1," ")</f>
        <v xml:space="preserve"> </v>
      </c>
      <c r="E1413" s="4" t="str">
        <f>IF(SUM(Протокол!U1389:U1389)=8,1," ")</f>
        <v xml:space="preserve"> </v>
      </c>
      <c r="F1413" s="48"/>
    </row>
    <row r="1414" spans="1:6" x14ac:dyDescent="0.25">
      <c r="A1414" s="4" t="str">
        <f>IF((SUM(Протокол!D1414:I1414)=6),1," ")</f>
        <v xml:space="preserve"> </v>
      </c>
      <c r="B1414" s="4" t="str">
        <f>IF(AND(NOT(ISBLANK(Протокол!B1414)),Протокол!V1414&lt;=5),1," ")</f>
        <v xml:space="preserve"> </v>
      </c>
      <c r="C1414" s="4" t="str">
        <f>IF(NOT(ISBLANK(Протокол!B1414)),1," ")</f>
        <v xml:space="preserve"> </v>
      </c>
      <c r="D1414" s="4" t="str">
        <f>IF(SUM(Протокол!J1414:N1414,Протокол!O1414:S1414)=17,1," ")</f>
        <v xml:space="preserve"> </v>
      </c>
      <c r="E1414" s="4"/>
      <c r="F1414" s="48"/>
    </row>
    <row r="1415" spans="1:6" x14ac:dyDescent="0.25">
      <c r="A1415" s="4" t="str">
        <f>IF((SUM(Протокол!D1415:I1415)=6),1," ")</f>
        <v xml:space="preserve"> </v>
      </c>
      <c r="B1415" s="4" t="str">
        <f>IF(AND(NOT(ISBLANK(Протокол!B1415)),Протокол!V1415&lt;=5),1," ")</f>
        <v xml:space="preserve"> </v>
      </c>
      <c r="C1415" s="4" t="str">
        <f>IF(NOT(ISBLANK(Протокол!B1415)),1," ")</f>
        <v xml:space="preserve"> </v>
      </c>
      <c r="D1415" s="4" t="str">
        <f>IF(SUM(Протокол!J1415:N1415,Протокол!O1415:S1415)=17,1," ")</f>
        <v xml:space="preserve"> </v>
      </c>
      <c r="E1415" s="4" t="str">
        <f>IF(SUM(Протокол!U1391:U1391)=8,1," ")</f>
        <v xml:space="preserve"> </v>
      </c>
      <c r="F1415" s="48"/>
    </row>
    <row r="1416" spans="1:6" x14ac:dyDescent="0.25">
      <c r="A1416" s="4" t="str">
        <f>IF((SUM(Протокол!D1416:I1416)=6),1," ")</f>
        <v xml:space="preserve"> </v>
      </c>
      <c r="B1416" s="4" t="str">
        <f>IF(AND(NOT(ISBLANK(Протокол!B1416)),Протокол!V1416&lt;=5),1," ")</f>
        <v xml:space="preserve"> </v>
      </c>
      <c r="C1416" s="4" t="str">
        <f>IF(NOT(ISBLANK(Протокол!B1416)),1," ")</f>
        <v xml:space="preserve"> </v>
      </c>
      <c r="D1416" s="4" t="str">
        <f>IF(SUM(Протокол!J1416:N1416,Протокол!O1416:S1416)=17,1," ")</f>
        <v xml:space="preserve"> </v>
      </c>
      <c r="E1416" s="4"/>
      <c r="F1416" s="48"/>
    </row>
    <row r="1417" spans="1:6" x14ac:dyDescent="0.25">
      <c r="A1417" s="4" t="str">
        <f>IF((SUM(Протокол!D1417:I1417)=6),1," ")</f>
        <v xml:space="preserve"> </v>
      </c>
      <c r="B1417" s="4" t="str">
        <f>IF(AND(NOT(ISBLANK(Протокол!B1417)),Протокол!V1417&lt;=5),1," ")</f>
        <v xml:space="preserve"> </v>
      </c>
      <c r="C1417" s="4" t="str">
        <f>IF(NOT(ISBLANK(Протокол!B1417)),1," ")</f>
        <v xml:space="preserve"> </v>
      </c>
      <c r="D1417" s="4" t="str">
        <f>IF(SUM(Протокол!J1417:N1417,Протокол!O1417:S1417)=17,1," ")</f>
        <v xml:space="preserve"> </v>
      </c>
      <c r="E1417" s="4" t="str">
        <f>IF(SUM(Протокол!U1393:U1393)=8,1," ")</f>
        <v xml:space="preserve"> </v>
      </c>
      <c r="F1417" s="48"/>
    </row>
    <row r="1418" spans="1:6" x14ac:dyDescent="0.25">
      <c r="A1418" s="4" t="str">
        <f>IF((SUM(Протокол!D1418:I1418)=6),1," ")</f>
        <v xml:space="preserve"> </v>
      </c>
      <c r="B1418" s="4" t="str">
        <f>IF(AND(NOT(ISBLANK(Протокол!B1418)),Протокол!V1418&lt;=5),1," ")</f>
        <v xml:space="preserve"> </v>
      </c>
      <c r="C1418" s="4" t="str">
        <f>IF(NOT(ISBLANK(Протокол!B1418)),1," ")</f>
        <v xml:space="preserve"> </v>
      </c>
      <c r="D1418" s="4" t="str">
        <f>IF(SUM(Протокол!J1418:N1418,Протокол!O1418:S1418)=17,1," ")</f>
        <v xml:space="preserve"> </v>
      </c>
      <c r="E1418" s="4"/>
      <c r="F1418" s="48"/>
    </row>
    <row r="1419" spans="1:6" x14ac:dyDescent="0.25">
      <c r="A1419" s="4" t="str">
        <f>IF((SUM(Протокол!D1419:I1419)=6),1," ")</f>
        <v xml:space="preserve"> </v>
      </c>
      <c r="B1419" s="4" t="str">
        <f>IF(AND(NOT(ISBLANK(Протокол!B1419)),Протокол!V1419&lt;=5),1," ")</f>
        <v xml:space="preserve"> </v>
      </c>
      <c r="C1419" s="4" t="str">
        <f>IF(NOT(ISBLANK(Протокол!B1419)),1," ")</f>
        <v xml:space="preserve"> </v>
      </c>
      <c r="D1419" s="4" t="str">
        <f>IF(SUM(Протокол!J1419:N1419,Протокол!O1419:S1419)=17,1," ")</f>
        <v xml:space="preserve"> </v>
      </c>
      <c r="E1419" s="4" t="str">
        <f>IF(SUM(Протокол!U1395:U1395)=8,1," ")</f>
        <v xml:space="preserve"> </v>
      </c>
      <c r="F1419" s="48"/>
    </row>
    <row r="1420" spans="1:6" x14ac:dyDescent="0.25">
      <c r="A1420" s="4" t="str">
        <f>IF((SUM(Протокол!D1420:I1420)=6),1," ")</f>
        <v xml:space="preserve"> </v>
      </c>
      <c r="B1420" s="4" t="str">
        <f>IF(AND(NOT(ISBLANK(Протокол!B1420)),Протокол!V1420&lt;=5),1," ")</f>
        <v xml:space="preserve"> </v>
      </c>
      <c r="C1420" s="4" t="str">
        <f>IF(NOT(ISBLANK(Протокол!B1420)),1," ")</f>
        <v xml:space="preserve"> </v>
      </c>
      <c r="D1420" s="4" t="str">
        <f>IF(SUM(Протокол!J1420:N1420,Протокол!O1420:S1420)=17,1," ")</f>
        <v xml:space="preserve"> </v>
      </c>
      <c r="E1420" s="4"/>
      <c r="F1420" s="48"/>
    </row>
    <row r="1421" spans="1:6" x14ac:dyDescent="0.25">
      <c r="A1421" s="4" t="str">
        <f>IF((SUM(Протокол!D1421:I1421)=6),1," ")</f>
        <v xml:space="preserve"> </v>
      </c>
      <c r="B1421" s="4" t="str">
        <f>IF(AND(NOT(ISBLANK(Протокол!B1421)),Протокол!V1421&lt;=5),1," ")</f>
        <v xml:space="preserve"> </v>
      </c>
      <c r="C1421" s="4" t="str">
        <f>IF(NOT(ISBLANK(Протокол!B1421)),1," ")</f>
        <v xml:space="preserve"> </v>
      </c>
      <c r="D1421" s="4" t="str">
        <f>IF(SUM(Протокол!J1421:N1421,Протокол!O1421:S1421)=17,1," ")</f>
        <v xml:space="preserve"> </v>
      </c>
      <c r="E1421" s="4" t="str">
        <f>IF(SUM(Протокол!U1397:U1397)=8,1," ")</f>
        <v xml:space="preserve"> </v>
      </c>
      <c r="F1421" s="48"/>
    </row>
    <row r="1422" spans="1:6" x14ac:dyDescent="0.25">
      <c r="A1422" s="4" t="str">
        <f>IF((SUM(Протокол!D1422:I1422)=6),1," ")</f>
        <v xml:space="preserve"> </v>
      </c>
      <c r="B1422" s="4" t="str">
        <f>IF(AND(NOT(ISBLANK(Протокол!B1422)),Протокол!V1422&lt;=5),1," ")</f>
        <v xml:space="preserve"> </v>
      </c>
      <c r="C1422" s="4" t="str">
        <f>IF(NOT(ISBLANK(Протокол!B1422)),1," ")</f>
        <v xml:space="preserve"> </v>
      </c>
      <c r="D1422" s="4" t="str">
        <f>IF(SUM(Протокол!J1422:N1422,Протокол!O1422:S1422)=17,1," ")</f>
        <v xml:space="preserve"> </v>
      </c>
      <c r="E1422" s="4"/>
      <c r="F1422" s="48"/>
    </row>
    <row r="1423" spans="1:6" x14ac:dyDescent="0.25">
      <c r="A1423" s="4" t="str">
        <f>IF((SUM(Протокол!D1423:I1423)=6),1," ")</f>
        <v xml:space="preserve"> </v>
      </c>
      <c r="B1423" s="4" t="str">
        <f>IF(AND(NOT(ISBLANK(Протокол!B1423)),Протокол!V1423&lt;=5),1," ")</f>
        <v xml:space="preserve"> </v>
      </c>
      <c r="C1423" s="4" t="str">
        <f>IF(NOT(ISBLANK(Протокол!B1423)),1," ")</f>
        <v xml:space="preserve"> </v>
      </c>
      <c r="D1423" s="4" t="str">
        <f>IF(SUM(Протокол!J1423:N1423,Протокол!O1423:S1423)=17,1," ")</f>
        <v xml:space="preserve"> </v>
      </c>
      <c r="E1423" s="4" t="str">
        <f>IF(SUM(Протокол!U1399:U1399)=8,1," ")</f>
        <v xml:space="preserve"> </v>
      </c>
      <c r="F1423" s="48"/>
    </row>
    <row r="1424" spans="1:6" x14ac:dyDescent="0.25">
      <c r="A1424" s="4" t="str">
        <f>IF((SUM(Протокол!D1424:I1424)=6),1," ")</f>
        <v xml:space="preserve"> </v>
      </c>
      <c r="B1424" s="4" t="str">
        <f>IF(AND(NOT(ISBLANK(Протокол!B1424)),Протокол!V1424&lt;=5),1," ")</f>
        <v xml:space="preserve"> </v>
      </c>
      <c r="C1424" s="4" t="str">
        <f>IF(NOT(ISBLANK(Протокол!B1424)),1," ")</f>
        <v xml:space="preserve"> </v>
      </c>
      <c r="D1424" s="4" t="str">
        <f>IF(SUM(Протокол!J1424:N1424,Протокол!O1424:S1424)=17,1," ")</f>
        <v xml:space="preserve"> </v>
      </c>
      <c r="E1424" s="4"/>
      <c r="F1424" s="48"/>
    </row>
    <row r="1425" spans="1:6" x14ac:dyDescent="0.25">
      <c r="A1425" s="4" t="str">
        <f>IF((SUM(Протокол!D1425:I1425)=6),1," ")</f>
        <v xml:space="preserve"> </v>
      </c>
      <c r="B1425" s="4" t="str">
        <f>IF(AND(NOT(ISBLANK(Протокол!B1425)),Протокол!V1425&lt;=5),1," ")</f>
        <v xml:space="preserve"> </v>
      </c>
      <c r="C1425" s="4" t="str">
        <f>IF(NOT(ISBLANK(Протокол!B1425)),1," ")</f>
        <v xml:space="preserve"> </v>
      </c>
      <c r="D1425" s="4" t="str">
        <f>IF(SUM(Протокол!J1425:N1425,Протокол!O1425:S1425)=17,1," ")</f>
        <v xml:space="preserve"> </v>
      </c>
      <c r="E1425" s="4" t="str">
        <f>IF(SUM(Протокол!U1401:U1401)=8,1," ")</f>
        <v xml:space="preserve"> </v>
      </c>
      <c r="F1425" s="48"/>
    </row>
    <row r="1426" spans="1:6" x14ac:dyDescent="0.25">
      <c r="A1426" s="4" t="str">
        <f>IF((SUM(Протокол!D1426:I1426)=6),1," ")</f>
        <v xml:space="preserve"> </v>
      </c>
      <c r="B1426" s="4" t="str">
        <f>IF(AND(NOT(ISBLANK(Протокол!B1426)),Протокол!V1426&lt;=5),1," ")</f>
        <v xml:space="preserve"> </v>
      </c>
      <c r="C1426" s="4" t="str">
        <f>IF(NOT(ISBLANK(Протокол!B1426)),1," ")</f>
        <v xml:space="preserve"> </v>
      </c>
      <c r="D1426" s="4" t="str">
        <f>IF(SUM(Протокол!J1426:N1426,Протокол!O1426:S1426)=17,1," ")</f>
        <v xml:space="preserve"> </v>
      </c>
      <c r="E1426" s="4"/>
      <c r="F1426" s="48"/>
    </row>
    <row r="1427" spans="1:6" x14ac:dyDescent="0.25">
      <c r="A1427" s="4" t="str">
        <f>IF((SUM(Протокол!D1427:I1427)=6),1," ")</f>
        <v xml:space="preserve"> </v>
      </c>
      <c r="B1427" s="4" t="str">
        <f>IF(AND(NOT(ISBLANK(Протокол!B1427)),Протокол!V1427&lt;=5),1," ")</f>
        <v xml:space="preserve"> </v>
      </c>
      <c r="C1427" s="4" t="str">
        <f>IF(NOT(ISBLANK(Протокол!B1427)),1," ")</f>
        <v xml:space="preserve"> </v>
      </c>
      <c r="D1427" s="4" t="str">
        <f>IF(SUM(Протокол!J1427:N1427,Протокол!O1427:S1427)=17,1," ")</f>
        <v xml:space="preserve"> </v>
      </c>
      <c r="E1427" s="4" t="str">
        <f>IF(SUM(Протокол!U1403:U1403)=8,1," ")</f>
        <v xml:space="preserve"> </v>
      </c>
      <c r="F1427" s="48"/>
    </row>
    <row r="1428" spans="1:6" x14ac:dyDescent="0.25">
      <c r="A1428" s="4" t="str">
        <f>IF((SUM(Протокол!D1428:I1428)=6),1," ")</f>
        <v xml:space="preserve"> </v>
      </c>
      <c r="B1428" s="4" t="str">
        <f>IF(AND(NOT(ISBLANK(Протокол!B1428)),Протокол!V1428&lt;=5),1," ")</f>
        <v xml:space="preserve"> </v>
      </c>
      <c r="C1428" s="4" t="str">
        <f>IF(NOT(ISBLANK(Протокол!B1428)),1," ")</f>
        <v xml:space="preserve"> </v>
      </c>
      <c r="D1428" s="4" t="str">
        <f>IF(SUM(Протокол!J1428:N1428,Протокол!O1428:S1428)=17,1," ")</f>
        <v xml:space="preserve"> </v>
      </c>
      <c r="E1428" s="4"/>
      <c r="F1428" s="48"/>
    </row>
    <row r="1429" spans="1:6" x14ac:dyDescent="0.25">
      <c r="A1429" s="4" t="str">
        <f>IF((SUM(Протокол!D1429:I1429)=6),1," ")</f>
        <v xml:space="preserve"> </v>
      </c>
      <c r="B1429" s="4" t="str">
        <f>IF(AND(NOT(ISBLANK(Протокол!B1429)),Протокол!V1429&lt;=5),1," ")</f>
        <v xml:space="preserve"> </v>
      </c>
      <c r="C1429" s="4" t="str">
        <f>IF(NOT(ISBLANK(Протокол!B1429)),1," ")</f>
        <v xml:space="preserve"> </v>
      </c>
      <c r="D1429" s="4" t="str">
        <f>IF(SUM(Протокол!J1429:N1429,Протокол!O1429:S1429)=17,1," ")</f>
        <v xml:space="preserve"> </v>
      </c>
      <c r="E1429" s="4" t="str">
        <f>IF(SUM(Протокол!U1405:U1405)=8,1," ")</f>
        <v xml:space="preserve"> </v>
      </c>
      <c r="F1429" s="48"/>
    </row>
    <row r="1430" spans="1:6" x14ac:dyDescent="0.25">
      <c r="A1430" s="4" t="str">
        <f>IF((SUM(Протокол!D1430:I1430)=6),1," ")</f>
        <v xml:space="preserve"> </v>
      </c>
      <c r="B1430" s="4" t="str">
        <f>IF(AND(NOT(ISBLANK(Протокол!B1430)),Протокол!V1430&lt;=5),1," ")</f>
        <v xml:space="preserve"> </v>
      </c>
      <c r="C1430" s="4" t="str">
        <f>IF(NOT(ISBLANK(Протокол!B1430)),1," ")</f>
        <v xml:space="preserve"> </v>
      </c>
      <c r="D1430" s="4" t="str">
        <f>IF(SUM(Протокол!J1430:N1430,Протокол!O1430:S1430)=17,1," ")</f>
        <v xml:space="preserve"> </v>
      </c>
      <c r="E1430" s="4"/>
      <c r="F1430" s="48"/>
    </row>
    <row r="1431" spans="1:6" x14ac:dyDescent="0.25">
      <c r="A1431" s="4" t="str">
        <f>IF((SUM(Протокол!D1431:I1431)=6),1," ")</f>
        <v xml:space="preserve"> </v>
      </c>
      <c r="B1431" s="4" t="str">
        <f>IF(AND(NOT(ISBLANK(Протокол!B1431)),Протокол!V1431&lt;=5),1," ")</f>
        <v xml:space="preserve"> </v>
      </c>
      <c r="C1431" s="4" t="str">
        <f>IF(NOT(ISBLANK(Протокол!B1431)),1," ")</f>
        <v xml:space="preserve"> </v>
      </c>
      <c r="D1431" s="4" t="str">
        <f>IF(SUM(Протокол!J1431:N1431,Протокол!O1431:S1431)=17,1," ")</f>
        <v xml:space="preserve"> </v>
      </c>
      <c r="E1431" s="4" t="str">
        <f>IF(SUM(Протокол!U1407:U1407)=8,1," ")</f>
        <v xml:space="preserve"> </v>
      </c>
      <c r="F1431" s="48"/>
    </row>
    <row r="1432" spans="1:6" x14ac:dyDescent="0.25">
      <c r="A1432" s="4" t="str">
        <f>IF((SUM(Протокол!D1432:I1432)=6),1," ")</f>
        <v xml:space="preserve"> </v>
      </c>
      <c r="B1432" s="4" t="str">
        <f>IF(AND(NOT(ISBLANK(Протокол!B1432)),Протокол!V1432&lt;=5),1," ")</f>
        <v xml:space="preserve"> </v>
      </c>
      <c r="C1432" s="4" t="str">
        <f>IF(NOT(ISBLANK(Протокол!B1432)),1," ")</f>
        <v xml:space="preserve"> </v>
      </c>
      <c r="D1432" s="4" t="str">
        <f>IF(SUM(Протокол!J1432:N1432,Протокол!O1432:S1432)=17,1," ")</f>
        <v xml:space="preserve"> </v>
      </c>
      <c r="E1432" s="4"/>
      <c r="F1432" s="48"/>
    </row>
    <row r="1433" spans="1:6" x14ac:dyDescent="0.25">
      <c r="A1433" s="4" t="str">
        <f>IF((SUM(Протокол!D1433:I1433)=6),1," ")</f>
        <v xml:space="preserve"> </v>
      </c>
      <c r="B1433" s="4" t="str">
        <f>IF(AND(NOT(ISBLANK(Протокол!B1433)),Протокол!V1433&lt;=5),1," ")</f>
        <v xml:space="preserve"> </v>
      </c>
      <c r="C1433" s="4" t="str">
        <f>IF(NOT(ISBLANK(Протокол!B1433)),1," ")</f>
        <v xml:space="preserve"> </v>
      </c>
      <c r="D1433" s="4" t="str">
        <f>IF(SUM(Протокол!J1433:N1433,Протокол!O1433:S1433)=17,1," ")</f>
        <v xml:space="preserve"> </v>
      </c>
      <c r="E1433" s="4" t="str">
        <f>IF(SUM(Протокол!U1409:U1409)=8,1," ")</f>
        <v xml:space="preserve"> </v>
      </c>
      <c r="F1433" s="48"/>
    </row>
    <row r="1434" spans="1:6" x14ac:dyDescent="0.25">
      <c r="A1434" s="4" t="str">
        <f>IF((SUM(Протокол!D1434:I1434)=6),1," ")</f>
        <v xml:space="preserve"> </v>
      </c>
      <c r="B1434" s="4" t="str">
        <f>IF(AND(NOT(ISBLANK(Протокол!B1434)),Протокол!V1434&lt;=5),1," ")</f>
        <v xml:space="preserve"> </v>
      </c>
      <c r="C1434" s="4" t="str">
        <f>IF(NOT(ISBLANK(Протокол!B1434)),1," ")</f>
        <v xml:space="preserve"> </v>
      </c>
      <c r="D1434" s="4" t="str">
        <f>IF(SUM(Протокол!J1434:N1434,Протокол!O1434:S1434)=17,1," ")</f>
        <v xml:space="preserve"> </v>
      </c>
      <c r="E1434" s="4"/>
      <c r="F1434" s="48"/>
    </row>
    <row r="1435" spans="1:6" x14ac:dyDescent="0.25">
      <c r="A1435" s="4" t="str">
        <f>IF((SUM(Протокол!D1435:I1435)=6),1," ")</f>
        <v xml:space="preserve"> </v>
      </c>
      <c r="B1435" s="4" t="str">
        <f>IF(AND(NOT(ISBLANK(Протокол!B1435)),Протокол!V1435&lt;=5),1," ")</f>
        <v xml:space="preserve"> </v>
      </c>
      <c r="C1435" s="4" t="str">
        <f>IF(NOT(ISBLANK(Протокол!B1435)),1," ")</f>
        <v xml:space="preserve"> </v>
      </c>
      <c r="D1435" s="4" t="str">
        <f>IF(SUM(Протокол!J1435:N1435,Протокол!O1435:S1435)=17,1," ")</f>
        <v xml:space="preserve"> </v>
      </c>
      <c r="E1435" s="4" t="str">
        <f>IF(SUM(Протокол!U1411:U1411)=8,1," ")</f>
        <v xml:space="preserve"> </v>
      </c>
      <c r="F1435" s="48"/>
    </row>
    <row r="1436" spans="1:6" x14ac:dyDescent="0.25">
      <c r="A1436" s="4" t="str">
        <f>IF((SUM(Протокол!D1436:I1436)=6),1," ")</f>
        <v xml:space="preserve"> </v>
      </c>
      <c r="B1436" s="4" t="str">
        <f>IF(AND(NOT(ISBLANK(Протокол!B1436)),Протокол!V1436&lt;=5),1," ")</f>
        <v xml:space="preserve"> </v>
      </c>
      <c r="C1436" s="4" t="str">
        <f>IF(NOT(ISBLANK(Протокол!B1436)),1," ")</f>
        <v xml:space="preserve"> </v>
      </c>
      <c r="D1436" s="4" t="str">
        <f>IF(SUM(Протокол!J1436:N1436,Протокол!O1436:S1436)=17,1," ")</f>
        <v xml:space="preserve"> </v>
      </c>
      <c r="E1436" s="4"/>
      <c r="F1436" s="48"/>
    </row>
    <row r="1437" spans="1:6" x14ac:dyDescent="0.25">
      <c r="A1437" s="4" t="str">
        <f>IF((SUM(Протокол!D1437:I1437)=6),1," ")</f>
        <v xml:space="preserve"> </v>
      </c>
      <c r="B1437" s="4" t="str">
        <f>IF(AND(NOT(ISBLANK(Протокол!B1437)),Протокол!V1437&lt;=5),1," ")</f>
        <v xml:space="preserve"> </v>
      </c>
      <c r="C1437" s="4" t="str">
        <f>IF(NOT(ISBLANK(Протокол!B1437)),1," ")</f>
        <v xml:space="preserve"> </v>
      </c>
      <c r="D1437" s="4" t="str">
        <f>IF(SUM(Протокол!J1437:N1437,Протокол!O1437:S1437)=17,1," ")</f>
        <v xml:space="preserve"> </v>
      </c>
      <c r="E1437" s="4" t="str">
        <f>IF(SUM(Протокол!U1413:U1413)=8,1," ")</f>
        <v xml:space="preserve"> </v>
      </c>
      <c r="F1437" s="48"/>
    </row>
    <row r="1438" spans="1:6" x14ac:dyDescent="0.25">
      <c r="A1438" s="4" t="str">
        <f>IF((SUM(Протокол!D1438:I1438)=6),1," ")</f>
        <v xml:space="preserve"> </v>
      </c>
      <c r="B1438" s="4" t="str">
        <f>IF(AND(NOT(ISBLANK(Протокол!B1438)),Протокол!V1438&lt;=5),1," ")</f>
        <v xml:space="preserve"> </v>
      </c>
      <c r="C1438" s="4" t="str">
        <f>IF(NOT(ISBLANK(Протокол!B1438)),1," ")</f>
        <v xml:space="preserve"> </v>
      </c>
      <c r="D1438" s="4" t="str">
        <f>IF(SUM(Протокол!J1438:N1438,Протокол!O1438:S1438)=17,1," ")</f>
        <v xml:space="preserve"> </v>
      </c>
      <c r="E1438" s="4"/>
      <c r="F1438" s="48"/>
    </row>
    <row r="1439" spans="1:6" x14ac:dyDescent="0.25">
      <c r="A1439" s="4" t="str">
        <f>IF((SUM(Протокол!D1439:I1439)=6),1," ")</f>
        <v xml:space="preserve"> </v>
      </c>
      <c r="B1439" s="4" t="str">
        <f>IF(AND(NOT(ISBLANK(Протокол!B1439)),Протокол!V1439&lt;=5),1," ")</f>
        <v xml:space="preserve"> </v>
      </c>
      <c r="C1439" s="4" t="str">
        <f>IF(NOT(ISBLANK(Протокол!B1439)),1," ")</f>
        <v xml:space="preserve"> </v>
      </c>
      <c r="D1439" s="4" t="str">
        <f>IF(SUM(Протокол!J1439:N1439,Протокол!O1439:S1439)=17,1," ")</f>
        <v xml:space="preserve"> </v>
      </c>
      <c r="E1439" s="4" t="str">
        <f>IF(SUM(Протокол!U1415:U1415)=8,1," ")</f>
        <v xml:space="preserve"> </v>
      </c>
      <c r="F1439" s="48"/>
    </row>
    <row r="1440" spans="1:6" x14ac:dyDescent="0.25">
      <c r="A1440" s="4" t="str">
        <f>IF((SUM(Протокол!D1440:I1440)=6),1," ")</f>
        <v xml:space="preserve"> </v>
      </c>
      <c r="B1440" s="4" t="str">
        <f>IF(AND(NOT(ISBLANK(Протокол!B1440)),Протокол!V1440&lt;=5),1," ")</f>
        <v xml:space="preserve"> </v>
      </c>
      <c r="C1440" s="4" t="str">
        <f>IF(NOT(ISBLANK(Протокол!B1440)),1," ")</f>
        <v xml:space="preserve"> </v>
      </c>
      <c r="D1440" s="4" t="str">
        <f>IF(SUM(Протокол!J1440:N1440,Протокол!O1440:S1440)=17,1," ")</f>
        <v xml:space="preserve"> </v>
      </c>
      <c r="E1440" s="4"/>
      <c r="F1440" s="48"/>
    </row>
    <row r="1441" spans="1:6" x14ac:dyDescent="0.25">
      <c r="A1441" s="4" t="str">
        <f>IF((SUM(Протокол!D1441:I1441)=6),1," ")</f>
        <v xml:space="preserve"> </v>
      </c>
      <c r="B1441" s="4" t="str">
        <f>IF(AND(NOT(ISBLANK(Протокол!B1441)),Протокол!V1441&lt;=5),1," ")</f>
        <v xml:space="preserve"> </v>
      </c>
      <c r="C1441" s="4" t="str">
        <f>IF(NOT(ISBLANK(Протокол!B1441)),1," ")</f>
        <v xml:space="preserve"> </v>
      </c>
      <c r="D1441" s="4" t="str">
        <f>IF(SUM(Протокол!J1441:N1441,Протокол!O1441:S1441)=17,1," ")</f>
        <v xml:space="preserve"> </v>
      </c>
      <c r="E1441" s="4" t="str">
        <f>IF(SUM(Протокол!U1417:U1417)=8,1," ")</f>
        <v xml:space="preserve"> </v>
      </c>
      <c r="F1441" s="48"/>
    </row>
    <row r="1442" spans="1:6" x14ac:dyDescent="0.25">
      <c r="A1442" s="4" t="str">
        <f>IF((SUM(Протокол!D1442:I1442)=6),1," ")</f>
        <v xml:space="preserve"> </v>
      </c>
      <c r="B1442" s="4" t="str">
        <f>IF(AND(NOT(ISBLANK(Протокол!B1442)),Протокол!V1442&lt;=5),1," ")</f>
        <v xml:space="preserve"> </v>
      </c>
      <c r="C1442" s="4" t="str">
        <f>IF(NOT(ISBLANK(Протокол!B1442)),1," ")</f>
        <v xml:space="preserve"> </v>
      </c>
      <c r="D1442" s="4" t="str">
        <f>IF(SUM(Протокол!J1442:N1442,Протокол!O1442:S1442)=17,1," ")</f>
        <v xml:space="preserve"> </v>
      </c>
      <c r="E1442" s="4"/>
      <c r="F1442" s="48"/>
    </row>
    <row r="1443" spans="1:6" x14ac:dyDescent="0.25">
      <c r="A1443" s="4" t="str">
        <f>IF((SUM(Протокол!D1443:I1443)=6),1," ")</f>
        <v xml:space="preserve"> </v>
      </c>
      <c r="B1443" s="4" t="str">
        <f>IF(AND(NOT(ISBLANK(Протокол!B1443)),Протокол!V1443&lt;=5),1," ")</f>
        <v xml:space="preserve"> </v>
      </c>
      <c r="C1443" s="4" t="str">
        <f>IF(NOT(ISBLANK(Протокол!B1443)),1," ")</f>
        <v xml:space="preserve"> </v>
      </c>
      <c r="D1443" s="4" t="str">
        <f>IF(SUM(Протокол!J1443:N1443,Протокол!O1443:S1443)=17,1," ")</f>
        <v xml:space="preserve"> </v>
      </c>
      <c r="E1443" s="4" t="str">
        <f>IF(SUM(Протокол!U1419:U1419)=8,1," ")</f>
        <v xml:space="preserve"> </v>
      </c>
      <c r="F1443" s="48"/>
    </row>
    <row r="1444" spans="1:6" x14ac:dyDescent="0.25">
      <c r="A1444" s="4" t="str">
        <f>IF((SUM(Протокол!D1444:I1444)=6),1," ")</f>
        <v xml:space="preserve"> </v>
      </c>
      <c r="B1444" s="4" t="str">
        <f>IF(AND(NOT(ISBLANK(Протокол!B1444)),Протокол!V1444&lt;=5),1," ")</f>
        <v xml:space="preserve"> </v>
      </c>
      <c r="C1444" s="4" t="str">
        <f>IF(NOT(ISBLANK(Протокол!B1444)),1," ")</f>
        <v xml:space="preserve"> </v>
      </c>
      <c r="D1444" s="4" t="str">
        <f>IF(SUM(Протокол!J1444:N1444,Протокол!O1444:S1444)=17,1," ")</f>
        <v xml:space="preserve"> </v>
      </c>
      <c r="E1444" s="4"/>
      <c r="F1444" s="48"/>
    </row>
    <row r="1445" spans="1:6" x14ac:dyDescent="0.25">
      <c r="A1445" s="4" t="str">
        <f>IF((SUM(Протокол!D1445:I1445)=6),1," ")</f>
        <v xml:space="preserve"> </v>
      </c>
      <c r="B1445" s="4" t="str">
        <f>IF(AND(NOT(ISBLANK(Протокол!B1445)),Протокол!V1445&lt;=5),1," ")</f>
        <v xml:space="preserve"> </v>
      </c>
      <c r="C1445" s="4" t="str">
        <f>IF(NOT(ISBLANK(Протокол!B1445)),1," ")</f>
        <v xml:space="preserve"> </v>
      </c>
      <c r="D1445" s="4" t="str">
        <f>IF(SUM(Протокол!J1445:N1445,Протокол!O1445:S1445)=17,1," ")</f>
        <v xml:space="preserve"> </v>
      </c>
      <c r="E1445" s="4" t="str">
        <f>IF(SUM(Протокол!U1421:U1421)=8,1," ")</f>
        <v xml:space="preserve"> </v>
      </c>
      <c r="F1445" s="48"/>
    </row>
    <row r="1446" spans="1:6" x14ac:dyDescent="0.25">
      <c r="A1446" s="4" t="str">
        <f>IF((SUM(Протокол!D1446:I1446)=6),1," ")</f>
        <v xml:space="preserve"> </v>
      </c>
      <c r="B1446" s="4" t="str">
        <f>IF(AND(NOT(ISBLANK(Протокол!B1446)),Протокол!V1446&lt;=5),1," ")</f>
        <v xml:space="preserve"> </v>
      </c>
      <c r="C1446" s="4" t="str">
        <f>IF(NOT(ISBLANK(Протокол!B1446)),1," ")</f>
        <v xml:space="preserve"> </v>
      </c>
      <c r="D1446" s="4" t="str">
        <f>IF(SUM(Протокол!J1446:N1446,Протокол!O1446:S1446)=17,1," ")</f>
        <v xml:space="preserve"> </v>
      </c>
      <c r="E1446" s="4"/>
      <c r="F1446" s="48"/>
    </row>
    <row r="1447" spans="1:6" x14ac:dyDescent="0.25">
      <c r="A1447" s="4" t="str">
        <f>IF((SUM(Протокол!D1447:I1447)=6),1," ")</f>
        <v xml:space="preserve"> </v>
      </c>
      <c r="B1447" s="4" t="str">
        <f>IF(AND(NOT(ISBLANK(Протокол!B1447)),Протокол!V1447&lt;=5),1," ")</f>
        <v xml:space="preserve"> </v>
      </c>
      <c r="C1447" s="4" t="str">
        <f>IF(NOT(ISBLANK(Протокол!B1447)),1," ")</f>
        <v xml:space="preserve"> </v>
      </c>
      <c r="D1447" s="4" t="str">
        <f>IF(SUM(Протокол!J1447:N1447,Протокол!O1447:S1447)=17,1," ")</f>
        <v xml:space="preserve"> </v>
      </c>
      <c r="E1447" s="4" t="str">
        <f>IF(SUM(Протокол!U1423:U1423)=8,1," ")</f>
        <v xml:space="preserve"> </v>
      </c>
      <c r="F1447" s="48"/>
    </row>
    <row r="1448" spans="1:6" x14ac:dyDescent="0.25">
      <c r="A1448" s="4" t="str">
        <f>IF((SUM(Протокол!D1448:I1448)=6),1," ")</f>
        <v xml:space="preserve"> </v>
      </c>
      <c r="B1448" s="4" t="str">
        <f>IF(AND(NOT(ISBLANK(Протокол!B1448)),Протокол!V1448&lt;=5),1," ")</f>
        <v xml:space="preserve"> </v>
      </c>
      <c r="C1448" s="4" t="str">
        <f>IF(NOT(ISBLANK(Протокол!B1448)),1," ")</f>
        <v xml:space="preserve"> </v>
      </c>
      <c r="D1448" s="4" t="str">
        <f>IF(SUM(Протокол!J1448:N1448,Протокол!O1448:S1448)=17,1," ")</f>
        <v xml:space="preserve"> </v>
      </c>
      <c r="E1448" s="4"/>
      <c r="F1448" s="48"/>
    </row>
    <row r="1449" spans="1:6" x14ac:dyDescent="0.25">
      <c r="A1449" s="4" t="str">
        <f>IF((SUM(Протокол!D1449:I1449)=6),1," ")</f>
        <v xml:space="preserve"> </v>
      </c>
      <c r="B1449" s="4" t="str">
        <f>IF(AND(NOT(ISBLANK(Протокол!B1449)),Протокол!V1449&lt;=5),1," ")</f>
        <v xml:space="preserve"> </v>
      </c>
      <c r="C1449" s="4" t="str">
        <f>IF(NOT(ISBLANK(Протокол!B1449)),1," ")</f>
        <v xml:space="preserve"> </v>
      </c>
      <c r="D1449" s="4" t="str">
        <f>IF(SUM(Протокол!J1449:N1449,Протокол!O1449:S1449)=17,1," ")</f>
        <v xml:space="preserve"> </v>
      </c>
      <c r="E1449" s="4" t="str">
        <f>IF(SUM(Протокол!U1425:U1425)=8,1," ")</f>
        <v xml:space="preserve"> </v>
      </c>
      <c r="F1449" s="48"/>
    </row>
    <row r="1450" spans="1:6" x14ac:dyDescent="0.25">
      <c r="A1450" s="4" t="str">
        <f>IF((SUM(Протокол!D1450:I1450)=6),1," ")</f>
        <v xml:space="preserve"> </v>
      </c>
      <c r="B1450" s="4" t="str">
        <f>IF(AND(NOT(ISBLANK(Протокол!B1450)),Протокол!V1450&lt;=5),1," ")</f>
        <v xml:space="preserve"> </v>
      </c>
      <c r="C1450" s="4" t="str">
        <f>IF(NOT(ISBLANK(Протокол!B1450)),1," ")</f>
        <v xml:space="preserve"> </v>
      </c>
      <c r="D1450" s="4" t="str">
        <f>IF(SUM(Протокол!J1450:N1450,Протокол!O1450:S1450)=17,1," ")</f>
        <v xml:space="preserve"> </v>
      </c>
      <c r="E1450" s="4"/>
      <c r="F1450" s="48"/>
    </row>
    <row r="1451" spans="1:6" x14ac:dyDescent="0.25">
      <c r="A1451" s="4" t="str">
        <f>IF((SUM(Протокол!D1451:I1451)=6),1," ")</f>
        <v xml:space="preserve"> </v>
      </c>
      <c r="B1451" s="4" t="str">
        <f>IF(AND(NOT(ISBLANK(Протокол!B1451)),Протокол!V1451&lt;=5),1," ")</f>
        <v xml:space="preserve"> </v>
      </c>
      <c r="C1451" s="4" t="str">
        <f>IF(NOT(ISBLANK(Протокол!B1451)),1," ")</f>
        <v xml:space="preserve"> </v>
      </c>
      <c r="D1451" s="4" t="str">
        <f>IF(SUM(Протокол!J1451:N1451,Протокол!O1451:S1451)=17,1," ")</f>
        <v xml:space="preserve"> </v>
      </c>
      <c r="E1451" s="4" t="str">
        <f>IF(SUM(Протокол!U1427:U1427)=8,1," ")</f>
        <v xml:space="preserve"> </v>
      </c>
      <c r="F1451" s="48"/>
    </row>
    <row r="1452" spans="1:6" x14ac:dyDescent="0.25">
      <c r="A1452" s="4" t="str">
        <f>IF((SUM(Протокол!D1452:I1452)=6),1," ")</f>
        <v xml:space="preserve"> </v>
      </c>
      <c r="B1452" s="4" t="str">
        <f>IF(AND(NOT(ISBLANK(Протокол!B1452)),Протокол!V1452&lt;=5),1," ")</f>
        <v xml:space="preserve"> </v>
      </c>
      <c r="C1452" s="4" t="str">
        <f>IF(NOT(ISBLANK(Протокол!B1452)),1," ")</f>
        <v xml:space="preserve"> </v>
      </c>
      <c r="D1452" s="4" t="str">
        <f>IF(SUM(Протокол!J1452:N1452,Протокол!O1452:S1452)=17,1," ")</f>
        <v xml:space="preserve"> </v>
      </c>
      <c r="E1452" s="4"/>
      <c r="F1452" s="48"/>
    </row>
    <row r="1453" spans="1:6" x14ac:dyDescent="0.25">
      <c r="A1453" s="4" t="str">
        <f>IF((SUM(Протокол!D1453:I1453)=6),1," ")</f>
        <v xml:space="preserve"> </v>
      </c>
      <c r="B1453" s="4" t="str">
        <f>IF(AND(NOT(ISBLANK(Протокол!B1453)),Протокол!V1453&lt;=5),1," ")</f>
        <v xml:space="preserve"> </v>
      </c>
      <c r="C1453" s="4" t="str">
        <f>IF(NOT(ISBLANK(Протокол!B1453)),1," ")</f>
        <v xml:space="preserve"> </v>
      </c>
      <c r="D1453" s="4" t="str">
        <f>IF(SUM(Протокол!J1453:N1453,Протокол!O1453:S1453)=17,1," ")</f>
        <v xml:space="preserve"> </v>
      </c>
      <c r="E1453" s="4" t="str">
        <f>IF(SUM(Протокол!U1429:U1429)=8,1," ")</f>
        <v xml:space="preserve"> </v>
      </c>
      <c r="F1453" s="48"/>
    </row>
    <row r="1454" spans="1:6" x14ac:dyDescent="0.25">
      <c r="A1454" s="4" t="str">
        <f>IF((SUM(Протокол!D1454:I1454)=6),1," ")</f>
        <v xml:space="preserve"> </v>
      </c>
      <c r="B1454" s="4" t="str">
        <f>IF(AND(NOT(ISBLANK(Протокол!B1454)),Протокол!V1454&lt;=5),1," ")</f>
        <v xml:space="preserve"> </v>
      </c>
      <c r="C1454" s="4" t="str">
        <f>IF(NOT(ISBLANK(Протокол!B1454)),1," ")</f>
        <v xml:space="preserve"> </v>
      </c>
      <c r="D1454" s="4" t="str">
        <f>IF(SUM(Протокол!J1454:N1454,Протокол!O1454:S1454)=17,1," ")</f>
        <v xml:space="preserve"> </v>
      </c>
      <c r="E1454" s="4"/>
      <c r="F1454" s="48"/>
    </row>
    <row r="1455" spans="1:6" x14ac:dyDescent="0.25">
      <c r="A1455" s="4" t="str">
        <f>IF((SUM(Протокол!D1455:I1455)=6),1," ")</f>
        <v xml:space="preserve"> </v>
      </c>
      <c r="B1455" s="4" t="str">
        <f>IF(AND(NOT(ISBLANK(Протокол!B1455)),Протокол!V1455&lt;=5),1," ")</f>
        <v xml:space="preserve"> </v>
      </c>
      <c r="C1455" s="4" t="str">
        <f>IF(NOT(ISBLANK(Протокол!B1455)),1," ")</f>
        <v xml:space="preserve"> </v>
      </c>
      <c r="D1455" s="4" t="str">
        <f>IF(SUM(Протокол!J1455:N1455,Протокол!O1455:S1455)=17,1," ")</f>
        <v xml:space="preserve"> </v>
      </c>
      <c r="E1455" s="4" t="str">
        <f>IF(SUM(Протокол!U1431:U1431)=8,1," ")</f>
        <v xml:space="preserve"> </v>
      </c>
      <c r="F1455" s="48"/>
    </row>
    <row r="1456" spans="1:6" x14ac:dyDescent="0.25">
      <c r="A1456" s="4" t="str">
        <f>IF((SUM(Протокол!D1456:I1456)=6),1," ")</f>
        <v xml:space="preserve"> </v>
      </c>
      <c r="B1456" s="4" t="str">
        <f>IF(AND(NOT(ISBLANK(Протокол!B1456)),Протокол!V1456&lt;=5),1," ")</f>
        <v xml:space="preserve"> </v>
      </c>
      <c r="C1456" s="4" t="str">
        <f>IF(NOT(ISBLANK(Протокол!B1456)),1," ")</f>
        <v xml:space="preserve"> </v>
      </c>
      <c r="D1456" s="4" t="str">
        <f>IF(SUM(Протокол!J1456:N1456,Протокол!O1456:S1456)=17,1," ")</f>
        <v xml:space="preserve"> </v>
      </c>
      <c r="E1456" s="4"/>
      <c r="F1456" s="48"/>
    </row>
    <row r="1457" spans="1:6" x14ac:dyDescent="0.25">
      <c r="A1457" s="4" t="str">
        <f>IF((SUM(Протокол!D1457:I1457)=6),1," ")</f>
        <v xml:space="preserve"> </v>
      </c>
      <c r="B1457" s="4" t="str">
        <f>IF(AND(NOT(ISBLANK(Протокол!B1457)),Протокол!V1457&lt;=5),1," ")</f>
        <v xml:space="preserve"> </v>
      </c>
      <c r="C1457" s="4" t="str">
        <f>IF(NOT(ISBLANK(Протокол!B1457)),1," ")</f>
        <v xml:space="preserve"> </v>
      </c>
      <c r="D1457" s="4" t="str">
        <f>IF(SUM(Протокол!J1457:N1457,Протокол!O1457:S1457)=17,1," ")</f>
        <v xml:space="preserve"> </v>
      </c>
      <c r="E1457" s="4" t="str">
        <f>IF(SUM(Протокол!U1433:U1433)=8,1," ")</f>
        <v xml:space="preserve"> </v>
      </c>
      <c r="F1457" s="48"/>
    </row>
    <row r="1458" spans="1:6" x14ac:dyDescent="0.25">
      <c r="A1458" s="4" t="str">
        <f>IF((SUM(Протокол!D1458:I1458)=6),1," ")</f>
        <v xml:space="preserve"> </v>
      </c>
      <c r="B1458" s="4" t="str">
        <f>IF(AND(NOT(ISBLANK(Протокол!B1458)),Протокол!V1458&lt;=5),1," ")</f>
        <v xml:space="preserve"> </v>
      </c>
      <c r="C1458" s="4" t="str">
        <f>IF(NOT(ISBLANK(Протокол!B1458)),1," ")</f>
        <v xml:space="preserve"> </v>
      </c>
      <c r="D1458" s="4" t="str">
        <f>IF(SUM(Протокол!J1458:N1458,Протокол!O1458:S1458)=17,1," ")</f>
        <v xml:space="preserve"> </v>
      </c>
      <c r="E1458" s="4"/>
      <c r="F1458" s="48"/>
    </row>
    <row r="1459" spans="1:6" x14ac:dyDescent="0.25">
      <c r="A1459" s="4" t="str">
        <f>IF((SUM(Протокол!D1459:I1459)=6),1," ")</f>
        <v xml:space="preserve"> </v>
      </c>
      <c r="B1459" s="4" t="str">
        <f>IF(AND(NOT(ISBLANK(Протокол!B1459)),Протокол!V1459&lt;=5),1," ")</f>
        <v xml:space="preserve"> </v>
      </c>
      <c r="C1459" s="4" t="str">
        <f>IF(NOT(ISBLANK(Протокол!B1459)),1," ")</f>
        <v xml:space="preserve"> </v>
      </c>
      <c r="D1459" s="4" t="str">
        <f>IF(SUM(Протокол!J1459:N1459,Протокол!O1459:S1459)=17,1," ")</f>
        <v xml:space="preserve"> </v>
      </c>
      <c r="E1459" s="4" t="str">
        <f>IF(SUM(Протокол!U1435:U1435)=8,1," ")</f>
        <v xml:space="preserve"> </v>
      </c>
      <c r="F1459" s="48"/>
    </row>
    <row r="1460" spans="1:6" x14ac:dyDescent="0.25">
      <c r="A1460" s="4" t="str">
        <f>IF((SUM(Протокол!D1460:I1460)=6),1," ")</f>
        <v xml:space="preserve"> </v>
      </c>
      <c r="B1460" s="4" t="str">
        <f>IF(AND(NOT(ISBLANK(Протокол!B1460)),Протокол!V1460&lt;=5),1," ")</f>
        <v xml:space="preserve"> </v>
      </c>
      <c r="C1460" s="4" t="str">
        <f>IF(NOT(ISBLANK(Протокол!B1460)),1," ")</f>
        <v xml:space="preserve"> </v>
      </c>
      <c r="D1460" s="4" t="str">
        <f>IF(SUM(Протокол!J1460:N1460,Протокол!O1460:S1460)=17,1," ")</f>
        <v xml:space="preserve"> </v>
      </c>
      <c r="E1460" s="4"/>
      <c r="F1460" s="48"/>
    </row>
    <row r="1461" spans="1:6" x14ac:dyDescent="0.25">
      <c r="A1461" s="4" t="str">
        <f>IF((SUM(Протокол!D1461:I1461)=6),1," ")</f>
        <v xml:space="preserve"> </v>
      </c>
      <c r="B1461" s="4" t="str">
        <f>IF(AND(NOT(ISBLANK(Протокол!B1461)),Протокол!V1461&lt;=5),1," ")</f>
        <v xml:space="preserve"> </v>
      </c>
      <c r="C1461" s="4" t="str">
        <f>IF(NOT(ISBLANK(Протокол!B1461)),1," ")</f>
        <v xml:space="preserve"> </v>
      </c>
      <c r="D1461" s="4" t="str">
        <f>IF(SUM(Протокол!J1461:N1461,Протокол!O1461:S1461)=17,1," ")</f>
        <v xml:space="preserve"> </v>
      </c>
      <c r="E1461" s="4" t="str">
        <f>IF(SUM(Протокол!U1437:U1437)=8,1," ")</f>
        <v xml:space="preserve"> </v>
      </c>
      <c r="F1461" s="48"/>
    </row>
    <row r="1462" spans="1:6" x14ac:dyDescent="0.25">
      <c r="A1462" s="4" t="str">
        <f>IF((SUM(Протокол!D1462:I1462)=6),1," ")</f>
        <v xml:space="preserve"> </v>
      </c>
      <c r="B1462" s="4" t="str">
        <f>IF(AND(NOT(ISBLANK(Протокол!B1462)),Протокол!V1462&lt;=5),1," ")</f>
        <v xml:space="preserve"> </v>
      </c>
      <c r="C1462" s="4" t="str">
        <f>IF(NOT(ISBLANK(Протокол!B1462)),1," ")</f>
        <v xml:space="preserve"> </v>
      </c>
      <c r="D1462" s="4" t="str">
        <f>IF(SUM(Протокол!J1462:N1462,Протокол!O1462:S1462)=17,1," ")</f>
        <v xml:space="preserve"> </v>
      </c>
      <c r="E1462" s="4"/>
      <c r="F1462" s="48"/>
    </row>
    <row r="1463" spans="1:6" x14ac:dyDescent="0.25">
      <c r="A1463" s="4" t="str">
        <f>IF((SUM(Протокол!D1463:I1463)=6),1," ")</f>
        <v xml:space="preserve"> </v>
      </c>
      <c r="B1463" s="4" t="str">
        <f>IF(AND(NOT(ISBLANK(Протокол!B1463)),Протокол!V1463&lt;=5),1," ")</f>
        <v xml:space="preserve"> </v>
      </c>
      <c r="C1463" s="4" t="str">
        <f>IF(NOT(ISBLANK(Протокол!B1463)),1," ")</f>
        <v xml:space="preserve"> </v>
      </c>
      <c r="D1463" s="4" t="str">
        <f>IF(SUM(Протокол!J1463:N1463,Протокол!O1463:S1463)=17,1," ")</f>
        <v xml:space="preserve"> </v>
      </c>
      <c r="E1463" s="4" t="str">
        <f>IF(SUM(Протокол!U1439:U1439)=8,1," ")</f>
        <v xml:space="preserve"> </v>
      </c>
      <c r="F1463" s="48"/>
    </row>
    <row r="1464" spans="1:6" x14ac:dyDescent="0.25">
      <c r="A1464" s="4" t="str">
        <f>IF((SUM(Протокол!D1464:I1464)=6),1," ")</f>
        <v xml:space="preserve"> </v>
      </c>
      <c r="B1464" s="4" t="str">
        <f>IF(AND(NOT(ISBLANK(Протокол!B1464)),Протокол!V1464&lt;=5),1," ")</f>
        <v xml:space="preserve"> </v>
      </c>
      <c r="C1464" s="4" t="str">
        <f>IF(NOT(ISBLANK(Протокол!B1464)),1," ")</f>
        <v xml:space="preserve"> </v>
      </c>
      <c r="D1464" s="4" t="str">
        <f>IF(SUM(Протокол!J1464:N1464,Протокол!O1464:S1464)=17,1," ")</f>
        <v xml:space="preserve"> </v>
      </c>
      <c r="E1464" s="4"/>
      <c r="F1464" s="48"/>
    </row>
    <row r="1465" spans="1:6" x14ac:dyDescent="0.25">
      <c r="A1465" s="4" t="str">
        <f>IF((SUM(Протокол!D1465:I1465)=6),1," ")</f>
        <v xml:space="preserve"> </v>
      </c>
      <c r="B1465" s="4" t="str">
        <f>IF(AND(NOT(ISBLANK(Протокол!B1465)),Протокол!V1465&lt;=5),1," ")</f>
        <v xml:space="preserve"> </v>
      </c>
      <c r="C1465" s="4" t="str">
        <f>IF(NOT(ISBLANK(Протокол!B1465)),1," ")</f>
        <v xml:space="preserve"> </v>
      </c>
      <c r="D1465" s="4" t="str">
        <f>IF(SUM(Протокол!J1465:N1465,Протокол!O1465:S1465)=17,1," ")</f>
        <v xml:space="preserve"> </v>
      </c>
      <c r="E1465" s="4" t="str">
        <f>IF(SUM(Протокол!U1441:U1441)=8,1," ")</f>
        <v xml:space="preserve"> </v>
      </c>
      <c r="F1465" s="48"/>
    </row>
    <row r="1466" spans="1:6" x14ac:dyDescent="0.25">
      <c r="A1466" s="4" t="str">
        <f>IF((SUM(Протокол!D1466:I1466)=6),1," ")</f>
        <v xml:space="preserve"> </v>
      </c>
      <c r="B1466" s="4" t="str">
        <f>IF(AND(NOT(ISBLANK(Протокол!B1466)),Протокол!V1466&lt;=5),1," ")</f>
        <v xml:space="preserve"> </v>
      </c>
      <c r="C1466" s="4" t="str">
        <f>IF(NOT(ISBLANK(Протокол!B1466)),1," ")</f>
        <v xml:space="preserve"> </v>
      </c>
      <c r="D1466" s="4" t="str">
        <f>IF(SUM(Протокол!J1466:N1466,Протокол!O1466:S1466)=17,1," ")</f>
        <v xml:space="preserve"> </v>
      </c>
      <c r="E1466" s="4"/>
      <c r="F1466" s="48"/>
    </row>
    <row r="1467" spans="1:6" x14ac:dyDescent="0.25">
      <c r="A1467" s="4" t="str">
        <f>IF((SUM(Протокол!D1467:I1467)=6),1," ")</f>
        <v xml:space="preserve"> </v>
      </c>
      <c r="B1467" s="4" t="str">
        <f>IF(AND(NOT(ISBLANK(Протокол!B1467)),Протокол!V1467&lt;=5),1," ")</f>
        <v xml:space="preserve"> </v>
      </c>
      <c r="C1467" s="4" t="str">
        <f>IF(NOT(ISBLANK(Протокол!B1467)),1," ")</f>
        <v xml:space="preserve"> </v>
      </c>
      <c r="D1467" s="4" t="str">
        <f>IF(SUM(Протокол!J1467:N1467,Протокол!O1467:S1467)=17,1," ")</f>
        <v xml:space="preserve"> </v>
      </c>
      <c r="E1467" s="4" t="str">
        <f>IF(SUM(Протокол!U1443:U1443)=8,1," ")</f>
        <v xml:space="preserve"> </v>
      </c>
      <c r="F1467" s="48"/>
    </row>
    <row r="1468" spans="1:6" x14ac:dyDescent="0.25">
      <c r="A1468" s="4" t="str">
        <f>IF((SUM(Протокол!D1468:I1468)=6),1," ")</f>
        <v xml:space="preserve"> </v>
      </c>
      <c r="B1468" s="4" t="str">
        <f>IF(AND(NOT(ISBLANK(Протокол!B1468)),Протокол!V1468&lt;=5),1," ")</f>
        <v xml:space="preserve"> </v>
      </c>
      <c r="C1468" s="4" t="str">
        <f>IF(NOT(ISBLANK(Протокол!B1468)),1," ")</f>
        <v xml:space="preserve"> </v>
      </c>
      <c r="D1468" s="4" t="str">
        <f>IF(SUM(Протокол!J1468:N1468,Протокол!O1468:S1468)=17,1," ")</f>
        <v xml:space="preserve"> </v>
      </c>
      <c r="E1468" s="4"/>
      <c r="F1468" s="48"/>
    </row>
    <row r="1469" spans="1:6" x14ac:dyDescent="0.25">
      <c r="A1469" s="4" t="str">
        <f>IF((SUM(Протокол!D1469:I1469)=6),1," ")</f>
        <v xml:space="preserve"> </v>
      </c>
      <c r="B1469" s="4" t="str">
        <f>IF(AND(NOT(ISBLANK(Протокол!B1469)),Протокол!V1469&lt;=5),1," ")</f>
        <v xml:space="preserve"> </v>
      </c>
      <c r="C1469" s="4" t="str">
        <f>IF(NOT(ISBLANK(Протокол!B1469)),1," ")</f>
        <v xml:space="preserve"> </v>
      </c>
      <c r="D1469" s="4" t="str">
        <f>IF(SUM(Протокол!J1469:N1469,Протокол!O1469:S1469)=17,1," ")</f>
        <v xml:space="preserve"> </v>
      </c>
      <c r="E1469" s="4" t="str">
        <f>IF(SUM(Протокол!U1445:U1445)=8,1," ")</f>
        <v xml:space="preserve"> </v>
      </c>
      <c r="F1469" s="48"/>
    </row>
    <row r="1470" spans="1:6" x14ac:dyDescent="0.25">
      <c r="A1470" s="4" t="str">
        <f>IF((SUM(Протокол!D1470:I1470)=6),1," ")</f>
        <v xml:space="preserve"> </v>
      </c>
      <c r="B1470" s="4" t="str">
        <f>IF(AND(NOT(ISBLANK(Протокол!B1470)),Протокол!V1470&lt;=5),1," ")</f>
        <v xml:space="preserve"> </v>
      </c>
      <c r="C1470" s="4" t="str">
        <f>IF(NOT(ISBLANK(Протокол!B1470)),1," ")</f>
        <v xml:space="preserve"> </v>
      </c>
      <c r="D1470" s="4" t="str">
        <f>IF(SUM(Протокол!J1470:N1470,Протокол!O1470:S1470)=17,1," ")</f>
        <v xml:space="preserve"> </v>
      </c>
      <c r="E1470" s="4"/>
      <c r="F1470" s="48"/>
    </row>
    <row r="1471" spans="1:6" x14ac:dyDescent="0.25">
      <c r="A1471" s="4" t="str">
        <f>IF((SUM(Протокол!D1471:I1471)=6),1," ")</f>
        <v xml:space="preserve"> </v>
      </c>
      <c r="B1471" s="4" t="str">
        <f>IF(AND(NOT(ISBLANK(Протокол!B1471)),Протокол!V1471&lt;=5),1," ")</f>
        <v xml:space="preserve"> </v>
      </c>
      <c r="C1471" s="4" t="str">
        <f>IF(NOT(ISBLANK(Протокол!B1471)),1," ")</f>
        <v xml:space="preserve"> </v>
      </c>
      <c r="D1471" s="4" t="str">
        <f>IF(SUM(Протокол!J1471:N1471,Протокол!O1471:S1471)=17,1," ")</f>
        <v xml:space="preserve"> </v>
      </c>
      <c r="E1471" s="4" t="str">
        <f>IF(SUM(Протокол!U1447:U1447)=8,1," ")</f>
        <v xml:space="preserve"> </v>
      </c>
      <c r="F1471" s="48"/>
    </row>
    <row r="1472" spans="1:6" x14ac:dyDescent="0.25">
      <c r="A1472" s="4" t="str">
        <f>IF((SUM(Протокол!D1472:I1472)=6),1," ")</f>
        <v xml:space="preserve"> </v>
      </c>
      <c r="B1472" s="4" t="str">
        <f>IF(AND(NOT(ISBLANK(Протокол!B1472)),Протокол!V1472&lt;=5),1," ")</f>
        <v xml:space="preserve"> </v>
      </c>
      <c r="C1472" s="4" t="str">
        <f>IF(NOT(ISBLANK(Протокол!B1472)),1," ")</f>
        <v xml:space="preserve"> </v>
      </c>
      <c r="D1472" s="4" t="str">
        <f>IF(SUM(Протокол!J1472:N1472,Протокол!O1472:S1472)=17,1," ")</f>
        <v xml:space="preserve"> </v>
      </c>
      <c r="E1472" s="4"/>
      <c r="F1472" s="48"/>
    </row>
    <row r="1473" spans="1:6" x14ac:dyDescent="0.25">
      <c r="A1473" s="4" t="str">
        <f>IF((SUM(Протокол!D1473:I1473)=6),1," ")</f>
        <v xml:space="preserve"> </v>
      </c>
      <c r="B1473" s="4" t="str">
        <f>IF(AND(NOT(ISBLANK(Протокол!B1473)),Протокол!V1473&lt;=5),1," ")</f>
        <v xml:space="preserve"> </v>
      </c>
      <c r="C1473" s="4" t="str">
        <f>IF(NOT(ISBLANK(Протокол!B1473)),1," ")</f>
        <v xml:space="preserve"> </v>
      </c>
      <c r="D1473" s="4" t="str">
        <f>IF(SUM(Протокол!J1473:N1473,Протокол!O1473:S1473)=17,1," ")</f>
        <v xml:space="preserve"> </v>
      </c>
      <c r="E1473" s="4" t="str">
        <f>IF(SUM(Протокол!U1449:U1449)=8,1," ")</f>
        <v xml:space="preserve"> </v>
      </c>
      <c r="F1473" s="48"/>
    </row>
    <row r="1474" spans="1:6" x14ac:dyDescent="0.25">
      <c r="A1474" s="4" t="str">
        <f>IF((SUM(Протокол!D1474:I1474)=6),1," ")</f>
        <v xml:space="preserve"> </v>
      </c>
      <c r="B1474" s="4" t="str">
        <f>IF(AND(NOT(ISBLANK(Протокол!B1474)),Протокол!V1474&lt;=5),1," ")</f>
        <v xml:space="preserve"> </v>
      </c>
      <c r="C1474" s="4" t="str">
        <f>IF(NOT(ISBLANK(Протокол!B1474)),1," ")</f>
        <v xml:space="preserve"> </v>
      </c>
      <c r="D1474" s="4" t="str">
        <f>IF(SUM(Протокол!J1474:N1474,Протокол!O1474:S1474)=17,1," ")</f>
        <v xml:space="preserve"> </v>
      </c>
      <c r="E1474" s="4"/>
      <c r="F1474" s="48"/>
    </row>
    <row r="1475" spans="1:6" x14ac:dyDescent="0.25">
      <c r="A1475" s="4" t="str">
        <f>IF((SUM(Протокол!D1475:I1475)=6),1," ")</f>
        <v xml:space="preserve"> </v>
      </c>
      <c r="B1475" s="4" t="str">
        <f>IF(AND(NOT(ISBLANK(Протокол!B1475)),Протокол!V1475&lt;=5),1," ")</f>
        <v xml:space="preserve"> </v>
      </c>
      <c r="C1475" s="4" t="str">
        <f>IF(NOT(ISBLANK(Протокол!B1475)),1," ")</f>
        <v xml:space="preserve"> </v>
      </c>
      <c r="D1475" s="4" t="str">
        <f>IF(SUM(Протокол!J1475:N1475,Протокол!O1475:S1475)=17,1," ")</f>
        <v xml:space="preserve"> </v>
      </c>
      <c r="E1475" s="4" t="str">
        <f>IF(SUM(Протокол!U1451:U1451)=8,1," ")</f>
        <v xml:space="preserve"> </v>
      </c>
      <c r="F1475" s="48"/>
    </row>
    <row r="1476" spans="1:6" x14ac:dyDescent="0.25">
      <c r="A1476" s="4" t="str">
        <f>IF((SUM(Протокол!D1476:I1476)=6),1," ")</f>
        <v xml:space="preserve"> </v>
      </c>
      <c r="B1476" s="4" t="str">
        <f>IF(AND(NOT(ISBLANK(Протокол!B1476)),Протокол!V1476&lt;=5),1," ")</f>
        <v xml:space="preserve"> </v>
      </c>
      <c r="C1476" s="4" t="str">
        <f>IF(NOT(ISBLANK(Протокол!B1476)),1," ")</f>
        <v xml:space="preserve"> </v>
      </c>
      <c r="D1476" s="4" t="str">
        <f>IF(SUM(Протокол!J1476:N1476,Протокол!O1476:S1476)=17,1," ")</f>
        <v xml:space="preserve"> </v>
      </c>
      <c r="E1476" s="4"/>
      <c r="F1476" s="48"/>
    </row>
    <row r="1477" spans="1:6" x14ac:dyDescent="0.25">
      <c r="A1477" s="4" t="str">
        <f>IF((SUM(Протокол!D1477:I1477)=6),1," ")</f>
        <v xml:space="preserve"> </v>
      </c>
      <c r="B1477" s="4" t="str">
        <f>IF(AND(NOT(ISBLANK(Протокол!B1477)),Протокол!V1477&lt;=5),1," ")</f>
        <v xml:space="preserve"> </v>
      </c>
      <c r="C1477" s="4" t="str">
        <f>IF(NOT(ISBLANK(Протокол!B1477)),1," ")</f>
        <v xml:space="preserve"> </v>
      </c>
      <c r="D1477" s="4" t="str">
        <f>IF(SUM(Протокол!J1477:N1477,Протокол!O1477:S1477)=17,1," ")</f>
        <v xml:space="preserve"> </v>
      </c>
      <c r="E1477" s="4" t="str">
        <f>IF(SUM(Протокол!U1453:U1453)=8,1," ")</f>
        <v xml:space="preserve"> </v>
      </c>
      <c r="F1477" s="48"/>
    </row>
    <row r="1478" spans="1:6" x14ac:dyDescent="0.25">
      <c r="A1478" s="4" t="str">
        <f>IF((SUM(Протокол!D1478:I1478)=6),1," ")</f>
        <v xml:space="preserve"> </v>
      </c>
      <c r="B1478" s="4" t="str">
        <f>IF(AND(NOT(ISBLANK(Протокол!B1478)),Протокол!V1478&lt;=5),1," ")</f>
        <v xml:space="preserve"> </v>
      </c>
      <c r="C1478" s="4" t="str">
        <f>IF(NOT(ISBLANK(Протокол!B1478)),1," ")</f>
        <v xml:space="preserve"> </v>
      </c>
      <c r="D1478" s="4" t="str">
        <f>IF(SUM(Протокол!J1478:N1478,Протокол!O1478:S1478)=17,1," ")</f>
        <v xml:space="preserve"> </v>
      </c>
      <c r="E1478" s="4"/>
      <c r="F1478" s="48"/>
    </row>
    <row r="1479" spans="1:6" x14ac:dyDescent="0.25">
      <c r="A1479" s="4" t="str">
        <f>IF((SUM(Протокол!D1479:I1479)=6),1," ")</f>
        <v xml:space="preserve"> </v>
      </c>
      <c r="B1479" s="4" t="str">
        <f>IF(AND(NOT(ISBLANK(Протокол!B1479)),Протокол!V1479&lt;=5),1," ")</f>
        <v xml:space="preserve"> </v>
      </c>
      <c r="C1479" s="4" t="str">
        <f>IF(NOT(ISBLANK(Протокол!B1479)),1," ")</f>
        <v xml:space="preserve"> </v>
      </c>
      <c r="D1479" s="4" t="str">
        <f>IF(SUM(Протокол!J1479:N1479,Протокол!O1479:S1479)=17,1," ")</f>
        <v xml:space="preserve"> </v>
      </c>
      <c r="E1479" s="4" t="str">
        <f>IF(SUM(Протокол!U1455:U1455)=8,1," ")</f>
        <v xml:space="preserve"> </v>
      </c>
      <c r="F1479" s="48"/>
    </row>
    <row r="1480" spans="1:6" x14ac:dyDescent="0.25">
      <c r="A1480" s="4" t="str">
        <f>IF((SUM(Протокол!D1480:I1480)=6),1," ")</f>
        <v xml:space="preserve"> </v>
      </c>
      <c r="B1480" s="4" t="str">
        <f>IF(AND(NOT(ISBLANK(Протокол!B1480)),Протокол!V1480&lt;=5),1," ")</f>
        <v xml:space="preserve"> </v>
      </c>
      <c r="C1480" s="4" t="str">
        <f>IF(NOT(ISBLANK(Протокол!B1480)),1," ")</f>
        <v xml:space="preserve"> </v>
      </c>
      <c r="D1480" s="4" t="str">
        <f>IF(SUM(Протокол!J1480:N1480,Протокол!O1480:S1480)=17,1," ")</f>
        <v xml:space="preserve"> </v>
      </c>
      <c r="E1480" s="4"/>
      <c r="F1480" s="48"/>
    </row>
    <row r="1481" spans="1:6" x14ac:dyDescent="0.25">
      <c r="A1481" s="4" t="str">
        <f>IF((SUM(Протокол!D1481:I1481)=6),1," ")</f>
        <v xml:space="preserve"> </v>
      </c>
      <c r="B1481" s="4" t="str">
        <f>IF(AND(NOT(ISBLANK(Протокол!B1481)),Протокол!V1481&lt;=5),1," ")</f>
        <v xml:space="preserve"> </v>
      </c>
      <c r="C1481" s="4" t="str">
        <f>IF(NOT(ISBLANK(Протокол!B1481)),1," ")</f>
        <v xml:space="preserve"> </v>
      </c>
      <c r="D1481" s="4" t="str">
        <f>IF(SUM(Протокол!J1481:N1481,Протокол!O1481:S1481)=17,1," ")</f>
        <v xml:space="preserve"> </v>
      </c>
      <c r="E1481" s="4" t="str">
        <f>IF(SUM(Протокол!U1457:U1457)=8,1," ")</f>
        <v xml:space="preserve"> </v>
      </c>
      <c r="F1481" s="48"/>
    </row>
    <row r="1482" spans="1:6" x14ac:dyDescent="0.25">
      <c r="A1482" s="4" t="str">
        <f>IF((SUM(Протокол!D1482:I1482)=6),1," ")</f>
        <v xml:space="preserve"> </v>
      </c>
      <c r="B1482" s="4" t="str">
        <f>IF(AND(NOT(ISBLANK(Протокол!B1482)),Протокол!V1482&lt;=5),1," ")</f>
        <v xml:space="preserve"> </v>
      </c>
      <c r="C1482" s="4" t="str">
        <f>IF(NOT(ISBLANK(Протокол!B1482)),1," ")</f>
        <v xml:space="preserve"> </v>
      </c>
      <c r="D1482" s="4" t="str">
        <f>IF(SUM(Протокол!J1482:N1482,Протокол!O1482:S1482)=17,1," ")</f>
        <v xml:space="preserve"> </v>
      </c>
      <c r="E1482" s="4"/>
      <c r="F1482" s="48"/>
    </row>
    <row r="1483" spans="1:6" x14ac:dyDescent="0.25">
      <c r="A1483" s="4" t="str">
        <f>IF((SUM(Протокол!D1483:I1483)=6),1," ")</f>
        <v xml:space="preserve"> </v>
      </c>
      <c r="B1483" s="4" t="str">
        <f>IF(AND(NOT(ISBLANK(Протокол!B1483)),Протокол!V1483&lt;=5),1," ")</f>
        <v xml:space="preserve"> </v>
      </c>
      <c r="C1483" s="4" t="str">
        <f>IF(NOT(ISBLANK(Протокол!B1483)),1," ")</f>
        <v xml:space="preserve"> </v>
      </c>
      <c r="D1483" s="4" t="str">
        <f>IF(SUM(Протокол!J1483:N1483,Протокол!O1483:S1483)=17,1," ")</f>
        <v xml:space="preserve"> </v>
      </c>
      <c r="E1483" s="4" t="str">
        <f>IF(SUM(Протокол!U1459:U1459)=8,1," ")</f>
        <v xml:space="preserve"> </v>
      </c>
      <c r="F1483" s="48"/>
    </row>
    <row r="1484" spans="1:6" x14ac:dyDescent="0.25">
      <c r="A1484" s="4" t="str">
        <f>IF((SUM(Протокол!D1484:I1484)=6),1," ")</f>
        <v xml:space="preserve"> </v>
      </c>
      <c r="B1484" s="4" t="str">
        <f>IF(AND(NOT(ISBLANK(Протокол!B1484)),Протокол!V1484&lt;=5),1," ")</f>
        <v xml:space="preserve"> </v>
      </c>
      <c r="C1484" s="4" t="str">
        <f>IF(NOT(ISBLANK(Протокол!B1484)),1," ")</f>
        <v xml:space="preserve"> </v>
      </c>
      <c r="D1484" s="4" t="str">
        <f>IF(SUM(Протокол!J1484:N1484,Протокол!O1484:S1484)=17,1," ")</f>
        <v xml:space="preserve"> </v>
      </c>
      <c r="E1484" s="4"/>
      <c r="F1484" s="48"/>
    </row>
    <row r="1485" spans="1:6" x14ac:dyDescent="0.25">
      <c r="A1485" s="4" t="str">
        <f>IF((SUM(Протокол!D1485:I1485)=6),1," ")</f>
        <v xml:space="preserve"> </v>
      </c>
      <c r="B1485" s="4" t="str">
        <f>IF(AND(NOT(ISBLANK(Протокол!B1485)),Протокол!V1485&lt;=5),1," ")</f>
        <v xml:space="preserve"> </v>
      </c>
      <c r="C1485" s="4" t="str">
        <f>IF(NOT(ISBLANK(Протокол!B1485)),1," ")</f>
        <v xml:space="preserve"> </v>
      </c>
      <c r="D1485" s="4" t="str">
        <f>IF(SUM(Протокол!J1485:N1485,Протокол!O1485:S1485)=17,1," ")</f>
        <v xml:space="preserve"> </v>
      </c>
      <c r="E1485" s="4" t="str">
        <f>IF(SUM(Протокол!U1461:U1461)=8,1," ")</f>
        <v xml:space="preserve"> </v>
      </c>
      <c r="F1485" s="48"/>
    </row>
    <row r="1486" spans="1:6" x14ac:dyDescent="0.25">
      <c r="A1486" s="4" t="str">
        <f>IF((SUM(Протокол!D1486:I1486)=6),1," ")</f>
        <v xml:space="preserve"> </v>
      </c>
      <c r="B1486" s="4" t="str">
        <f>IF(AND(NOT(ISBLANK(Протокол!B1486)),Протокол!V1486&lt;=5),1," ")</f>
        <v xml:space="preserve"> </v>
      </c>
      <c r="C1486" s="4" t="str">
        <f>IF(NOT(ISBLANK(Протокол!B1486)),1," ")</f>
        <v xml:space="preserve"> </v>
      </c>
      <c r="D1486" s="4" t="str">
        <f>IF(SUM(Протокол!J1486:N1486,Протокол!O1486:S1486)=17,1," ")</f>
        <v xml:space="preserve"> </v>
      </c>
      <c r="E1486" s="4"/>
      <c r="F1486" s="48"/>
    </row>
    <row r="1487" spans="1:6" x14ac:dyDescent="0.25">
      <c r="A1487" s="4" t="str">
        <f>IF((SUM(Протокол!D1487:I1487)=6),1," ")</f>
        <v xml:space="preserve"> </v>
      </c>
      <c r="B1487" s="4" t="str">
        <f>IF(AND(NOT(ISBLANK(Протокол!B1487)),Протокол!V1487&lt;=5),1," ")</f>
        <v xml:space="preserve"> </v>
      </c>
      <c r="C1487" s="4" t="str">
        <f>IF(NOT(ISBLANK(Протокол!B1487)),1," ")</f>
        <v xml:space="preserve"> </v>
      </c>
      <c r="D1487" s="4" t="str">
        <f>IF(SUM(Протокол!J1487:N1487,Протокол!O1487:S1487)=17,1," ")</f>
        <v xml:space="preserve"> </v>
      </c>
      <c r="E1487" s="4" t="str">
        <f>IF(SUM(Протокол!U1463:U1463)=8,1," ")</f>
        <v xml:space="preserve"> </v>
      </c>
      <c r="F1487" s="48"/>
    </row>
    <row r="1488" spans="1:6" x14ac:dyDescent="0.25">
      <c r="A1488" s="4" t="str">
        <f>IF((SUM(Протокол!D1488:I1488)=6),1," ")</f>
        <v xml:space="preserve"> </v>
      </c>
      <c r="B1488" s="4" t="str">
        <f>IF(AND(NOT(ISBLANK(Протокол!B1488)),Протокол!V1488&lt;=5),1," ")</f>
        <v xml:space="preserve"> </v>
      </c>
      <c r="C1488" s="4" t="str">
        <f>IF(NOT(ISBLANK(Протокол!B1488)),1," ")</f>
        <v xml:space="preserve"> </v>
      </c>
      <c r="D1488" s="4" t="str">
        <f>IF(SUM(Протокол!J1488:N1488,Протокол!O1488:S1488)=17,1," ")</f>
        <v xml:space="preserve"> </v>
      </c>
      <c r="E1488" s="4"/>
      <c r="F1488" s="48"/>
    </row>
    <row r="1489" spans="1:6" x14ac:dyDescent="0.25">
      <c r="A1489" s="4" t="str">
        <f>IF((SUM(Протокол!D1489:I1489)=6),1," ")</f>
        <v xml:space="preserve"> </v>
      </c>
      <c r="B1489" s="4" t="str">
        <f>IF(AND(NOT(ISBLANK(Протокол!B1489)),Протокол!V1489&lt;=5),1," ")</f>
        <v xml:space="preserve"> </v>
      </c>
      <c r="C1489" s="4" t="str">
        <f>IF(NOT(ISBLANK(Протокол!B1489)),1," ")</f>
        <v xml:space="preserve"> </v>
      </c>
      <c r="D1489" s="4" t="str">
        <f>IF(SUM(Протокол!J1489:N1489,Протокол!O1489:S1489)=17,1," ")</f>
        <v xml:space="preserve"> </v>
      </c>
      <c r="E1489" s="4" t="str">
        <f>IF(SUM(Протокол!U1465:U1465)=8,1," ")</f>
        <v xml:space="preserve"> </v>
      </c>
      <c r="F1489" s="48"/>
    </row>
    <row r="1490" spans="1:6" x14ac:dyDescent="0.25">
      <c r="A1490" s="4" t="str">
        <f>IF((SUM(Протокол!D1490:I1490)=6),1," ")</f>
        <v xml:space="preserve"> </v>
      </c>
      <c r="B1490" s="4" t="str">
        <f>IF(AND(NOT(ISBLANK(Протокол!B1490)),Протокол!V1490&lt;=5),1," ")</f>
        <v xml:space="preserve"> </v>
      </c>
      <c r="C1490" s="4" t="str">
        <f>IF(NOT(ISBLANK(Протокол!B1490)),1," ")</f>
        <v xml:space="preserve"> </v>
      </c>
      <c r="D1490" s="4" t="str">
        <f>IF(SUM(Протокол!J1490:N1490,Протокол!O1490:S1490)=17,1," ")</f>
        <v xml:space="preserve"> </v>
      </c>
      <c r="E1490" s="4"/>
      <c r="F1490" s="48"/>
    </row>
    <row r="1491" spans="1:6" x14ac:dyDescent="0.25">
      <c r="A1491" s="4" t="str">
        <f>IF((SUM(Протокол!D1491:I1491)=6),1," ")</f>
        <v xml:space="preserve"> </v>
      </c>
      <c r="B1491" s="4" t="str">
        <f>IF(AND(NOT(ISBLANK(Протокол!B1491)),Протокол!V1491&lt;=5),1," ")</f>
        <v xml:space="preserve"> </v>
      </c>
      <c r="C1491" s="4" t="str">
        <f>IF(NOT(ISBLANK(Протокол!B1491)),1," ")</f>
        <v xml:space="preserve"> </v>
      </c>
      <c r="D1491" s="4" t="str">
        <f>IF(SUM(Протокол!J1491:N1491,Протокол!O1491:S1491)=17,1," ")</f>
        <v xml:space="preserve"> </v>
      </c>
      <c r="E1491" s="4" t="str">
        <f>IF(SUM(Протокол!U1467:U1467)=8,1," ")</f>
        <v xml:space="preserve"> </v>
      </c>
      <c r="F1491" s="48"/>
    </row>
    <row r="1492" spans="1:6" x14ac:dyDescent="0.25">
      <c r="A1492" s="4" t="str">
        <f>IF((SUM(Протокол!D1492:I1492)=6),1," ")</f>
        <v xml:space="preserve"> </v>
      </c>
      <c r="B1492" s="4" t="str">
        <f>IF(AND(NOT(ISBLANK(Протокол!B1492)),Протокол!V1492&lt;=5),1," ")</f>
        <v xml:space="preserve"> </v>
      </c>
      <c r="C1492" s="4" t="str">
        <f>IF(NOT(ISBLANK(Протокол!B1492)),1," ")</f>
        <v xml:space="preserve"> </v>
      </c>
      <c r="D1492" s="4" t="str">
        <f>IF(SUM(Протокол!J1492:N1492,Протокол!O1492:S1492)=17,1," ")</f>
        <v xml:space="preserve"> </v>
      </c>
      <c r="E1492" s="4"/>
      <c r="F1492" s="48"/>
    </row>
    <row r="1493" spans="1:6" x14ac:dyDescent="0.25">
      <c r="A1493" s="4" t="str">
        <f>IF((SUM(Протокол!D1493:I1493)=6),1," ")</f>
        <v xml:space="preserve"> </v>
      </c>
      <c r="B1493" s="4" t="str">
        <f>IF(AND(NOT(ISBLANK(Протокол!B1493)),Протокол!V1493&lt;=5),1," ")</f>
        <v xml:space="preserve"> </v>
      </c>
      <c r="C1493" s="4" t="str">
        <f>IF(NOT(ISBLANK(Протокол!B1493)),1," ")</f>
        <v xml:space="preserve"> </v>
      </c>
      <c r="D1493" s="4" t="str">
        <f>IF(SUM(Протокол!J1493:N1493,Протокол!O1493:S1493)=17,1," ")</f>
        <v xml:space="preserve"> </v>
      </c>
      <c r="E1493" s="4" t="str">
        <f>IF(SUM(Протокол!U1469:U1469)=8,1," ")</f>
        <v xml:space="preserve"> </v>
      </c>
      <c r="F1493" s="48"/>
    </row>
    <row r="1494" spans="1:6" x14ac:dyDescent="0.25">
      <c r="A1494" s="4" t="str">
        <f>IF((SUM(Протокол!D1494:I1494)=6),1," ")</f>
        <v xml:space="preserve"> </v>
      </c>
      <c r="B1494" s="4" t="str">
        <f>IF(AND(NOT(ISBLANK(Протокол!B1494)),Протокол!V1494&lt;=5),1," ")</f>
        <v xml:space="preserve"> </v>
      </c>
      <c r="C1494" s="4" t="str">
        <f>IF(NOT(ISBLANK(Протокол!B1494)),1," ")</f>
        <v xml:space="preserve"> </v>
      </c>
      <c r="D1494" s="4" t="str">
        <f>IF(SUM(Протокол!J1494:N1494,Протокол!O1494:S1494)=17,1," ")</f>
        <v xml:space="preserve"> </v>
      </c>
      <c r="E1494" s="4"/>
      <c r="F1494" s="48"/>
    </row>
    <row r="1495" spans="1:6" x14ac:dyDescent="0.25">
      <c r="A1495" s="4" t="str">
        <f>IF((SUM(Протокол!D1495:I1495)=6),1," ")</f>
        <v xml:space="preserve"> </v>
      </c>
      <c r="B1495" s="4" t="str">
        <f>IF(AND(NOT(ISBLANK(Протокол!B1495)),Протокол!V1495&lt;=5),1," ")</f>
        <v xml:space="preserve"> </v>
      </c>
      <c r="C1495" s="4" t="str">
        <f>IF(NOT(ISBLANK(Протокол!B1495)),1," ")</f>
        <v xml:space="preserve"> </v>
      </c>
      <c r="D1495" s="4" t="str">
        <f>IF(SUM(Протокол!J1495:N1495,Протокол!O1495:S1495)=17,1," ")</f>
        <v xml:space="preserve"> </v>
      </c>
      <c r="E1495" s="4" t="str">
        <f>IF(SUM(Протокол!U1471:U1471)=8,1," ")</f>
        <v xml:space="preserve"> </v>
      </c>
      <c r="F1495" s="48"/>
    </row>
    <row r="1496" spans="1:6" x14ac:dyDescent="0.25">
      <c r="A1496" s="4" t="str">
        <f>IF((SUM(Протокол!D1496:I1496)=6),1," ")</f>
        <v xml:space="preserve"> </v>
      </c>
      <c r="B1496" s="4" t="str">
        <f>IF(AND(NOT(ISBLANK(Протокол!B1496)),Протокол!V1496&lt;=5),1," ")</f>
        <v xml:space="preserve"> </v>
      </c>
      <c r="C1496" s="4" t="str">
        <f>IF(NOT(ISBLANK(Протокол!B1496)),1," ")</f>
        <v xml:space="preserve"> </v>
      </c>
      <c r="D1496" s="4" t="str">
        <f>IF(SUM(Протокол!J1496:N1496,Протокол!O1496:S1496)=17,1," ")</f>
        <v xml:space="preserve"> </v>
      </c>
      <c r="E1496" s="4"/>
      <c r="F1496" s="48"/>
    </row>
    <row r="1497" spans="1:6" x14ac:dyDescent="0.25">
      <c r="A1497" s="4" t="str">
        <f>IF((SUM(Протокол!D1497:I1497)=6),1," ")</f>
        <v xml:space="preserve"> </v>
      </c>
      <c r="B1497" s="4" t="str">
        <f>IF(AND(NOT(ISBLANK(Протокол!B1497)),Протокол!V1497&lt;=5),1," ")</f>
        <v xml:space="preserve"> </v>
      </c>
      <c r="C1497" s="4" t="str">
        <f>IF(NOT(ISBLANK(Протокол!B1497)),1," ")</f>
        <v xml:space="preserve"> </v>
      </c>
      <c r="D1497" s="4" t="str">
        <f>IF(SUM(Протокол!J1497:N1497,Протокол!O1497:S1497)=17,1," ")</f>
        <v xml:space="preserve"> </v>
      </c>
      <c r="E1497" s="4" t="str">
        <f>IF(SUM(Протокол!U1473:U1473)=8,1," ")</f>
        <v xml:space="preserve"> </v>
      </c>
      <c r="F1497" s="48"/>
    </row>
    <row r="1498" spans="1:6" x14ac:dyDescent="0.25">
      <c r="A1498" s="4" t="str">
        <f>IF((SUM(Протокол!D1498:I1498)=6),1," ")</f>
        <v xml:space="preserve"> </v>
      </c>
      <c r="B1498" s="4" t="str">
        <f>IF(AND(NOT(ISBLANK(Протокол!B1498)),Протокол!V1498&lt;=5),1," ")</f>
        <v xml:space="preserve"> </v>
      </c>
      <c r="C1498" s="4" t="str">
        <f>IF(NOT(ISBLANK(Протокол!B1498)),1," ")</f>
        <v xml:space="preserve"> </v>
      </c>
      <c r="D1498" s="4" t="str">
        <f>IF(SUM(Протокол!J1498:N1498,Протокол!O1498:S1498)=17,1," ")</f>
        <v xml:space="preserve"> </v>
      </c>
      <c r="E1498" s="4"/>
      <c r="F1498" s="48"/>
    </row>
    <row r="1499" spans="1:6" x14ac:dyDescent="0.25">
      <c r="A1499" s="4" t="str">
        <f>IF((SUM(Протокол!D1499:I1499)=6),1," ")</f>
        <v xml:space="preserve"> </v>
      </c>
      <c r="B1499" s="4" t="str">
        <f>IF(AND(NOT(ISBLANK(Протокол!B1499)),Протокол!V1499&lt;=5),1," ")</f>
        <v xml:space="preserve"> </v>
      </c>
      <c r="C1499" s="4" t="str">
        <f>IF(NOT(ISBLANK(Протокол!B1499)),1," ")</f>
        <v xml:space="preserve"> </v>
      </c>
      <c r="D1499" s="4" t="str">
        <f>IF(SUM(Протокол!J1499:N1499,Протокол!O1499:S1499)=17,1," ")</f>
        <v xml:space="preserve"> </v>
      </c>
      <c r="E1499" s="4" t="str">
        <f>IF(SUM(Протокол!U1475:U1475)=8,1," ")</f>
        <v xml:space="preserve"> </v>
      </c>
      <c r="F1499" s="48"/>
    </row>
    <row r="1500" spans="1:6" x14ac:dyDescent="0.25">
      <c r="A1500" s="4" t="str">
        <f>IF((SUM(Протокол!D1500:I1500)=6),1," ")</f>
        <v xml:space="preserve"> </v>
      </c>
      <c r="B1500" s="4" t="str">
        <f>IF(AND(NOT(ISBLANK(Протокол!B1500)),Протокол!V1500&lt;=5),1," ")</f>
        <v xml:space="preserve"> </v>
      </c>
      <c r="C1500" s="4" t="str">
        <f>IF(NOT(ISBLANK(Протокол!B1500)),1," ")</f>
        <v xml:space="preserve"> </v>
      </c>
      <c r="D1500" s="4" t="str">
        <f>IF(SUM(Протокол!J1500:N1500,Протокол!O1500:S1500)=17,1," ")</f>
        <v xml:space="preserve"> </v>
      </c>
      <c r="E1500" s="4"/>
      <c r="F1500" s="48"/>
    </row>
    <row r="1501" spans="1:6" x14ac:dyDescent="0.25">
      <c r="A1501" s="4" t="str">
        <f>IF((SUM(Протокол!D1501:I1501)=6),1," ")</f>
        <v xml:space="preserve"> </v>
      </c>
      <c r="B1501" s="4" t="str">
        <f>IF(AND(NOT(ISBLANK(Протокол!B1501)),Протокол!V1501&lt;=5),1," ")</f>
        <v xml:space="preserve"> </v>
      </c>
      <c r="C1501" s="4" t="str">
        <f>IF(NOT(ISBLANK(Протокол!B1501)),1," ")</f>
        <v xml:space="preserve"> </v>
      </c>
      <c r="D1501" s="4" t="str">
        <f>IF(SUM(Протокол!J1501:N1501,Протокол!O1501:S1501)=17,1," ")</f>
        <v xml:space="preserve"> </v>
      </c>
      <c r="E1501" s="4" t="str">
        <f>IF(SUM(Протокол!U1477:U1477)=8,1," ")</f>
        <v xml:space="preserve"> </v>
      </c>
      <c r="F1501" s="48"/>
    </row>
    <row r="1502" spans="1:6" x14ac:dyDescent="0.25">
      <c r="A1502" s="4" t="str">
        <f>IF((SUM(Протокол!D1502:I1502)=6),1," ")</f>
        <v xml:space="preserve"> </v>
      </c>
      <c r="B1502" s="4" t="str">
        <f>IF(AND(NOT(ISBLANK(Протокол!B1502)),Протокол!V1502&lt;=5),1," ")</f>
        <v xml:space="preserve"> </v>
      </c>
      <c r="C1502" s="4" t="str">
        <f>IF(NOT(ISBLANK(Протокол!B1502)),1," ")</f>
        <v xml:space="preserve"> </v>
      </c>
      <c r="D1502" s="4" t="str">
        <f>IF(SUM(Протокол!J1502:N1502,Протокол!O1502:S1502)=17,1," ")</f>
        <v xml:space="preserve"> </v>
      </c>
      <c r="E1502" s="4"/>
      <c r="F1502" s="48"/>
    </row>
    <row r="1503" spans="1:6" x14ac:dyDescent="0.25">
      <c r="A1503" s="4" t="str">
        <f>IF((SUM(Протокол!D1503:I1503)=6),1," ")</f>
        <v xml:space="preserve"> </v>
      </c>
      <c r="B1503" s="4" t="str">
        <f>IF(AND(NOT(ISBLANK(Протокол!B1503)),Протокол!V1503&lt;=5),1," ")</f>
        <v xml:space="preserve"> </v>
      </c>
      <c r="C1503" s="4" t="str">
        <f>IF(NOT(ISBLANK(Протокол!B1503)),1," ")</f>
        <v xml:space="preserve"> </v>
      </c>
      <c r="D1503" s="4" t="str">
        <f>IF(SUM(Протокол!J1503:N1503,Протокол!O1503:S1503)=17,1," ")</f>
        <v xml:space="preserve"> </v>
      </c>
      <c r="E1503" s="4" t="str">
        <f>IF(SUM(Протокол!U1479:U1479)=8,1," ")</f>
        <v xml:space="preserve"> </v>
      </c>
      <c r="F1503" s="48"/>
    </row>
    <row r="1504" spans="1:6" x14ac:dyDescent="0.25">
      <c r="A1504" s="4" t="str">
        <f>IF((SUM(Протокол!D1504:I1504)=6),1," ")</f>
        <v xml:space="preserve"> </v>
      </c>
      <c r="B1504" s="4" t="str">
        <f>IF(AND(NOT(ISBLANK(Протокол!B1504)),Протокол!V1504&lt;=5),1," ")</f>
        <v xml:space="preserve"> </v>
      </c>
      <c r="C1504" s="4" t="str">
        <f>IF(NOT(ISBLANK(Протокол!B1504)),1," ")</f>
        <v xml:space="preserve"> </v>
      </c>
      <c r="D1504" s="4" t="str">
        <f>IF(SUM(Протокол!J1504:N1504,Протокол!O1504:S1504)=17,1," ")</f>
        <v xml:space="preserve"> </v>
      </c>
      <c r="E1504" s="4"/>
      <c r="F1504" s="48"/>
    </row>
    <row r="1505" spans="1:6" x14ac:dyDescent="0.25">
      <c r="A1505" s="4" t="str">
        <f>IF((SUM(Протокол!D1505:I1505)=6),1," ")</f>
        <v xml:space="preserve"> </v>
      </c>
      <c r="B1505" s="4" t="str">
        <f>IF(AND(NOT(ISBLANK(Протокол!B1505)),Протокол!V1505&lt;=5),1," ")</f>
        <v xml:space="preserve"> </v>
      </c>
      <c r="C1505" s="4" t="str">
        <f>IF(NOT(ISBLANK(Протокол!B1505)),1," ")</f>
        <v xml:space="preserve"> </v>
      </c>
      <c r="D1505" s="4" t="str">
        <f>IF(SUM(Протокол!J1505:N1505,Протокол!O1505:S1505)=17,1," ")</f>
        <v xml:space="preserve"> </v>
      </c>
      <c r="E1505" s="4" t="str">
        <f>IF(SUM(Протокол!U1481:U1481)=8,1," ")</f>
        <v xml:space="preserve"> </v>
      </c>
      <c r="F1505" s="48"/>
    </row>
    <row r="1506" spans="1:6" x14ac:dyDescent="0.25">
      <c r="A1506" s="4" t="str">
        <f>IF((SUM(Протокол!D1506:I1506)=6),1," ")</f>
        <v xml:space="preserve"> </v>
      </c>
      <c r="B1506" s="4" t="str">
        <f>IF(AND(NOT(ISBLANK(Протокол!B1506)),Протокол!V1506&lt;=5),1," ")</f>
        <v xml:space="preserve"> </v>
      </c>
      <c r="C1506" s="4" t="str">
        <f>IF(NOT(ISBLANK(Протокол!B1506)),1," ")</f>
        <v xml:space="preserve"> </v>
      </c>
      <c r="D1506" s="4" t="str">
        <f>IF(SUM(Протокол!J1506:N1506,Протокол!O1506:S1506)=17,1," ")</f>
        <v xml:space="preserve"> </v>
      </c>
      <c r="E1506" s="4"/>
      <c r="F1506" s="48"/>
    </row>
    <row r="1507" spans="1:6" x14ac:dyDescent="0.25">
      <c r="A1507" s="4" t="str">
        <f>IF((SUM(Протокол!D1507:I1507)=6),1," ")</f>
        <v xml:space="preserve"> </v>
      </c>
      <c r="B1507" s="4" t="str">
        <f>IF(AND(NOT(ISBLANK(Протокол!B1507)),Протокол!V1507&lt;=5),1," ")</f>
        <v xml:space="preserve"> </v>
      </c>
      <c r="C1507" s="4" t="str">
        <f>IF(NOT(ISBLANK(Протокол!B1507)),1," ")</f>
        <v xml:space="preserve"> </v>
      </c>
      <c r="D1507" s="4" t="str">
        <f>IF(SUM(Протокол!J1507:N1507,Протокол!O1507:S1507)=17,1," ")</f>
        <v xml:space="preserve"> </v>
      </c>
      <c r="E1507" s="4" t="str">
        <f>IF(SUM(Протокол!U1483:U1483)=8,1," ")</f>
        <v xml:space="preserve"> </v>
      </c>
      <c r="F1507" s="48"/>
    </row>
    <row r="1508" spans="1:6" x14ac:dyDescent="0.25">
      <c r="A1508" s="4" t="str">
        <f>IF((SUM(Протокол!D1508:I1508)=6),1," ")</f>
        <v xml:space="preserve"> </v>
      </c>
      <c r="B1508" s="4" t="str">
        <f>IF(AND(NOT(ISBLANK(Протокол!B1508)),Протокол!V1508&lt;=5),1," ")</f>
        <v xml:space="preserve"> </v>
      </c>
      <c r="C1508" s="4" t="str">
        <f>IF(NOT(ISBLANK(Протокол!B1508)),1," ")</f>
        <v xml:space="preserve"> </v>
      </c>
      <c r="D1508" s="4" t="str">
        <f>IF(SUM(Протокол!J1508:N1508,Протокол!O1508:S1508)=17,1," ")</f>
        <v xml:space="preserve"> </v>
      </c>
      <c r="E1508" s="4"/>
      <c r="F1508" s="48"/>
    </row>
    <row r="1509" spans="1:6" x14ac:dyDescent="0.25">
      <c r="A1509" s="4" t="str">
        <f>IF((SUM(Протокол!D1509:I1509)=6),1," ")</f>
        <v xml:space="preserve"> </v>
      </c>
      <c r="B1509" s="4" t="str">
        <f>IF(AND(NOT(ISBLANK(Протокол!B1509)),Протокол!V1509&lt;=5),1," ")</f>
        <v xml:space="preserve"> </v>
      </c>
      <c r="C1509" s="4" t="str">
        <f>IF(NOT(ISBLANK(Протокол!B1509)),1," ")</f>
        <v xml:space="preserve"> </v>
      </c>
      <c r="D1509" s="4" t="str">
        <f>IF(SUM(Протокол!J1509:N1509,Протокол!O1509:S1509)=17,1," ")</f>
        <v xml:space="preserve"> </v>
      </c>
      <c r="E1509" s="4" t="str">
        <f>IF(SUM(Протокол!U1485:U1485)=8,1," ")</f>
        <v xml:space="preserve"> </v>
      </c>
      <c r="F1509" s="48"/>
    </row>
    <row r="1510" spans="1:6" x14ac:dyDescent="0.25">
      <c r="A1510" s="4" t="str">
        <f>IF((SUM(Протокол!D1510:I1510)=6),1," ")</f>
        <v xml:space="preserve"> </v>
      </c>
      <c r="B1510" s="4" t="str">
        <f>IF(AND(NOT(ISBLANK(Протокол!B1510)),Протокол!V1510&lt;=5),1," ")</f>
        <v xml:space="preserve"> </v>
      </c>
      <c r="C1510" s="4" t="str">
        <f>IF(NOT(ISBLANK(Протокол!B1510)),1," ")</f>
        <v xml:space="preserve"> </v>
      </c>
      <c r="D1510" s="4" t="str">
        <f>IF(SUM(Протокол!J1510:N1510,Протокол!O1510:S1510)=17,1," ")</f>
        <v xml:space="preserve"> </v>
      </c>
      <c r="E1510" s="4"/>
      <c r="F1510" s="48"/>
    </row>
    <row r="1511" spans="1:6" x14ac:dyDescent="0.25">
      <c r="A1511" s="4" t="str">
        <f>IF((SUM(Протокол!D1511:I1511)=6),1," ")</f>
        <v xml:space="preserve"> </v>
      </c>
      <c r="B1511" s="4" t="str">
        <f>IF(AND(NOT(ISBLANK(Протокол!B1511)),Протокол!V1511&lt;=5),1," ")</f>
        <v xml:space="preserve"> </v>
      </c>
      <c r="C1511" s="4" t="str">
        <f>IF(NOT(ISBLANK(Протокол!B1511)),1," ")</f>
        <v xml:space="preserve"> </v>
      </c>
      <c r="D1511" s="4" t="str">
        <f>IF(SUM(Протокол!J1511:N1511,Протокол!O1511:S1511)=17,1," ")</f>
        <v xml:space="preserve"> </v>
      </c>
      <c r="E1511" s="4" t="str">
        <f>IF(SUM(Протокол!U1487:U1487)=8,1," ")</f>
        <v xml:space="preserve"> </v>
      </c>
      <c r="F1511" s="48"/>
    </row>
    <row r="1512" spans="1:6" x14ac:dyDescent="0.25">
      <c r="A1512" s="4" t="str">
        <f>IF((SUM(Протокол!D1512:I1512)=6),1," ")</f>
        <v xml:space="preserve"> </v>
      </c>
      <c r="B1512" s="4" t="str">
        <f>IF(AND(NOT(ISBLANK(Протокол!B1512)),Протокол!V1512&lt;=5),1," ")</f>
        <v xml:space="preserve"> </v>
      </c>
      <c r="C1512" s="4" t="str">
        <f>IF(NOT(ISBLANK(Протокол!B1512)),1," ")</f>
        <v xml:space="preserve"> </v>
      </c>
      <c r="D1512" s="4" t="str">
        <f>IF(SUM(Протокол!J1512:N1512,Протокол!O1512:S1512)=17,1," ")</f>
        <v xml:space="preserve"> </v>
      </c>
      <c r="E1512" s="4"/>
      <c r="F1512" s="48"/>
    </row>
    <row r="1513" spans="1:6" x14ac:dyDescent="0.25">
      <c r="A1513" s="4" t="str">
        <f>IF((SUM(Протокол!D1513:I1513)=6),1," ")</f>
        <v xml:space="preserve"> </v>
      </c>
      <c r="B1513" s="4" t="str">
        <f>IF(AND(NOT(ISBLANK(Протокол!B1513)),Протокол!V1513&lt;=5),1," ")</f>
        <v xml:space="preserve"> </v>
      </c>
      <c r="C1513" s="4" t="str">
        <f>IF(NOT(ISBLANK(Протокол!B1513)),1," ")</f>
        <v xml:space="preserve"> </v>
      </c>
      <c r="D1513" s="4" t="str">
        <f>IF(SUM(Протокол!J1513:N1513,Протокол!O1513:S1513)=17,1," ")</f>
        <v xml:space="preserve"> </v>
      </c>
      <c r="E1513" s="4" t="str">
        <f>IF(SUM(Протокол!U1489:U1489)=8,1," ")</f>
        <v xml:space="preserve"> </v>
      </c>
      <c r="F1513" s="48"/>
    </row>
    <row r="1514" spans="1:6" x14ac:dyDescent="0.25">
      <c r="A1514" s="4" t="str">
        <f>IF((SUM(Протокол!D1514:I1514)=6),1," ")</f>
        <v xml:space="preserve"> </v>
      </c>
      <c r="B1514" s="4" t="str">
        <f>IF(AND(NOT(ISBLANK(Протокол!B1514)),Протокол!V1514&lt;=5),1," ")</f>
        <v xml:space="preserve"> </v>
      </c>
      <c r="C1514" s="4" t="str">
        <f>IF(NOT(ISBLANK(Протокол!B1514)),1," ")</f>
        <v xml:space="preserve"> </v>
      </c>
      <c r="D1514" s="4" t="str">
        <f>IF(SUM(Протокол!J1514:N1514,Протокол!O1514:S1514)=17,1," ")</f>
        <v xml:space="preserve"> </v>
      </c>
      <c r="E1514" s="4"/>
      <c r="F1514" s="48"/>
    </row>
    <row r="1515" spans="1:6" x14ac:dyDescent="0.25">
      <c r="A1515" s="4" t="str">
        <f>IF((SUM(Протокол!D1515:I1515)=6),1," ")</f>
        <v xml:space="preserve"> </v>
      </c>
      <c r="B1515" s="4" t="str">
        <f>IF(AND(NOT(ISBLANK(Протокол!B1515)),Протокол!V1515&lt;=5),1," ")</f>
        <v xml:space="preserve"> </v>
      </c>
      <c r="C1515" s="4" t="str">
        <f>IF(NOT(ISBLANK(Протокол!B1515)),1," ")</f>
        <v xml:space="preserve"> </v>
      </c>
      <c r="D1515" s="4" t="str">
        <f>IF(SUM(Протокол!J1515:N1515,Протокол!O1515:S1515)=17,1," ")</f>
        <v xml:space="preserve"> </v>
      </c>
      <c r="E1515" s="4" t="str">
        <f>IF(SUM(Протокол!U1491:U1491)=8,1," ")</f>
        <v xml:space="preserve"> </v>
      </c>
      <c r="F1515" s="48"/>
    </row>
    <row r="1516" spans="1:6" x14ac:dyDescent="0.25">
      <c r="A1516" s="4" t="str">
        <f>IF((SUM(Протокол!D1516:I1516)=6),1," ")</f>
        <v xml:space="preserve"> </v>
      </c>
      <c r="B1516" s="4" t="str">
        <f>IF(AND(NOT(ISBLANK(Протокол!B1516)),Протокол!V1516&lt;=5),1," ")</f>
        <v xml:space="preserve"> </v>
      </c>
      <c r="C1516" s="4" t="str">
        <f>IF(NOT(ISBLANK(Протокол!B1516)),1," ")</f>
        <v xml:space="preserve"> </v>
      </c>
      <c r="D1516" s="4" t="str">
        <f>IF(SUM(Протокол!J1516:N1516,Протокол!O1516:S1516)=17,1," ")</f>
        <v xml:space="preserve"> </v>
      </c>
      <c r="E1516" s="4"/>
      <c r="F1516" s="48"/>
    </row>
    <row r="1517" spans="1:6" x14ac:dyDescent="0.25">
      <c r="A1517" s="4" t="str">
        <f>IF((SUM(Протокол!D1517:I1517)=6),1," ")</f>
        <v xml:space="preserve"> </v>
      </c>
      <c r="B1517" s="4" t="str">
        <f>IF(AND(NOT(ISBLANK(Протокол!B1517)),Протокол!V1517&lt;=5),1," ")</f>
        <v xml:space="preserve"> </v>
      </c>
      <c r="C1517" s="4" t="str">
        <f>IF(NOT(ISBLANK(Протокол!B1517)),1," ")</f>
        <v xml:space="preserve"> </v>
      </c>
      <c r="D1517" s="4" t="str">
        <f>IF(SUM(Протокол!J1517:N1517,Протокол!O1517:S1517)=17,1," ")</f>
        <v xml:space="preserve"> </v>
      </c>
      <c r="E1517" s="4" t="str">
        <f>IF(SUM(Протокол!U1493:U1493)=8,1," ")</f>
        <v xml:space="preserve"> </v>
      </c>
      <c r="F1517" s="48"/>
    </row>
    <row r="1518" spans="1:6" x14ac:dyDescent="0.25">
      <c r="A1518" s="4" t="str">
        <f>IF((SUM(Протокол!D1518:I1518)=6),1," ")</f>
        <v xml:space="preserve"> </v>
      </c>
      <c r="B1518" s="4" t="str">
        <f>IF(AND(NOT(ISBLANK(Протокол!B1518)),Протокол!V1518&lt;=5),1," ")</f>
        <v xml:space="preserve"> </v>
      </c>
      <c r="C1518" s="4" t="str">
        <f>IF(NOT(ISBLANK(Протокол!B1518)),1," ")</f>
        <v xml:space="preserve"> </v>
      </c>
      <c r="D1518" s="4" t="str">
        <f>IF(SUM(Протокол!J1518:N1518,Протокол!O1518:S1518)=17,1," ")</f>
        <v xml:space="preserve"> </v>
      </c>
      <c r="E1518" s="4"/>
      <c r="F1518" s="48"/>
    </row>
    <row r="1519" spans="1:6" x14ac:dyDescent="0.25">
      <c r="A1519" s="4" t="str">
        <f>IF((SUM(Протокол!D1519:I1519)=6),1," ")</f>
        <v xml:space="preserve"> </v>
      </c>
      <c r="B1519" s="4" t="str">
        <f>IF(AND(NOT(ISBLANK(Протокол!B1519)),Протокол!V1519&lt;=5),1," ")</f>
        <v xml:space="preserve"> </v>
      </c>
      <c r="C1519" s="4" t="str">
        <f>IF(NOT(ISBLANK(Протокол!B1519)),1," ")</f>
        <v xml:space="preserve"> </v>
      </c>
      <c r="D1519" s="4" t="str">
        <f>IF(SUM(Протокол!J1519:N1519,Протокол!O1519:S1519)=17,1," ")</f>
        <v xml:space="preserve"> </v>
      </c>
      <c r="E1519" s="4" t="str">
        <f>IF(SUM(Протокол!U1495:U1495)=8,1," ")</f>
        <v xml:space="preserve"> </v>
      </c>
      <c r="F1519" s="48"/>
    </row>
    <row r="1520" spans="1:6" x14ac:dyDescent="0.25">
      <c r="A1520" s="4" t="str">
        <f>IF((SUM(Протокол!D1520:I1520)=6),1," ")</f>
        <v xml:space="preserve"> </v>
      </c>
      <c r="B1520" s="4" t="str">
        <f>IF(AND(NOT(ISBLANK(Протокол!B1520)),Протокол!V1520&lt;=5),1," ")</f>
        <v xml:space="preserve"> </v>
      </c>
      <c r="C1520" s="4" t="str">
        <f>IF(NOT(ISBLANK(Протокол!B1520)),1," ")</f>
        <v xml:space="preserve"> </v>
      </c>
      <c r="D1520" s="4" t="str">
        <f>IF(SUM(Протокол!J1520:N1520,Протокол!O1520:S1520)=17,1," ")</f>
        <v xml:space="preserve"> </v>
      </c>
      <c r="E1520" s="4"/>
      <c r="F1520" s="48"/>
    </row>
    <row r="1521" spans="1:6" x14ac:dyDescent="0.25">
      <c r="A1521" s="4" t="str">
        <f>IF((SUM(Протокол!D1521:I1521)=6),1," ")</f>
        <v xml:space="preserve"> </v>
      </c>
      <c r="B1521" s="4" t="str">
        <f>IF(AND(NOT(ISBLANK(Протокол!B1521)),Протокол!V1521&lt;=5),1," ")</f>
        <v xml:space="preserve"> </v>
      </c>
      <c r="C1521" s="4" t="str">
        <f>IF(NOT(ISBLANK(Протокол!B1521)),1," ")</f>
        <v xml:space="preserve"> </v>
      </c>
      <c r="D1521" s="4" t="str">
        <f>IF(SUM(Протокол!J1521:N1521,Протокол!O1521:S1521)=17,1," ")</f>
        <v xml:space="preserve"> </v>
      </c>
      <c r="E1521" s="4" t="str">
        <f>IF(SUM(Протокол!U1497:U1497)=8,1," ")</f>
        <v xml:space="preserve"> </v>
      </c>
      <c r="F1521" s="48"/>
    </row>
    <row r="1522" spans="1:6" x14ac:dyDescent="0.25">
      <c r="A1522" s="4" t="str">
        <f>IF((SUM(Протокол!D1522:I1522)=6),1," ")</f>
        <v xml:space="preserve"> </v>
      </c>
      <c r="B1522" s="4" t="str">
        <f>IF(AND(NOT(ISBLANK(Протокол!B1522)),Протокол!V1522&lt;=5),1," ")</f>
        <v xml:space="preserve"> </v>
      </c>
      <c r="C1522" s="4" t="str">
        <f>IF(NOT(ISBLANK(Протокол!B1522)),1," ")</f>
        <v xml:space="preserve"> </v>
      </c>
      <c r="D1522" s="4" t="str">
        <f>IF(SUM(Протокол!J1522:N1522,Протокол!O1522:S1522)=17,1," ")</f>
        <v xml:space="preserve"> </v>
      </c>
      <c r="E1522" s="4"/>
      <c r="F1522" s="48"/>
    </row>
    <row r="1523" spans="1:6" x14ac:dyDescent="0.25">
      <c r="A1523" s="4" t="str">
        <f>IF((SUM(Протокол!D1523:I1523)=6),1," ")</f>
        <v xml:space="preserve"> </v>
      </c>
      <c r="B1523" s="4" t="str">
        <f>IF(AND(NOT(ISBLANK(Протокол!B1523)),Протокол!V1523&lt;=5),1," ")</f>
        <v xml:space="preserve"> </v>
      </c>
      <c r="C1523" s="4" t="str">
        <f>IF(NOT(ISBLANK(Протокол!B1523)),1," ")</f>
        <v xml:space="preserve"> </v>
      </c>
      <c r="D1523" s="4" t="str">
        <f>IF(SUM(Протокол!J1523:N1523,Протокол!O1523:S1523)=17,1," ")</f>
        <v xml:space="preserve"> </v>
      </c>
      <c r="E1523" s="4" t="str">
        <f>IF(SUM(Протокол!U1499:U1499)=8,1," ")</f>
        <v xml:space="preserve"> </v>
      </c>
      <c r="F1523" s="48"/>
    </row>
    <row r="1524" spans="1:6" x14ac:dyDescent="0.25">
      <c r="A1524" s="4" t="str">
        <f>IF((SUM(Протокол!D1524:I1524)=6),1," ")</f>
        <v xml:space="preserve"> </v>
      </c>
      <c r="B1524" s="4" t="str">
        <f>IF(AND(NOT(ISBLANK(Протокол!B1524)),Протокол!V1524&lt;=5),1," ")</f>
        <v xml:space="preserve"> </v>
      </c>
      <c r="C1524" s="4" t="str">
        <f>IF(NOT(ISBLANK(Протокол!B1524)),1," ")</f>
        <v xml:space="preserve"> </v>
      </c>
      <c r="D1524" s="4" t="str">
        <f>IF(SUM(Протокол!J1524:N1524,Протокол!O1524:S1524)=17,1," ")</f>
        <v xml:space="preserve"> </v>
      </c>
      <c r="E1524" s="4"/>
      <c r="F1524" s="48"/>
    </row>
    <row r="1525" spans="1:6" x14ac:dyDescent="0.25">
      <c r="A1525" s="4" t="str">
        <f>IF((SUM(Протокол!D1525:I1525)=6),1," ")</f>
        <v xml:space="preserve"> </v>
      </c>
      <c r="B1525" s="4" t="str">
        <f>IF(AND(NOT(ISBLANK(Протокол!B1525)),Протокол!V1525&lt;=5),1," ")</f>
        <v xml:space="preserve"> </v>
      </c>
      <c r="C1525" s="4" t="str">
        <f>IF(NOT(ISBLANK(Протокол!B1525)),1," ")</f>
        <v xml:space="preserve"> </v>
      </c>
      <c r="D1525" s="4" t="str">
        <f>IF(SUM(Протокол!J1525:N1525,Протокол!O1525:S1525)=17,1," ")</f>
        <v xml:space="preserve"> </v>
      </c>
      <c r="E1525" s="4" t="str">
        <f>IF(SUM(Протокол!U1501:U1501)=8,1," ")</f>
        <v xml:space="preserve"> </v>
      </c>
      <c r="F1525" s="48"/>
    </row>
    <row r="1526" spans="1:6" x14ac:dyDescent="0.25">
      <c r="A1526" s="4" t="str">
        <f>IF((SUM(Протокол!D1526:I1526)=6),1," ")</f>
        <v xml:space="preserve"> </v>
      </c>
      <c r="B1526" s="4" t="str">
        <f>IF(AND(NOT(ISBLANK(Протокол!B1526)),Протокол!V1526&lt;=5),1," ")</f>
        <v xml:space="preserve"> </v>
      </c>
      <c r="C1526" s="4" t="str">
        <f>IF(NOT(ISBLANK(Протокол!B1526)),1," ")</f>
        <v xml:space="preserve"> </v>
      </c>
      <c r="D1526" s="4" t="str">
        <f>IF(SUM(Протокол!J1526:N1526,Протокол!O1526:S1526)=17,1," ")</f>
        <v xml:space="preserve"> </v>
      </c>
      <c r="E1526" s="4"/>
      <c r="F1526" s="48"/>
    </row>
    <row r="1527" spans="1:6" x14ac:dyDescent="0.25">
      <c r="A1527" s="4" t="str">
        <f>IF((SUM(Протокол!D1527:I1527)=6),1," ")</f>
        <v xml:space="preserve"> </v>
      </c>
      <c r="B1527" s="4" t="str">
        <f>IF(AND(NOT(ISBLANK(Протокол!B1527)),Протокол!V1527&lt;=5),1," ")</f>
        <v xml:space="preserve"> </v>
      </c>
      <c r="C1527" s="4" t="str">
        <f>IF(NOT(ISBLANK(Протокол!B1527)),1," ")</f>
        <v xml:space="preserve"> </v>
      </c>
      <c r="D1527" s="4" t="str">
        <f>IF(SUM(Протокол!J1527:N1527,Протокол!O1527:S1527)=17,1," ")</f>
        <v xml:space="preserve"> </v>
      </c>
      <c r="E1527" s="4" t="str">
        <f>IF(SUM(Протокол!U1503:U1503)=8,1," ")</f>
        <v xml:space="preserve"> </v>
      </c>
      <c r="F1527" s="48"/>
    </row>
    <row r="1528" spans="1:6" x14ac:dyDescent="0.25">
      <c r="A1528" s="4" t="str">
        <f>IF((SUM(Протокол!D1528:I1528)=6),1," ")</f>
        <v xml:space="preserve"> </v>
      </c>
      <c r="B1528" s="4" t="str">
        <f>IF(AND(NOT(ISBLANK(Протокол!B1528)),Протокол!V1528&lt;=5),1," ")</f>
        <v xml:space="preserve"> </v>
      </c>
      <c r="C1528" s="4" t="str">
        <f>IF(NOT(ISBLANK(Протокол!B1528)),1," ")</f>
        <v xml:space="preserve"> </v>
      </c>
      <c r="D1528" s="4" t="str">
        <f>IF(SUM(Протокол!J1528:N1528,Протокол!O1528:S1528)=17,1," ")</f>
        <v xml:space="preserve"> </v>
      </c>
      <c r="E1528" s="4"/>
      <c r="F1528" s="48"/>
    </row>
    <row r="1529" spans="1:6" x14ac:dyDescent="0.25">
      <c r="A1529" s="4" t="str">
        <f>IF((SUM(Протокол!D1529:I1529)=6),1," ")</f>
        <v xml:space="preserve"> </v>
      </c>
      <c r="B1529" s="4" t="str">
        <f>IF(AND(NOT(ISBLANK(Протокол!B1529)),Протокол!V1529&lt;=5),1," ")</f>
        <v xml:space="preserve"> </v>
      </c>
      <c r="C1529" s="4" t="str">
        <f>IF(NOT(ISBLANK(Протокол!B1529)),1," ")</f>
        <v xml:space="preserve"> </v>
      </c>
      <c r="D1529" s="4" t="str">
        <f>IF(SUM(Протокол!J1529:N1529,Протокол!O1529:S1529)=17,1," ")</f>
        <v xml:space="preserve"> </v>
      </c>
      <c r="E1529" s="4" t="str">
        <f>IF(SUM(Протокол!U1505:U1505)=8,1," ")</f>
        <v xml:space="preserve"> </v>
      </c>
      <c r="F1529" s="48"/>
    </row>
    <row r="1530" spans="1:6" x14ac:dyDescent="0.25">
      <c r="A1530" s="4" t="str">
        <f>IF((SUM(Протокол!D1530:I1530)=6),1," ")</f>
        <v xml:space="preserve"> </v>
      </c>
      <c r="B1530" s="4" t="str">
        <f>IF(AND(NOT(ISBLANK(Протокол!B1530)),Протокол!V1530&lt;=5),1," ")</f>
        <v xml:space="preserve"> </v>
      </c>
      <c r="C1530" s="4" t="str">
        <f>IF(NOT(ISBLANK(Протокол!B1530)),1," ")</f>
        <v xml:space="preserve"> </v>
      </c>
      <c r="D1530" s="4" t="str">
        <f>IF(SUM(Протокол!J1530:N1530,Протокол!O1530:S1530)=17,1," ")</f>
        <v xml:space="preserve"> </v>
      </c>
      <c r="E1530" s="4"/>
      <c r="F1530" s="48"/>
    </row>
    <row r="1531" spans="1:6" x14ac:dyDescent="0.25">
      <c r="A1531" s="4" t="str">
        <f>IF((SUM(Протокол!D1531:I1531)=6),1," ")</f>
        <v xml:space="preserve"> </v>
      </c>
      <c r="B1531" s="4" t="str">
        <f>IF(AND(NOT(ISBLANK(Протокол!B1531)),Протокол!V1531&lt;=5),1," ")</f>
        <v xml:space="preserve"> </v>
      </c>
      <c r="C1531" s="4" t="str">
        <f>IF(NOT(ISBLANK(Протокол!B1531)),1," ")</f>
        <v xml:space="preserve"> </v>
      </c>
      <c r="D1531" s="4" t="str">
        <f>IF(SUM(Протокол!J1531:N1531,Протокол!O1531:S1531)=17,1," ")</f>
        <v xml:space="preserve"> </v>
      </c>
      <c r="E1531" s="4" t="str">
        <f>IF(SUM(Протокол!U1507:U1507)=8,1," ")</f>
        <v xml:space="preserve"> </v>
      </c>
      <c r="F1531" s="48"/>
    </row>
    <row r="1532" spans="1:6" x14ac:dyDescent="0.25">
      <c r="A1532" s="4" t="str">
        <f>IF((SUM(Протокол!D1532:I1532)=6),1," ")</f>
        <v xml:space="preserve"> </v>
      </c>
      <c r="B1532" s="4" t="str">
        <f>IF(AND(NOT(ISBLANK(Протокол!B1532)),Протокол!V1532&lt;=5),1," ")</f>
        <v xml:space="preserve"> </v>
      </c>
      <c r="C1532" s="4" t="str">
        <f>IF(NOT(ISBLANK(Протокол!B1532)),1," ")</f>
        <v xml:space="preserve"> </v>
      </c>
      <c r="D1532" s="4" t="str">
        <f>IF(SUM(Протокол!J1532:N1532,Протокол!O1532:S1532)=17,1," ")</f>
        <v xml:space="preserve"> </v>
      </c>
      <c r="E1532" s="4"/>
      <c r="F1532" s="48"/>
    </row>
    <row r="1533" spans="1:6" x14ac:dyDescent="0.25">
      <c r="A1533" s="4" t="str">
        <f>IF((SUM(Протокол!D1533:I1533)=6),1," ")</f>
        <v xml:space="preserve"> </v>
      </c>
      <c r="B1533" s="4" t="str">
        <f>IF(AND(NOT(ISBLANK(Протокол!B1533)),Протокол!V1533&lt;=5),1," ")</f>
        <v xml:space="preserve"> </v>
      </c>
      <c r="C1533" s="4" t="str">
        <f>IF(NOT(ISBLANK(Протокол!B1533)),1," ")</f>
        <v xml:space="preserve"> </v>
      </c>
      <c r="D1533" s="4" t="str">
        <f>IF(SUM(Протокол!J1533:N1533,Протокол!O1533:S1533)=17,1," ")</f>
        <v xml:space="preserve"> </v>
      </c>
      <c r="E1533" s="4" t="str">
        <f>IF(SUM(Протокол!U1509:U1509)=8,1," ")</f>
        <v xml:space="preserve"> </v>
      </c>
      <c r="F1533" s="48"/>
    </row>
    <row r="1534" spans="1:6" x14ac:dyDescent="0.25">
      <c r="A1534" s="4" t="str">
        <f>IF((SUM(Протокол!D1534:I1534)=6),1," ")</f>
        <v xml:space="preserve"> </v>
      </c>
      <c r="B1534" s="4" t="str">
        <f>IF(AND(NOT(ISBLANK(Протокол!B1534)),Протокол!V1534&lt;=5),1," ")</f>
        <v xml:space="preserve"> </v>
      </c>
      <c r="C1534" s="4" t="str">
        <f>IF(NOT(ISBLANK(Протокол!B1534)),1," ")</f>
        <v xml:space="preserve"> </v>
      </c>
      <c r="D1534" s="4" t="str">
        <f>IF(SUM(Протокол!J1534:N1534,Протокол!O1534:S1534)=17,1," ")</f>
        <v xml:space="preserve"> </v>
      </c>
      <c r="E1534" s="4"/>
      <c r="F1534" s="48"/>
    </row>
    <row r="1535" spans="1:6" x14ac:dyDescent="0.25">
      <c r="A1535" s="4" t="str">
        <f>IF((SUM(Протокол!D1535:I1535)=6),1," ")</f>
        <v xml:space="preserve"> </v>
      </c>
      <c r="B1535" s="4" t="str">
        <f>IF(AND(NOT(ISBLANK(Протокол!B1535)),Протокол!V1535&lt;=5),1," ")</f>
        <v xml:space="preserve"> </v>
      </c>
      <c r="C1535" s="4" t="str">
        <f>IF(NOT(ISBLANK(Протокол!B1535)),1," ")</f>
        <v xml:space="preserve"> </v>
      </c>
      <c r="D1535" s="4" t="str">
        <f>IF(SUM(Протокол!J1535:N1535,Протокол!O1535:S1535)=17,1," ")</f>
        <v xml:space="preserve"> </v>
      </c>
      <c r="E1535" s="4" t="str">
        <f>IF(SUM(Протокол!U1511:U1511)=8,1," ")</f>
        <v xml:space="preserve"> </v>
      </c>
      <c r="F1535" s="48"/>
    </row>
    <row r="1536" spans="1:6" x14ac:dyDescent="0.25">
      <c r="A1536" s="4" t="str">
        <f>IF((SUM(Протокол!D1536:I1536)=6),1," ")</f>
        <v xml:space="preserve"> </v>
      </c>
      <c r="B1536" s="4" t="str">
        <f>IF(AND(NOT(ISBLANK(Протокол!B1536)),Протокол!V1536&lt;=5),1," ")</f>
        <v xml:space="preserve"> </v>
      </c>
      <c r="C1536" s="4" t="str">
        <f>IF(NOT(ISBLANK(Протокол!B1536)),1," ")</f>
        <v xml:space="preserve"> </v>
      </c>
      <c r="D1536" s="4" t="str">
        <f>IF(SUM(Протокол!J1536:N1536,Протокол!O1536:S1536)=17,1," ")</f>
        <v xml:space="preserve"> </v>
      </c>
      <c r="E1536" s="4"/>
      <c r="F1536" s="48"/>
    </row>
    <row r="1537" spans="1:6" x14ac:dyDescent="0.25">
      <c r="A1537" s="4" t="str">
        <f>IF((SUM(Протокол!D1537:I1537)=6),1," ")</f>
        <v xml:space="preserve"> </v>
      </c>
      <c r="B1537" s="4" t="str">
        <f>IF(AND(NOT(ISBLANK(Протокол!B1537)),Протокол!V1537&lt;=5),1," ")</f>
        <v xml:space="preserve"> </v>
      </c>
      <c r="C1537" s="4" t="str">
        <f>IF(NOT(ISBLANK(Протокол!B1537)),1," ")</f>
        <v xml:space="preserve"> </v>
      </c>
      <c r="D1537" s="4" t="str">
        <f>IF(SUM(Протокол!J1537:N1537,Протокол!O1537:S1537)=17,1," ")</f>
        <v xml:space="preserve"> </v>
      </c>
      <c r="E1537" s="4" t="str">
        <f>IF(SUM(Протокол!U1513:U1513)=8,1," ")</f>
        <v xml:space="preserve"> </v>
      </c>
      <c r="F1537" s="48"/>
    </row>
    <row r="1538" spans="1:6" x14ac:dyDescent="0.25">
      <c r="A1538" s="4" t="str">
        <f>IF((SUM(Протокол!D1538:I1538)=6),1," ")</f>
        <v xml:space="preserve"> </v>
      </c>
      <c r="B1538" s="4" t="str">
        <f>IF(AND(NOT(ISBLANK(Протокол!B1538)),Протокол!V1538&lt;=5),1," ")</f>
        <v xml:space="preserve"> </v>
      </c>
      <c r="C1538" s="4" t="str">
        <f>IF(NOT(ISBLANK(Протокол!B1538)),1," ")</f>
        <v xml:space="preserve"> </v>
      </c>
      <c r="D1538" s="4" t="str">
        <f>IF(SUM(Протокол!J1538:N1538,Протокол!O1538:S1538)=17,1," ")</f>
        <v xml:space="preserve"> </v>
      </c>
      <c r="E1538" s="4"/>
      <c r="F1538" s="48"/>
    </row>
    <row r="1539" spans="1:6" x14ac:dyDescent="0.25">
      <c r="A1539" s="4" t="str">
        <f>IF((SUM(Протокол!D1539:I1539)=6),1," ")</f>
        <v xml:space="preserve"> </v>
      </c>
      <c r="B1539" s="4" t="str">
        <f>IF(AND(NOT(ISBLANK(Протокол!B1539)),Протокол!V1539&lt;=5),1," ")</f>
        <v xml:space="preserve"> </v>
      </c>
      <c r="C1539" s="4" t="str">
        <f>IF(NOT(ISBLANK(Протокол!B1539)),1," ")</f>
        <v xml:space="preserve"> </v>
      </c>
      <c r="D1539" s="4" t="str">
        <f>IF(SUM(Протокол!J1539:N1539,Протокол!O1539:S1539)=17,1," ")</f>
        <v xml:space="preserve"> </v>
      </c>
      <c r="E1539" s="4" t="str">
        <f>IF(SUM(Протокол!U1515:U1515)=8,1," ")</f>
        <v xml:space="preserve"> </v>
      </c>
      <c r="F1539" s="48"/>
    </row>
    <row r="1540" spans="1:6" x14ac:dyDescent="0.25">
      <c r="A1540" s="4" t="str">
        <f>IF((SUM(Протокол!D1540:I1540)=6),1," ")</f>
        <v xml:space="preserve"> </v>
      </c>
      <c r="B1540" s="4" t="str">
        <f>IF(AND(NOT(ISBLANK(Протокол!B1540)),Протокол!V1540&lt;=5),1," ")</f>
        <v xml:space="preserve"> </v>
      </c>
      <c r="C1540" s="4" t="str">
        <f>IF(NOT(ISBLANK(Протокол!B1540)),1," ")</f>
        <v xml:space="preserve"> </v>
      </c>
      <c r="D1540" s="4" t="str">
        <f>IF(SUM(Протокол!J1540:N1540,Протокол!O1540:S1540)=17,1," ")</f>
        <v xml:space="preserve"> </v>
      </c>
      <c r="E1540" s="4"/>
      <c r="F1540" s="48"/>
    </row>
    <row r="1541" spans="1:6" x14ac:dyDescent="0.25">
      <c r="A1541" s="4" t="str">
        <f>IF((SUM(Протокол!D1541:I1541)=6),1," ")</f>
        <v xml:space="preserve"> </v>
      </c>
      <c r="B1541" s="4" t="str">
        <f>IF(AND(NOT(ISBLANK(Протокол!B1541)),Протокол!V1541&lt;=5),1," ")</f>
        <v xml:space="preserve"> </v>
      </c>
      <c r="C1541" s="4" t="str">
        <f>IF(NOT(ISBLANK(Протокол!B1541)),1," ")</f>
        <v xml:space="preserve"> </v>
      </c>
      <c r="D1541" s="4" t="str">
        <f>IF(SUM(Протокол!J1541:N1541,Протокол!O1541:S1541)=17,1," ")</f>
        <v xml:space="preserve"> </v>
      </c>
      <c r="E1541" s="4" t="str">
        <f>IF(SUM(Протокол!U1517:U1517)=8,1," ")</f>
        <v xml:space="preserve"> </v>
      </c>
      <c r="F1541" s="48"/>
    </row>
    <row r="1542" spans="1:6" x14ac:dyDescent="0.25">
      <c r="A1542" s="4" t="str">
        <f>IF((SUM(Протокол!D1542:I1542)=6),1," ")</f>
        <v xml:space="preserve"> </v>
      </c>
      <c r="B1542" s="4" t="str">
        <f>IF(AND(NOT(ISBLANK(Протокол!B1542)),Протокол!V1542&lt;=5),1," ")</f>
        <v xml:space="preserve"> </v>
      </c>
      <c r="C1542" s="4" t="str">
        <f>IF(NOT(ISBLANK(Протокол!B1542)),1," ")</f>
        <v xml:space="preserve"> </v>
      </c>
      <c r="D1542" s="4" t="str">
        <f>IF(SUM(Протокол!J1542:N1542,Протокол!O1542:S1542)=17,1," ")</f>
        <v xml:space="preserve"> </v>
      </c>
      <c r="E1542" s="4"/>
      <c r="F1542" s="48"/>
    </row>
    <row r="1543" spans="1:6" x14ac:dyDescent="0.25">
      <c r="A1543" s="4" t="str">
        <f>IF((SUM(Протокол!D1543:I1543)=6),1," ")</f>
        <v xml:space="preserve"> </v>
      </c>
      <c r="B1543" s="4" t="str">
        <f>IF(AND(NOT(ISBLANK(Протокол!B1543)),Протокол!V1543&lt;=5),1," ")</f>
        <v xml:space="preserve"> </v>
      </c>
      <c r="C1543" s="4" t="str">
        <f>IF(NOT(ISBLANK(Протокол!B1543)),1," ")</f>
        <v xml:space="preserve"> </v>
      </c>
      <c r="D1543" s="4" t="str">
        <f>IF(SUM(Протокол!J1543:N1543,Протокол!O1543:S1543)=17,1," ")</f>
        <v xml:space="preserve"> </v>
      </c>
      <c r="E1543" s="4" t="str">
        <f>IF(SUM(Протокол!U1519:U1519)=8,1," ")</f>
        <v xml:space="preserve"> </v>
      </c>
      <c r="F1543" s="48"/>
    </row>
    <row r="1544" spans="1:6" x14ac:dyDescent="0.25">
      <c r="A1544" s="4" t="str">
        <f>IF((SUM(Протокол!D1544:I1544)=6),1," ")</f>
        <v xml:space="preserve"> </v>
      </c>
      <c r="B1544" s="4" t="str">
        <f>IF(AND(NOT(ISBLANK(Протокол!B1544)),Протокол!V1544&lt;=5),1," ")</f>
        <v xml:space="preserve"> </v>
      </c>
      <c r="C1544" s="4" t="str">
        <f>IF(NOT(ISBLANK(Протокол!B1544)),1," ")</f>
        <v xml:space="preserve"> </v>
      </c>
      <c r="D1544" s="4" t="str">
        <f>IF(SUM(Протокол!J1544:N1544,Протокол!O1544:S1544)=17,1," ")</f>
        <v xml:space="preserve"> </v>
      </c>
      <c r="E1544" s="4"/>
      <c r="F1544" s="48"/>
    </row>
    <row r="1545" spans="1:6" x14ac:dyDescent="0.25">
      <c r="A1545" s="4" t="str">
        <f>IF((SUM(Протокол!D1545:I1545)=6),1," ")</f>
        <v xml:space="preserve"> </v>
      </c>
      <c r="B1545" s="4" t="str">
        <f>IF(AND(NOT(ISBLANK(Протокол!B1545)),Протокол!V1545&lt;=5),1," ")</f>
        <v xml:space="preserve"> </v>
      </c>
      <c r="C1545" s="4" t="str">
        <f>IF(NOT(ISBLANK(Протокол!B1545)),1," ")</f>
        <v xml:space="preserve"> </v>
      </c>
      <c r="D1545" s="4" t="str">
        <f>IF(SUM(Протокол!J1545:N1545,Протокол!O1545:S1545)=17,1," ")</f>
        <v xml:space="preserve"> </v>
      </c>
      <c r="E1545" s="4" t="str">
        <f>IF(SUM(Протокол!U1521:U1521)=8,1," ")</f>
        <v xml:space="preserve"> </v>
      </c>
      <c r="F1545" s="48"/>
    </row>
    <row r="1546" spans="1:6" x14ac:dyDescent="0.25">
      <c r="A1546" s="4" t="str">
        <f>IF((SUM(Протокол!D1546:I1546)=6),1," ")</f>
        <v xml:space="preserve"> </v>
      </c>
      <c r="B1546" s="4" t="str">
        <f>IF(AND(NOT(ISBLANK(Протокол!B1546)),Протокол!V1546&lt;=5),1," ")</f>
        <v xml:space="preserve"> </v>
      </c>
      <c r="C1546" s="4" t="str">
        <f>IF(NOT(ISBLANK(Протокол!B1546)),1," ")</f>
        <v xml:space="preserve"> </v>
      </c>
      <c r="D1546" s="4" t="str">
        <f>IF(SUM(Протокол!J1546:N1546,Протокол!O1546:S1546)=17,1," ")</f>
        <v xml:space="preserve"> </v>
      </c>
      <c r="E1546" s="4"/>
      <c r="F1546" s="48"/>
    </row>
    <row r="1547" spans="1:6" x14ac:dyDescent="0.25">
      <c r="A1547" s="4" t="str">
        <f>IF((SUM(Протокол!D1547:I1547)=6),1," ")</f>
        <v xml:space="preserve"> </v>
      </c>
      <c r="B1547" s="4" t="str">
        <f>IF(AND(NOT(ISBLANK(Протокол!B1547)),Протокол!V1547&lt;=5),1," ")</f>
        <v xml:space="preserve"> </v>
      </c>
      <c r="C1547" s="4" t="str">
        <f>IF(NOT(ISBLANK(Протокол!B1547)),1," ")</f>
        <v xml:space="preserve"> </v>
      </c>
      <c r="D1547" s="4" t="str">
        <f>IF(SUM(Протокол!J1547:N1547,Протокол!O1547:S1547)=17,1," ")</f>
        <v xml:space="preserve"> </v>
      </c>
      <c r="E1547" s="4" t="str">
        <f>IF(SUM(Протокол!U1523:U1523)=8,1," ")</f>
        <v xml:space="preserve"> </v>
      </c>
      <c r="F1547" s="48"/>
    </row>
    <row r="1548" spans="1:6" x14ac:dyDescent="0.25">
      <c r="A1548" s="4" t="str">
        <f>IF((SUM(Протокол!D1548:I1548)=6),1," ")</f>
        <v xml:space="preserve"> </v>
      </c>
      <c r="B1548" s="4" t="str">
        <f>IF(AND(NOT(ISBLANK(Протокол!B1548)),Протокол!V1548&lt;=5),1," ")</f>
        <v xml:space="preserve"> </v>
      </c>
      <c r="C1548" s="4" t="str">
        <f>IF(NOT(ISBLANK(Протокол!B1548)),1," ")</f>
        <v xml:space="preserve"> </v>
      </c>
      <c r="D1548" s="4" t="str">
        <f>IF(SUM(Протокол!J1548:N1548,Протокол!O1548:S1548)=17,1," ")</f>
        <v xml:space="preserve"> </v>
      </c>
      <c r="E1548" s="4"/>
      <c r="F1548" s="48"/>
    </row>
    <row r="1549" spans="1:6" x14ac:dyDescent="0.25">
      <c r="A1549" s="4" t="str">
        <f>IF((SUM(Протокол!D1549:I1549)=6),1," ")</f>
        <v xml:space="preserve"> </v>
      </c>
      <c r="B1549" s="4" t="str">
        <f>IF(AND(NOT(ISBLANK(Протокол!B1549)),Протокол!V1549&lt;=5),1," ")</f>
        <v xml:space="preserve"> </v>
      </c>
      <c r="C1549" s="4" t="str">
        <f>IF(NOT(ISBLANK(Протокол!B1549)),1," ")</f>
        <v xml:space="preserve"> </v>
      </c>
      <c r="D1549" s="4" t="str">
        <f>IF(SUM(Протокол!J1549:N1549,Протокол!O1549:S1549)=17,1," ")</f>
        <v xml:space="preserve"> </v>
      </c>
      <c r="E1549" s="4" t="str">
        <f>IF(SUM(Протокол!U1525:U1525)=8,1," ")</f>
        <v xml:space="preserve"> </v>
      </c>
      <c r="F1549" s="48"/>
    </row>
    <row r="1550" spans="1:6" x14ac:dyDescent="0.25">
      <c r="A1550" s="4" t="str">
        <f>IF((SUM(Протокол!D1550:I1550)=6),1," ")</f>
        <v xml:space="preserve"> </v>
      </c>
      <c r="B1550" s="4" t="str">
        <f>IF(AND(NOT(ISBLANK(Протокол!B1550)),Протокол!V1550&lt;=5),1," ")</f>
        <v xml:space="preserve"> </v>
      </c>
      <c r="C1550" s="4" t="str">
        <f>IF(NOT(ISBLANK(Протокол!B1550)),1," ")</f>
        <v xml:space="preserve"> </v>
      </c>
      <c r="D1550" s="4" t="str">
        <f>IF(SUM(Протокол!J1550:N1550,Протокол!O1550:S1550)=17,1," ")</f>
        <v xml:space="preserve"> </v>
      </c>
      <c r="E1550" s="4"/>
      <c r="F1550" s="48"/>
    </row>
    <row r="1551" spans="1:6" x14ac:dyDescent="0.25">
      <c r="A1551" s="4" t="str">
        <f>IF((SUM(Протокол!D1551:I1551)=6),1," ")</f>
        <v xml:space="preserve"> </v>
      </c>
      <c r="B1551" s="4" t="str">
        <f>IF(AND(NOT(ISBLANK(Протокол!B1551)),Протокол!V1551&lt;=5),1," ")</f>
        <v xml:space="preserve"> </v>
      </c>
      <c r="C1551" s="4" t="str">
        <f>IF(NOT(ISBLANK(Протокол!B1551)),1," ")</f>
        <v xml:space="preserve"> </v>
      </c>
      <c r="D1551" s="4" t="str">
        <f>IF(SUM(Протокол!J1551:N1551,Протокол!O1551:S1551)=17,1," ")</f>
        <v xml:space="preserve"> </v>
      </c>
      <c r="E1551" s="4" t="str">
        <f>IF(SUM(Протокол!U1527:U1527)=8,1," ")</f>
        <v xml:space="preserve"> </v>
      </c>
      <c r="F1551" s="48"/>
    </row>
    <row r="1552" spans="1:6" x14ac:dyDescent="0.25">
      <c r="A1552" s="4" t="str">
        <f>IF((SUM(Протокол!D1552:I1552)=6),1," ")</f>
        <v xml:space="preserve"> </v>
      </c>
      <c r="B1552" s="4" t="str">
        <f>IF(AND(NOT(ISBLANK(Протокол!B1552)),Протокол!V1552&lt;=5),1," ")</f>
        <v xml:space="preserve"> </v>
      </c>
      <c r="C1552" s="4" t="str">
        <f>IF(NOT(ISBLANK(Протокол!B1552)),1," ")</f>
        <v xml:space="preserve"> </v>
      </c>
      <c r="D1552" s="4" t="str">
        <f>IF(SUM(Протокол!J1552:N1552,Протокол!O1552:S1552)=17,1," ")</f>
        <v xml:space="preserve"> </v>
      </c>
      <c r="E1552" s="4"/>
      <c r="F1552" s="48"/>
    </row>
    <row r="1553" spans="1:6" x14ac:dyDescent="0.25">
      <c r="A1553" s="4" t="str">
        <f>IF((SUM(Протокол!D1553:I1553)=6),1," ")</f>
        <v xml:space="preserve"> </v>
      </c>
      <c r="B1553" s="4" t="str">
        <f>IF(AND(NOT(ISBLANK(Протокол!B1553)),Протокол!V1553&lt;=5),1," ")</f>
        <v xml:space="preserve"> </v>
      </c>
      <c r="C1553" s="4" t="str">
        <f>IF(NOT(ISBLANK(Протокол!B1553)),1," ")</f>
        <v xml:space="preserve"> </v>
      </c>
      <c r="D1553" s="4" t="str">
        <f>IF(SUM(Протокол!J1553:N1553,Протокол!O1553:S1553)=17,1," ")</f>
        <v xml:space="preserve"> </v>
      </c>
      <c r="E1553" s="4" t="str">
        <f>IF(SUM(Протокол!U1529:U1529)=8,1," ")</f>
        <v xml:space="preserve"> </v>
      </c>
      <c r="F1553" s="48"/>
    </row>
    <row r="1554" spans="1:6" x14ac:dyDescent="0.25">
      <c r="A1554" s="4" t="str">
        <f>IF((SUM(Протокол!D1554:I1554)=6),1," ")</f>
        <v xml:space="preserve"> </v>
      </c>
      <c r="B1554" s="4" t="str">
        <f>IF(AND(NOT(ISBLANK(Протокол!B1554)),Протокол!V1554&lt;=5),1," ")</f>
        <v xml:space="preserve"> </v>
      </c>
      <c r="C1554" s="4" t="str">
        <f>IF(NOT(ISBLANK(Протокол!B1554)),1," ")</f>
        <v xml:space="preserve"> </v>
      </c>
      <c r="D1554" s="4" t="str">
        <f>IF(SUM(Протокол!J1554:N1554,Протокол!O1554:S1554)=17,1," ")</f>
        <v xml:space="preserve"> </v>
      </c>
      <c r="E1554" s="4"/>
      <c r="F1554" s="48"/>
    </row>
    <row r="1555" spans="1:6" x14ac:dyDescent="0.25">
      <c r="A1555" s="4" t="str">
        <f>IF((SUM(Протокол!D1555:I1555)=6),1," ")</f>
        <v xml:space="preserve"> </v>
      </c>
      <c r="B1555" s="4" t="str">
        <f>IF(AND(NOT(ISBLANK(Протокол!B1555)),Протокол!V1555&lt;=5),1," ")</f>
        <v xml:space="preserve"> </v>
      </c>
      <c r="C1555" s="4" t="str">
        <f>IF(NOT(ISBLANK(Протокол!B1555)),1," ")</f>
        <v xml:space="preserve"> </v>
      </c>
      <c r="D1555" s="4" t="str">
        <f>IF(SUM(Протокол!J1555:N1555,Протокол!O1555:S1555)=17,1," ")</f>
        <v xml:space="preserve"> </v>
      </c>
      <c r="E1555" s="4" t="str">
        <f>IF(SUM(Протокол!U1531:U1531)=8,1," ")</f>
        <v xml:space="preserve"> </v>
      </c>
      <c r="F1555" s="48"/>
    </row>
    <row r="1556" spans="1:6" x14ac:dyDescent="0.25">
      <c r="A1556" s="4" t="str">
        <f>IF((SUM(Протокол!D1556:I1556)=6),1," ")</f>
        <v xml:space="preserve"> </v>
      </c>
      <c r="B1556" s="4" t="str">
        <f>IF(AND(NOT(ISBLANK(Протокол!B1556)),Протокол!V1556&lt;=5),1," ")</f>
        <v xml:space="preserve"> </v>
      </c>
      <c r="C1556" s="4" t="str">
        <f>IF(NOT(ISBLANK(Протокол!B1556)),1," ")</f>
        <v xml:space="preserve"> </v>
      </c>
      <c r="D1556" s="4" t="str">
        <f>IF(SUM(Протокол!J1556:N1556,Протокол!O1556:S1556)=17,1," ")</f>
        <v xml:space="preserve"> </v>
      </c>
      <c r="E1556" s="4"/>
      <c r="F1556" s="48"/>
    </row>
    <row r="1557" spans="1:6" x14ac:dyDescent="0.25">
      <c r="A1557" s="4" t="str">
        <f>IF((SUM(Протокол!D1557:I1557)=6),1," ")</f>
        <v xml:space="preserve"> </v>
      </c>
      <c r="B1557" s="4" t="str">
        <f>IF(AND(NOT(ISBLANK(Протокол!B1557)),Протокол!V1557&lt;=5),1," ")</f>
        <v xml:space="preserve"> </v>
      </c>
      <c r="C1557" s="4" t="str">
        <f>IF(NOT(ISBLANK(Протокол!B1557)),1," ")</f>
        <v xml:space="preserve"> </v>
      </c>
      <c r="D1557" s="4" t="str">
        <f>IF(SUM(Протокол!J1557:N1557,Протокол!O1557:S1557)=17,1," ")</f>
        <v xml:space="preserve"> </v>
      </c>
      <c r="E1557" s="4" t="str">
        <f>IF(SUM(Протокол!U1533:U1533)=8,1," ")</f>
        <v xml:space="preserve"> </v>
      </c>
      <c r="F1557" s="48"/>
    </row>
    <row r="1558" spans="1:6" x14ac:dyDescent="0.25">
      <c r="A1558" s="4" t="str">
        <f>IF((SUM(Протокол!D1558:I1558)=6),1," ")</f>
        <v xml:space="preserve"> </v>
      </c>
      <c r="B1558" s="4" t="str">
        <f>IF(AND(NOT(ISBLANK(Протокол!B1558)),Протокол!V1558&lt;=5),1," ")</f>
        <v xml:space="preserve"> </v>
      </c>
      <c r="C1558" s="4" t="str">
        <f>IF(NOT(ISBLANK(Протокол!B1558)),1," ")</f>
        <v xml:space="preserve"> </v>
      </c>
      <c r="D1558" s="4" t="str">
        <f>IF(SUM(Протокол!J1558:N1558,Протокол!O1558:S1558)=17,1," ")</f>
        <v xml:space="preserve"> </v>
      </c>
      <c r="E1558" s="4"/>
      <c r="F1558" s="48"/>
    </row>
    <row r="1559" spans="1:6" x14ac:dyDescent="0.25">
      <c r="A1559" s="4" t="str">
        <f>IF((SUM(Протокол!D1559:I1559)=6),1," ")</f>
        <v xml:space="preserve"> </v>
      </c>
      <c r="B1559" s="4" t="str">
        <f>IF(AND(NOT(ISBLANK(Протокол!B1559)),Протокол!V1559&lt;=5),1," ")</f>
        <v xml:space="preserve"> </v>
      </c>
      <c r="C1559" s="4" t="str">
        <f>IF(NOT(ISBLANK(Протокол!B1559)),1," ")</f>
        <v xml:space="preserve"> </v>
      </c>
      <c r="D1559" s="4" t="str">
        <f>IF(SUM(Протокол!J1559:N1559,Протокол!O1559:S1559)=17,1," ")</f>
        <v xml:space="preserve"> </v>
      </c>
      <c r="E1559" s="4" t="str">
        <f>IF(SUM(Протокол!U1535:U1535)=8,1," ")</f>
        <v xml:space="preserve"> </v>
      </c>
      <c r="F1559" s="48"/>
    </row>
    <row r="1560" spans="1:6" x14ac:dyDescent="0.25">
      <c r="A1560" s="4" t="str">
        <f>IF((SUM(Протокол!D1560:I1560)=6),1," ")</f>
        <v xml:space="preserve"> </v>
      </c>
      <c r="B1560" s="4" t="str">
        <f>IF(AND(NOT(ISBLANK(Протокол!B1560)),Протокол!V1560&lt;=5),1," ")</f>
        <v xml:space="preserve"> </v>
      </c>
      <c r="C1560" s="4" t="str">
        <f>IF(NOT(ISBLANK(Протокол!B1560)),1," ")</f>
        <v xml:space="preserve"> </v>
      </c>
      <c r="D1560" s="4" t="str">
        <f>IF(SUM(Протокол!J1560:N1560,Протокол!O1560:S1560)=17,1," ")</f>
        <v xml:space="preserve"> </v>
      </c>
      <c r="E1560" s="4"/>
      <c r="F1560" s="48"/>
    </row>
    <row r="1561" spans="1:6" x14ac:dyDescent="0.25">
      <c r="A1561" s="4" t="str">
        <f>IF((SUM(Протокол!D1561:I1561)=6),1," ")</f>
        <v xml:space="preserve"> </v>
      </c>
      <c r="B1561" s="4" t="str">
        <f>IF(AND(NOT(ISBLANK(Протокол!B1561)),Протокол!V1561&lt;=5),1," ")</f>
        <v xml:space="preserve"> </v>
      </c>
      <c r="C1561" s="4" t="str">
        <f>IF(NOT(ISBLANK(Протокол!B1561)),1," ")</f>
        <v xml:space="preserve"> </v>
      </c>
      <c r="D1561" s="4" t="str">
        <f>IF(SUM(Протокол!J1561:N1561,Протокол!O1561:S1561)=17,1," ")</f>
        <v xml:space="preserve"> </v>
      </c>
      <c r="E1561" s="4" t="str">
        <f>IF(SUM(Протокол!U1537:U1537)=8,1," ")</f>
        <v xml:space="preserve"> </v>
      </c>
      <c r="F1561" s="48"/>
    </row>
    <row r="1562" spans="1:6" x14ac:dyDescent="0.25">
      <c r="A1562" s="4" t="str">
        <f>IF((SUM(Протокол!D1562:I1562)=6),1," ")</f>
        <v xml:space="preserve"> </v>
      </c>
      <c r="B1562" s="4" t="str">
        <f>IF(AND(NOT(ISBLANK(Протокол!B1562)),Протокол!V1562&lt;=5),1," ")</f>
        <v xml:space="preserve"> </v>
      </c>
      <c r="C1562" s="4" t="str">
        <f>IF(NOT(ISBLANK(Протокол!B1562)),1," ")</f>
        <v xml:space="preserve"> </v>
      </c>
      <c r="D1562" s="4" t="str">
        <f>IF(SUM(Протокол!J1562:N1562,Протокол!O1562:S1562)=17,1," ")</f>
        <v xml:space="preserve"> </v>
      </c>
      <c r="E1562" s="4"/>
      <c r="F1562" s="48"/>
    </row>
    <row r="1563" spans="1:6" x14ac:dyDescent="0.25">
      <c r="A1563" s="4" t="str">
        <f>IF((SUM(Протокол!D1563:I1563)=6),1," ")</f>
        <v xml:space="preserve"> </v>
      </c>
      <c r="B1563" s="4" t="str">
        <f>IF(AND(NOT(ISBLANK(Протокол!B1563)),Протокол!V1563&lt;=5),1," ")</f>
        <v xml:space="preserve"> </v>
      </c>
      <c r="C1563" s="4" t="str">
        <f>IF(NOT(ISBLANK(Протокол!B1563)),1," ")</f>
        <v xml:space="preserve"> </v>
      </c>
      <c r="D1563" s="4" t="str">
        <f>IF(SUM(Протокол!J1563:N1563,Протокол!O1563:S1563)=17,1," ")</f>
        <v xml:space="preserve"> </v>
      </c>
      <c r="E1563" s="4" t="str">
        <f>IF(SUM(Протокол!U1539:U1539)=8,1," ")</f>
        <v xml:space="preserve"> </v>
      </c>
      <c r="F1563" s="48"/>
    </row>
    <row r="1564" spans="1:6" x14ac:dyDescent="0.25">
      <c r="A1564" s="4" t="str">
        <f>IF((SUM(Протокол!D1564:I1564)=6),1," ")</f>
        <v xml:space="preserve"> </v>
      </c>
      <c r="B1564" s="4" t="str">
        <f>IF(AND(NOT(ISBLANK(Протокол!B1564)),Протокол!V1564&lt;=5),1," ")</f>
        <v xml:space="preserve"> </v>
      </c>
      <c r="C1564" s="4" t="str">
        <f>IF(NOT(ISBLANK(Протокол!B1564)),1," ")</f>
        <v xml:space="preserve"> </v>
      </c>
      <c r="D1564" s="4" t="str">
        <f>IF(SUM(Протокол!J1564:N1564,Протокол!O1564:S1564)=17,1," ")</f>
        <v xml:space="preserve"> </v>
      </c>
      <c r="E1564" s="4"/>
      <c r="F1564" s="48"/>
    </row>
    <row r="1565" spans="1:6" x14ac:dyDescent="0.25">
      <c r="A1565" s="4" t="str">
        <f>IF((SUM(Протокол!D1565:I1565)=6),1," ")</f>
        <v xml:space="preserve"> </v>
      </c>
      <c r="B1565" s="4" t="str">
        <f>IF(AND(NOT(ISBLANK(Протокол!B1565)),Протокол!V1565&lt;=5),1," ")</f>
        <v xml:space="preserve"> </v>
      </c>
      <c r="C1565" s="4" t="str">
        <f>IF(NOT(ISBLANK(Протокол!B1565)),1," ")</f>
        <v xml:space="preserve"> </v>
      </c>
      <c r="D1565" s="4" t="str">
        <f>IF(SUM(Протокол!J1565:N1565,Протокол!O1565:S1565)=17,1," ")</f>
        <v xml:space="preserve"> </v>
      </c>
      <c r="E1565" s="4" t="str">
        <f>IF(SUM(Протокол!U1541:U1541)=8,1," ")</f>
        <v xml:space="preserve"> </v>
      </c>
      <c r="F1565" s="48"/>
    </row>
    <row r="1566" spans="1:6" x14ac:dyDescent="0.25">
      <c r="A1566" s="4" t="str">
        <f>IF((SUM(Протокол!D1566:I1566)=6),1," ")</f>
        <v xml:space="preserve"> </v>
      </c>
      <c r="B1566" s="4" t="str">
        <f>IF(AND(NOT(ISBLANK(Протокол!B1566)),Протокол!V1566&lt;=5),1," ")</f>
        <v xml:space="preserve"> </v>
      </c>
      <c r="C1566" s="4" t="str">
        <f>IF(NOT(ISBLANK(Протокол!B1566)),1," ")</f>
        <v xml:space="preserve"> </v>
      </c>
      <c r="D1566" s="4" t="str">
        <f>IF(SUM(Протокол!J1566:N1566,Протокол!O1566:S1566)=17,1," ")</f>
        <v xml:space="preserve"> </v>
      </c>
      <c r="E1566" s="4"/>
      <c r="F1566" s="48"/>
    </row>
    <row r="1567" spans="1:6" x14ac:dyDescent="0.25">
      <c r="A1567" s="4" t="str">
        <f>IF((SUM(Протокол!D1567:I1567)=6),1," ")</f>
        <v xml:space="preserve"> </v>
      </c>
      <c r="B1567" s="4" t="str">
        <f>IF(AND(NOT(ISBLANK(Протокол!B1567)),Протокол!V1567&lt;=5),1," ")</f>
        <v xml:space="preserve"> </v>
      </c>
      <c r="C1567" s="4" t="str">
        <f>IF(NOT(ISBLANK(Протокол!B1567)),1," ")</f>
        <v xml:space="preserve"> </v>
      </c>
      <c r="D1567" s="4" t="str">
        <f>IF(SUM(Протокол!J1567:N1567,Протокол!O1567:S1567)=17,1," ")</f>
        <v xml:space="preserve"> </v>
      </c>
      <c r="E1567" s="4" t="str">
        <f>IF(SUM(Протокол!U1543:U1543)=8,1," ")</f>
        <v xml:space="preserve"> </v>
      </c>
      <c r="F1567" s="48"/>
    </row>
    <row r="1568" spans="1:6" x14ac:dyDescent="0.25">
      <c r="A1568" s="4" t="str">
        <f>IF((SUM(Протокол!D1568:I1568)=6),1," ")</f>
        <v xml:space="preserve"> </v>
      </c>
      <c r="B1568" s="4" t="str">
        <f>IF(AND(NOT(ISBLANK(Протокол!B1568)),Протокол!V1568&lt;=5),1," ")</f>
        <v xml:space="preserve"> </v>
      </c>
      <c r="C1568" s="4" t="str">
        <f>IF(NOT(ISBLANK(Протокол!B1568)),1," ")</f>
        <v xml:space="preserve"> </v>
      </c>
      <c r="D1568" s="4" t="str">
        <f>IF(SUM(Протокол!J1568:N1568,Протокол!O1568:S1568)=17,1," ")</f>
        <v xml:space="preserve"> </v>
      </c>
      <c r="E1568" s="4"/>
      <c r="F1568" s="48"/>
    </row>
    <row r="1569" spans="1:6" x14ac:dyDescent="0.25">
      <c r="A1569" s="4" t="str">
        <f>IF((SUM(Протокол!D1569:I1569)=6),1," ")</f>
        <v xml:space="preserve"> </v>
      </c>
      <c r="B1569" s="4" t="str">
        <f>IF(AND(NOT(ISBLANK(Протокол!B1569)),Протокол!V1569&lt;=5),1," ")</f>
        <v xml:space="preserve"> </v>
      </c>
      <c r="C1569" s="4" t="str">
        <f>IF(NOT(ISBLANK(Протокол!B1569)),1," ")</f>
        <v xml:space="preserve"> </v>
      </c>
      <c r="D1569" s="4" t="str">
        <f>IF(SUM(Протокол!J1569:N1569,Протокол!O1569:S1569)=17,1," ")</f>
        <v xml:space="preserve"> </v>
      </c>
      <c r="E1569" s="4" t="str">
        <f>IF(SUM(Протокол!U1545:U1545)=8,1," ")</f>
        <v xml:space="preserve"> </v>
      </c>
      <c r="F1569" s="48"/>
    </row>
    <row r="1570" spans="1:6" x14ac:dyDescent="0.25">
      <c r="A1570" s="4" t="str">
        <f>IF((SUM(Протокол!D1570:I1570)=6),1," ")</f>
        <v xml:space="preserve"> </v>
      </c>
      <c r="B1570" s="4" t="str">
        <f>IF(AND(NOT(ISBLANK(Протокол!B1570)),Протокол!V1570&lt;=5),1," ")</f>
        <v xml:space="preserve"> </v>
      </c>
      <c r="C1570" s="4" t="str">
        <f>IF(NOT(ISBLANK(Протокол!B1570)),1," ")</f>
        <v xml:space="preserve"> </v>
      </c>
      <c r="D1570" s="4" t="str">
        <f>IF(SUM(Протокол!J1570:N1570,Протокол!O1570:S1570)=17,1," ")</f>
        <v xml:space="preserve"> </v>
      </c>
      <c r="E1570" s="4"/>
      <c r="F1570" s="48"/>
    </row>
    <row r="1571" spans="1:6" x14ac:dyDescent="0.25">
      <c r="A1571" s="4" t="str">
        <f>IF((SUM(Протокол!D1571:I1571)=6),1," ")</f>
        <v xml:space="preserve"> </v>
      </c>
      <c r="B1571" s="4" t="str">
        <f>IF(AND(NOT(ISBLANK(Протокол!B1571)),Протокол!V1571&lt;=5),1," ")</f>
        <v xml:space="preserve"> </v>
      </c>
      <c r="C1571" s="4" t="str">
        <f>IF(NOT(ISBLANK(Протокол!B1571)),1," ")</f>
        <v xml:space="preserve"> </v>
      </c>
      <c r="D1571" s="4" t="str">
        <f>IF(SUM(Протокол!J1571:N1571,Протокол!O1571:S1571)=17,1," ")</f>
        <v xml:space="preserve"> </v>
      </c>
      <c r="E1571" s="4" t="str">
        <f>IF(SUM(Протокол!U1547:U1547)=8,1," ")</f>
        <v xml:space="preserve"> </v>
      </c>
      <c r="F1571" s="48"/>
    </row>
    <row r="1572" spans="1:6" x14ac:dyDescent="0.25">
      <c r="A1572" s="4" t="str">
        <f>IF((SUM(Протокол!D1572:I1572)=6),1," ")</f>
        <v xml:space="preserve"> </v>
      </c>
      <c r="B1572" s="4" t="str">
        <f>IF(AND(NOT(ISBLANK(Протокол!B1572)),Протокол!V1572&lt;=5),1," ")</f>
        <v xml:space="preserve"> </v>
      </c>
      <c r="C1572" s="4" t="str">
        <f>IF(NOT(ISBLANK(Протокол!B1572)),1," ")</f>
        <v xml:space="preserve"> </v>
      </c>
      <c r="D1572" s="4" t="str">
        <f>IF(SUM(Протокол!J1572:N1572,Протокол!O1572:S1572)=17,1," ")</f>
        <v xml:space="preserve"> </v>
      </c>
      <c r="E1572" s="4"/>
      <c r="F1572" s="48"/>
    </row>
    <row r="1573" spans="1:6" x14ac:dyDescent="0.25">
      <c r="A1573" s="4" t="str">
        <f>IF((SUM(Протокол!D1573:I1573)=6),1," ")</f>
        <v xml:space="preserve"> </v>
      </c>
      <c r="B1573" s="4" t="str">
        <f>IF(AND(NOT(ISBLANK(Протокол!B1573)),Протокол!V1573&lt;=5),1," ")</f>
        <v xml:space="preserve"> </v>
      </c>
      <c r="C1573" s="4" t="str">
        <f>IF(NOT(ISBLANK(Протокол!B1573)),1," ")</f>
        <v xml:space="preserve"> </v>
      </c>
      <c r="D1573" s="4" t="str">
        <f>IF(SUM(Протокол!J1573:N1573,Протокол!O1573:S1573)=17,1," ")</f>
        <v xml:space="preserve"> </v>
      </c>
      <c r="E1573" s="4" t="str">
        <f>IF(SUM(Протокол!U1549:U1549)=8,1," ")</f>
        <v xml:space="preserve"> </v>
      </c>
      <c r="F1573" s="48"/>
    </row>
    <row r="1574" spans="1:6" x14ac:dyDescent="0.25">
      <c r="A1574" s="4" t="str">
        <f>IF((SUM(Протокол!D1574:I1574)=6),1," ")</f>
        <v xml:space="preserve"> </v>
      </c>
      <c r="B1574" s="4" t="str">
        <f>IF(AND(NOT(ISBLANK(Протокол!B1574)),Протокол!V1574&lt;=5),1," ")</f>
        <v xml:space="preserve"> </v>
      </c>
      <c r="C1574" s="4" t="str">
        <f>IF(NOT(ISBLANK(Протокол!B1574)),1," ")</f>
        <v xml:space="preserve"> </v>
      </c>
      <c r="D1574" s="4" t="str">
        <f>IF(SUM(Протокол!J1574:N1574,Протокол!O1574:S1574)=17,1," ")</f>
        <v xml:space="preserve"> </v>
      </c>
      <c r="E1574" s="4"/>
      <c r="F1574" s="48"/>
    </row>
    <row r="1575" spans="1:6" x14ac:dyDescent="0.25">
      <c r="A1575" s="4" t="str">
        <f>IF((SUM(Протокол!D1575:I1575)=6),1," ")</f>
        <v xml:space="preserve"> </v>
      </c>
      <c r="B1575" s="4" t="str">
        <f>IF(AND(NOT(ISBLANK(Протокол!B1575)),Протокол!V1575&lt;=5),1," ")</f>
        <v xml:space="preserve"> </v>
      </c>
      <c r="C1575" s="4" t="str">
        <f>IF(NOT(ISBLANK(Протокол!B1575)),1," ")</f>
        <v xml:space="preserve"> </v>
      </c>
      <c r="D1575" s="4" t="str">
        <f>IF(SUM(Протокол!J1575:N1575,Протокол!O1575:S1575)=17,1," ")</f>
        <v xml:space="preserve"> </v>
      </c>
      <c r="E1575" s="4" t="str">
        <f>IF(SUM(Протокол!U1551:U1551)=8,1," ")</f>
        <v xml:space="preserve"> </v>
      </c>
      <c r="F1575" s="48"/>
    </row>
    <row r="1576" spans="1:6" x14ac:dyDescent="0.25">
      <c r="A1576" s="4" t="str">
        <f>IF((SUM(Протокол!D1576:I1576)=6),1," ")</f>
        <v xml:space="preserve"> </v>
      </c>
      <c r="B1576" s="4" t="str">
        <f>IF(AND(NOT(ISBLANK(Протокол!B1576)),Протокол!V1576&lt;=5),1," ")</f>
        <v xml:space="preserve"> </v>
      </c>
      <c r="C1576" s="4" t="str">
        <f>IF(NOT(ISBLANK(Протокол!B1576)),1," ")</f>
        <v xml:space="preserve"> </v>
      </c>
      <c r="D1576" s="4" t="str">
        <f>IF(SUM(Протокол!J1576:N1576,Протокол!O1576:S1576)=17,1," ")</f>
        <v xml:space="preserve"> </v>
      </c>
      <c r="E1576" s="4"/>
      <c r="F1576" s="48"/>
    </row>
    <row r="1577" spans="1:6" x14ac:dyDescent="0.25">
      <c r="A1577" s="4" t="str">
        <f>IF((SUM(Протокол!D1577:I1577)=6),1," ")</f>
        <v xml:space="preserve"> </v>
      </c>
      <c r="B1577" s="4" t="str">
        <f>IF(AND(NOT(ISBLANK(Протокол!B1577)),Протокол!V1577&lt;=5),1," ")</f>
        <v xml:space="preserve"> </v>
      </c>
      <c r="C1577" s="4" t="str">
        <f>IF(NOT(ISBLANK(Протокол!B1577)),1," ")</f>
        <v xml:space="preserve"> </v>
      </c>
      <c r="D1577" s="4" t="str">
        <f>IF(SUM(Протокол!J1577:N1577,Протокол!O1577:S1577)=17,1," ")</f>
        <v xml:space="preserve"> </v>
      </c>
      <c r="E1577" s="4" t="str">
        <f>IF(SUM(Протокол!U1553:U1553)=8,1," ")</f>
        <v xml:space="preserve"> </v>
      </c>
      <c r="F1577" s="48"/>
    </row>
    <row r="1578" spans="1:6" x14ac:dyDescent="0.25">
      <c r="A1578" s="4" t="str">
        <f>IF((SUM(Протокол!D1578:I1578)=6),1," ")</f>
        <v xml:space="preserve"> </v>
      </c>
      <c r="B1578" s="4" t="str">
        <f>IF(AND(NOT(ISBLANK(Протокол!B1578)),Протокол!V1578&lt;=5),1," ")</f>
        <v xml:space="preserve"> </v>
      </c>
      <c r="C1578" s="4" t="str">
        <f>IF(NOT(ISBLANK(Протокол!B1578)),1," ")</f>
        <v xml:space="preserve"> </v>
      </c>
      <c r="D1578" s="4" t="str">
        <f>IF(SUM(Протокол!J1578:N1578,Протокол!O1578:S1578)=17,1," ")</f>
        <v xml:space="preserve"> </v>
      </c>
      <c r="E1578" s="4"/>
      <c r="F1578" s="48"/>
    </row>
    <row r="1579" spans="1:6" x14ac:dyDescent="0.25">
      <c r="A1579" s="4" t="str">
        <f>IF((SUM(Протокол!D1579:I1579)=6),1," ")</f>
        <v xml:space="preserve"> </v>
      </c>
      <c r="B1579" s="4" t="str">
        <f>IF(AND(NOT(ISBLANK(Протокол!B1579)),Протокол!V1579&lt;=5),1," ")</f>
        <v xml:space="preserve"> </v>
      </c>
      <c r="C1579" s="4" t="str">
        <f>IF(NOT(ISBLANK(Протокол!B1579)),1," ")</f>
        <v xml:space="preserve"> </v>
      </c>
      <c r="D1579" s="4" t="str">
        <f>IF(SUM(Протокол!J1579:N1579,Протокол!O1579:S1579)=17,1," ")</f>
        <v xml:space="preserve"> </v>
      </c>
      <c r="E1579" s="4" t="str">
        <f>IF(SUM(Протокол!U1555:U1555)=8,1," ")</f>
        <v xml:space="preserve"> </v>
      </c>
      <c r="F1579" s="48"/>
    </row>
    <row r="1580" spans="1:6" x14ac:dyDescent="0.25">
      <c r="A1580" s="4" t="str">
        <f>IF((SUM(Протокол!D1580:I1580)=6),1," ")</f>
        <v xml:space="preserve"> </v>
      </c>
      <c r="B1580" s="4" t="str">
        <f>IF(AND(NOT(ISBLANK(Протокол!B1580)),Протокол!V1580&lt;=5),1," ")</f>
        <v xml:space="preserve"> </v>
      </c>
      <c r="C1580" s="4" t="str">
        <f>IF(NOT(ISBLANK(Протокол!B1580)),1," ")</f>
        <v xml:space="preserve"> </v>
      </c>
      <c r="D1580" s="4" t="str">
        <f>IF(SUM(Протокол!J1580:N1580,Протокол!O1580:S1580)=17,1," ")</f>
        <v xml:space="preserve"> </v>
      </c>
      <c r="E1580" s="4"/>
      <c r="F1580" s="48"/>
    </row>
    <row r="1581" spans="1:6" x14ac:dyDescent="0.25">
      <c r="A1581" s="4" t="str">
        <f>IF((SUM(Протокол!D1581:I1581)=6),1," ")</f>
        <v xml:space="preserve"> </v>
      </c>
      <c r="B1581" s="4" t="str">
        <f>IF(AND(NOT(ISBLANK(Протокол!B1581)),Протокол!V1581&lt;=5),1," ")</f>
        <v xml:space="preserve"> </v>
      </c>
      <c r="C1581" s="4" t="str">
        <f>IF(NOT(ISBLANK(Протокол!B1581)),1," ")</f>
        <v xml:space="preserve"> </v>
      </c>
      <c r="D1581" s="4" t="str">
        <f>IF(SUM(Протокол!J1581:N1581,Протокол!O1581:S1581)=17,1," ")</f>
        <v xml:space="preserve"> </v>
      </c>
      <c r="E1581" s="4" t="str">
        <f>IF(SUM(Протокол!U1557:U1557)=8,1," ")</f>
        <v xml:space="preserve"> </v>
      </c>
      <c r="F1581" s="48"/>
    </row>
    <row r="1582" spans="1:6" x14ac:dyDescent="0.25">
      <c r="A1582" s="4" t="str">
        <f>IF((SUM(Протокол!D1582:I1582)=6),1," ")</f>
        <v xml:space="preserve"> </v>
      </c>
      <c r="B1582" s="4" t="str">
        <f>IF(AND(NOT(ISBLANK(Протокол!B1582)),Протокол!V1582&lt;=5),1," ")</f>
        <v xml:space="preserve"> </v>
      </c>
      <c r="C1582" s="4" t="str">
        <f>IF(NOT(ISBLANK(Протокол!B1582)),1," ")</f>
        <v xml:space="preserve"> </v>
      </c>
      <c r="D1582" s="4" t="str">
        <f>IF(SUM(Протокол!J1582:N1582,Протокол!O1582:S1582)=17,1," ")</f>
        <v xml:space="preserve"> </v>
      </c>
      <c r="E1582" s="4"/>
      <c r="F1582" s="48"/>
    </row>
    <row r="1583" spans="1:6" x14ac:dyDescent="0.25">
      <c r="A1583" s="4" t="str">
        <f>IF((SUM(Протокол!D1583:I1583)=6),1," ")</f>
        <v xml:space="preserve"> </v>
      </c>
      <c r="B1583" s="4" t="str">
        <f>IF(AND(NOT(ISBLANK(Протокол!B1583)),Протокол!V1583&lt;=5),1," ")</f>
        <v xml:space="preserve"> </v>
      </c>
      <c r="C1583" s="4" t="str">
        <f>IF(NOT(ISBLANK(Протокол!B1583)),1," ")</f>
        <v xml:space="preserve"> </v>
      </c>
      <c r="D1583" s="4" t="str">
        <f>IF(SUM(Протокол!J1583:N1583,Протокол!O1583:S1583)=17,1," ")</f>
        <v xml:space="preserve"> </v>
      </c>
      <c r="E1583" s="4" t="str">
        <f>IF(SUM(Протокол!U1559:U1559)=8,1," ")</f>
        <v xml:space="preserve"> </v>
      </c>
      <c r="F1583" s="48"/>
    </row>
    <row r="1584" spans="1:6" x14ac:dyDescent="0.25">
      <c r="A1584" s="4" t="str">
        <f>IF((SUM(Протокол!D1584:I1584)=6),1," ")</f>
        <v xml:space="preserve"> </v>
      </c>
      <c r="B1584" s="4" t="str">
        <f>IF(AND(NOT(ISBLANK(Протокол!B1584)),Протокол!V1584&lt;=5),1," ")</f>
        <v xml:space="preserve"> </v>
      </c>
      <c r="C1584" s="4" t="str">
        <f>IF(NOT(ISBLANK(Протокол!B1584)),1," ")</f>
        <v xml:space="preserve"> </v>
      </c>
      <c r="D1584" s="4" t="str">
        <f>IF(SUM(Протокол!J1584:N1584,Протокол!O1584:S1584)=17,1," ")</f>
        <v xml:space="preserve"> </v>
      </c>
      <c r="E1584" s="4"/>
      <c r="F1584" s="48"/>
    </row>
    <row r="1585" spans="1:6" x14ac:dyDescent="0.25">
      <c r="A1585" s="4" t="str">
        <f>IF((SUM(Протокол!D1585:I1585)=6),1," ")</f>
        <v xml:space="preserve"> </v>
      </c>
      <c r="B1585" s="4" t="str">
        <f>IF(AND(NOT(ISBLANK(Протокол!B1585)),Протокол!V1585&lt;=5),1," ")</f>
        <v xml:space="preserve"> </v>
      </c>
      <c r="C1585" s="4" t="str">
        <f>IF(NOT(ISBLANK(Протокол!B1585)),1," ")</f>
        <v xml:space="preserve"> </v>
      </c>
      <c r="D1585" s="4" t="str">
        <f>IF(SUM(Протокол!J1585:N1585,Протокол!O1585:S1585)=17,1," ")</f>
        <v xml:space="preserve"> </v>
      </c>
      <c r="E1585" s="4" t="str">
        <f>IF(SUM(Протокол!U1561:U1561)=8,1," ")</f>
        <v xml:space="preserve"> </v>
      </c>
      <c r="F1585" s="48"/>
    </row>
    <row r="1586" spans="1:6" x14ac:dyDescent="0.25">
      <c r="A1586" s="4" t="str">
        <f>IF((SUM(Протокол!D1586:I1586)=6),1," ")</f>
        <v xml:space="preserve"> </v>
      </c>
      <c r="B1586" s="4" t="str">
        <f>IF(AND(NOT(ISBLANK(Протокол!B1586)),Протокол!V1586&lt;=5),1," ")</f>
        <v xml:space="preserve"> </v>
      </c>
      <c r="C1586" s="4" t="str">
        <f>IF(NOT(ISBLANK(Протокол!B1586)),1," ")</f>
        <v xml:space="preserve"> </v>
      </c>
      <c r="D1586" s="4" t="str">
        <f>IF(SUM(Протокол!J1586:N1586,Протокол!O1586:S1586)=17,1," ")</f>
        <v xml:space="preserve"> </v>
      </c>
      <c r="E1586" s="4"/>
      <c r="F1586" s="48"/>
    </row>
    <row r="1587" spans="1:6" x14ac:dyDescent="0.25">
      <c r="A1587" s="4" t="str">
        <f>IF((SUM(Протокол!D1587:I1587)=6),1," ")</f>
        <v xml:space="preserve"> </v>
      </c>
      <c r="B1587" s="4" t="str">
        <f>IF(AND(NOT(ISBLANK(Протокол!B1587)),Протокол!V1587&lt;=5),1," ")</f>
        <v xml:space="preserve"> </v>
      </c>
      <c r="C1587" s="4" t="str">
        <f>IF(NOT(ISBLANK(Протокол!B1587)),1," ")</f>
        <v xml:space="preserve"> </v>
      </c>
      <c r="D1587" s="4" t="str">
        <f>IF(SUM(Протокол!J1587:N1587,Протокол!O1587:S1587)=17,1," ")</f>
        <v xml:space="preserve"> </v>
      </c>
      <c r="E1587" s="4" t="str">
        <f>IF(SUM(Протокол!U1563:U1563)=8,1," ")</f>
        <v xml:space="preserve"> </v>
      </c>
      <c r="F1587" s="48"/>
    </row>
    <row r="1588" spans="1:6" x14ac:dyDescent="0.25">
      <c r="A1588" s="4" t="str">
        <f>IF((SUM(Протокол!D1588:I1588)=6),1," ")</f>
        <v xml:space="preserve"> </v>
      </c>
      <c r="B1588" s="4" t="str">
        <f>IF(AND(NOT(ISBLANK(Протокол!B1588)),Протокол!V1588&lt;=5),1," ")</f>
        <v xml:space="preserve"> </v>
      </c>
      <c r="C1588" s="4" t="str">
        <f>IF(NOT(ISBLANK(Протокол!B1588)),1," ")</f>
        <v xml:space="preserve"> </v>
      </c>
      <c r="D1588" s="4" t="str">
        <f>IF(SUM(Протокол!J1588:N1588,Протокол!O1588:S1588)=17,1," ")</f>
        <v xml:space="preserve"> </v>
      </c>
      <c r="E1588" s="4"/>
      <c r="F1588" s="48"/>
    </row>
    <row r="1589" spans="1:6" x14ac:dyDescent="0.25">
      <c r="A1589" s="4" t="str">
        <f>IF((SUM(Протокол!D1589:I1589)=6),1," ")</f>
        <v xml:space="preserve"> </v>
      </c>
      <c r="B1589" s="4" t="str">
        <f>IF(AND(NOT(ISBLANK(Протокол!B1589)),Протокол!V1589&lt;=5),1," ")</f>
        <v xml:space="preserve"> </v>
      </c>
      <c r="C1589" s="4" t="str">
        <f>IF(NOT(ISBLANK(Протокол!B1589)),1," ")</f>
        <v xml:space="preserve"> </v>
      </c>
      <c r="D1589" s="4" t="str">
        <f>IF(SUM(Протокол!J1589:N1589,Протокол!O1589:S1589)=17,1," ")</f>
        <v xml:space="preserve"> </v>
      </c>
      <c r="E1589" s="4" t="str">
        <f>IF(SUM(Протокол!U1565:U1565)=8,1," ")</f>
        <v xml:space="preserve"> </v>
      </c>
      <c r="F1589" s="48"/>
    </row>
    <row r="1590" spans="1:6" x14ac:dyDescent="0.25">
      <c r="A1590" s="4" t="str">
        <f>IF((SUM(Протокол!D1590:I1590)=6),1," ")</f>
        <v xml:space="preserve"> </v>
      </c>
      <c r="B1590" s="4" t="str">
        <f>IF(AND(NOT(ISBLANK(Протокол!B1590)),Протокол!V1590&lt;=5),1," ")</f>
        <v xml:space="preserve"> </v>
      </c>
      <c r="C1590" s="4" t="str">
        <f>IF(NOT(ISBLANK(Протокол!B1590)),1," ")</f>
        <v xml:space="preserve"> </v>
      </c>
      <c r="D1590" s="4" t="str">
        <f>IF(SUM(Протокол!J1590:N1590,Протокол!O1590:S1590)=17,1," ")</f>
        <v xml:space="preserve"> </v>
      </c>
      <c r="E1590" s="4"/>
      <c r="F1590" s="48"/>
    </row>
    <row r="1591" spans="1:6" x14ac:dyDescent="0.25">
      <c r="A1591" s="4" t="str">
        <f>IF((SUM(Протокол!D1591:I1591)=6),1," ")</f>
        <v xml:space="preserve"> </v>
      </c>
      <c r="B1591" s="4" t="str">
        <f>IF(AND(NOT(ISBLANK(Протокол!B1591)),Протокол!V1591&lt;=5),1," ")</f>
        <v xml:space="preserve"> </v>
      </c>
      <c r="C1591" s="4" t="str">
        <f>IF(NOT(ISBLANK(Протокол!B1591)),1," ")</f>
        <v xml:space="preserve"> </v>
      </c>
      <c r="D1591" s="4" t="str">
        <f>IF(SUM(Протокол!J1591:N1591,Протокол!O1591:S1591)=17,1," ")</f>
        <v xml:space="preserve"> </v>
      </c>
      <c r="E1591" s="4" t="str">
        <f>IF(SUM(Протокол!U1567:U1567)=8,1," ")</f>
        <v xml:space="preserve"> </v>
      </c>
      <c r="F1591" s="48"/>
    </row>
    <row r="1592" spans="1:6" x14ac:dyDescent="0.25">
      <c r="A1592" s="4" t="str">
        <f>IF((SUM(Протокол!D1592:I1592)=6),1," ")</f>
        <v xml:space="preserve"> </v>
      </c>
      <c r="B1592" s="4" t="str">
        <f>IF(AND(NOT(ISBLANK(Протокол!B1592)),Протокол!V1592&lt;=5),1," ")</f>
        <v xml:space="preserve"> </v>
      </c>
      <c r="C1592" s="4" t="str">
        <f>IF(NOT(ISBLANK(Протокол!B1592)),1," ")</f>
        <v xml:space="preserve"> </v>
      </c>
      <c r="D1592" s="4" t="str">
        <f>IF(SUM(Протокол!J1592:N1592,Протокол!O1592:S1592)=17,1," ")</f>
        <v xml:space="preserve"> </v>
      </c>
      <c r="E1592" s="4"/>
      <c r="F1592" s="48"/>
    </row>
    <row r="1593" spans="1:6" x14ac:dyDescent="0.25">
      <c r="A1593" s="4" t="str">
        <f>IF((SUM(Протокол!D1593:I1593)=6),1," ")</f>
        <v xml:space="preserve"> </v>
      </c>
      <c r="B1593" s="4" t="str">
        <f>IF(AND(NOT(ISBLANK(Протокол!B1593)),Протокол!V1593&lt;=5),1," ")</f>
        <v xml:space="preserve"> </v>
      </c>
      <c r="C1593" s="4" t="str">
        <f>IF(NOT(ISBLANK(Протокол!B1593)),1," ")</f>
        <v xml:space="preserve"> </v>
      </c>
      <c r="D1593" s="4" t="str">
        <f>IF(SUM(Протокол!J1593:N1593,Протокол!O1593:S1593)=17,1," ")</f>
        <v xml:space="preserve"> </v>
      </c>
      <c r="E1593" s="4" t="str">
        <f>IF(SUM(Протокол!U1569:U1569)=8,1," ")</f>
        <v xml:space="preserve"> </v>
      </c>
      <c r="F1593" s="48"/>
    </row>
    <row r="1594" spans="1:6" x14ac:dyDescent="0.25">
      <c r="A1594" s="4" t="str">
        <f>IF((SUM(Протокол!D1594:I1594)=6),1," ")</f>
        <v xml:space="preserve"> </v>
      </c>
      <c r="B1594" s="4" t="str">
        <f>IF(AND(NOT(ISBLANK(Протокол!B1594)),Протокол!V1594&lt;=5),1," ")</f>
        <v xml:space="preserve"> </v>
      </c>
      <c r="C1594" s="4" t="str">
        <f>IF(NOT(ISBLANK(Протокол!B1594)),1," ")</f>
        <v xml:space="preserve"> </v>
      </c>
      <c r="D1594" s="4" t="str">
        <f>IF(SUM(Протокол!J1594:N1594,Протокол!O1594:S1594)=17,1," ")</f>
        <v xml:space="preserve"> </v>
      </c>
      <c r="E1594" s="4"/>
      <c r="F1594" s="48"/>
    </row>
    <row r="1595" spans="1:6" x14ac:dyDescent="0.25">
      <c r="A1595" s="4" t="str">
        <f>IF((SUM(Протокол!D1595:I1595)=6),1," ")</f>
        <v xml:space="preserve"> </v>
      </c>
      <c r="B1595" s="4" t="str">
        <f>IF(AND(NOT(ISBLANK(Протокол!B1595)),Протокол!V1595&lt;=5),1," ")</f>
        <v xml:space="preserve"> </v>
      </c>
      <c r="C1595" s="4" t="str">
        <f>IF(NOT(ISBLANK(Протокол!B1595)),1," ")</f>
        <v xml:space="preserve"> </v>
      </c>
      <c r="D1595" s="4" t="str">
        <f>IF(SUM(Протокол!J1595:N1595,Протокол!O1595:S1595)=17,1," ")</f>
        <v xml:space="preserve"> </v>
      </c>
      <c r="E1595" s="4" t="str">
        <f>IF(SUM(Протокол!U1571:U1571)=8,1," ")</f>
        <v xml:space="preserve"> </v>
      </c>
      <c r="F1595" s="48"/>
    </row>
    <row r="1596" spans="1:6" x14ac:dyDescent="0.25">
      <c r="A1596" s="4" t="str">
        <f>IF((SUM(Протокол!D1596:I1596)=6),1," ")</f>
        <v xml:space="preserve"> </v>
      </c>
      <c r="B1596" s="4" t="str">
        <f>IF(AND(NOT(ISBLANK(Протокол!B1596)),Протокол!V1596&lt;=5),1," ")</f>
        <v xml:space="preserve"> </v>
      </c>
      <c r="C1596" s="4" t="str">
        <f>IF(NOT(ISBLANK(Протокол!B1596)),1," ")</f>
        <v xml:space="preserve"> </v>
      </c>
      <c r="D1596" s="4" t="str">
        <f>IF(SUM(Протокол!J1596:N1596,Протокол!O1596:S1596)=17,1," ")</f>
        <v xml:space="preserve"> </v>
      </c>
      <c r="E1596" s="4"/>
      <c r="F1596" s="48"/>
    </row>
    <row r="1597" spans="1:6" x14ac:dyDescent="0.25">
      <c r="A1597" s="4" t="str">
        <f>IF((SUM(Протокол!D1597:I1597)=6),1," ")</f>
        <v xml:space="preserve"> </v>
      </c>
      <c r="B1597" s="4" t="str">
        <f>IF(AND(NOT(ISBLANK(Протокол!B1597)),Протокол!V1597&lt;=5),1," ")</f>
        <v xml:space="preserve"> </v>
      </c>
      <c r="C1597" s="4" t="str">
        <f>IF(NOT(ISBLANK(Протокол!B1597)),1," ")</f>
        <v xml:space="preserve"> </v>
      </c>
      <c r="D1597" s="4" t="str">
        <f>IF(SUM(Протокол!J1597:N1597,Протокол!O1597:S1597)=17,1," ")</f>
        <v xml:space="preserve"> </v>
      </c>
      <c r="E1597" s="4" t="str">
        <f>IF(SUM(Протокол!U1573:U1573)=8,1," ")</f>
        <v xml:space="preserve"> </v>
      </c>
      <c r="F1597" s="48"/>
    </row>
    <row r="1598" spans="1:6" x14ac:dyDescent="0.25">
      <c r="A1598" s="4" t="str">
        <f>IF((SUM(Протокол!D1598:I1598)=6),1," ")</f>
        <v xml:space="preserve"> </v>
      </c>
      <c r="B1598" s="4" t="str">
        <f>IF(AND(NOT(ISBLANK(Протокол!B1598)),Протокол!V1598&lt;=5),1," ")</f>
        <v xml:space="preserve"> </v>
      </c>
      <c r="C1598" s="4" t="str">
        <f>IF(NOT(ISBLANK(Протокол!B1598)),1," ")</f>
        <v xml:space="preserve"> </v>
      </c>
      <c r="D1598" s="4" t="str">
        <f>IF(SUM(Протокол!J1598:N1598,Протокол!O1598:S1598)=17,1," ")</f>
        <v xml:space="preserve"> </v>
      </c>
      <c r="E1598" s="4"/>
      <c r="F1598" s="48"/>
    </row>
    <row r="1599" spans="1:6" x14ac:dyDescent="0.25">
      <c r="A1599" s="4" t="str">
        <f>IF((SUM(Протокол!D1599:I1599)=6),1," ")</f>
        <v xml:space="preserve"> </v>
      </c>
      <c r="B1599" s="4" t="str">
        <f>IF(AND(NOT(ISBLANK(Протокол!B1599)),Протокол!V1599&lt;=5),1," ")</f>
        <v xml:space="preserve"> </v>
      </c>
      <c r="C1599" s="4" t="str">
        <f>IF(NOT(ISBLANK(Протокол!B1599)),1," ")</f>
        <v xml:space="preserve"> </v>
      </c>
      <c r="D1599" s="4" t="str">
        <f>IF(SUM(Протокол!J1599:N1599,Протокол!O1599:S1599)=17,1," ")</f>
        <v xml:space="preserve"> </v>
      </c>
      <c r="E1599" s="4" t="str">
        <f>IF(SUM(Протокол!U1575:U1575)=8,1," ")</f>
        <v xml:space="preserve"> </v>
      </c>
      <c r="F1599" s="48"/>
    </row>
    <row r="1600" spans="1:6" x14ac:dyDescent="0.25">
      <c r="A1600" s="4" t="str">
        <f>IF((SUM(Протокол!D1600:I1600)=6),1," ")</f>
        <v xml:space="preserve"> </v>
      </c>
      <c r="B1600" s="4" t="str">
        <f>IF(AND(NOT(ISBLANK(Протокол!B1600)),Протокол!V1600&lt;=5),1," ")</f>
        <v xml:space="preserve"> </v>
      </c>
      <c r="C1600" s="4" t="str">
        <f>IF(NOT(ISBLANK(Протокол!B1600)),1," ")</f>
        <v xml:space="preserve"> </v>
      </c>
      <c r="D1600" s="4" t="str">
        <f>IF(SUM(Протокол!J1600:N1600,Протокол!O1600:S1600)=17,1," ")</f>
        <v xml:space="preserve"> </v>
      </c>
      <c r="E1600" s="4"/>
      <c r="F1600" s="48"/>
    </row>
    <row r="1601" spans="1:6" x14ac:dyDescent="0.25">
      <c r="A1601" s="4" t="str">
        <f>IF((SUM(Протокол!D1601:I1601)=6),1," ")</f>
        <v xml:space="preserve"> </v>
      </c>
      <c r="B1601" s="4" t="str">
        <f>IF(AND(NOT(ISBLANK(Протокол!B1601)),Протокол!V1601&lt;=5),1," ")</f>
        <v xml:space="preserve"> </v>
      </c>
      <c r="C1601" s="4" t="str">
        <f>IF(NOT(ISBLANK(Протокол!B1601)),1," ")</f>
        <v xml:space="preserve"> </v>
      </c>
      <c r="D1601" s="4" t="str">
        <f>IF(SUM(Протокол!J1601:N1601,Протокол!O1601:S1601)=17,1," ")</f>
        <v xml:space="preserve"> </v>
      </c>
      <c r="E1601" s="4" t="str">
        <f>IF(SUM(Протокол!U1577:U1577)=8,1," ")</f>
        <v xml:space="preserve"> </v>
      </c>
      <c r="F1601" s="48"/>
    </row>
    <row r="1602" spans="1:6" x14ac:dyDescent="0.25">
      <c r="A1602" s="4" t="str">
        <f>IF((SUM(Протокол!D1602:I1602)=6),1," ")</f>
        <v xml:space="preserve"> </v>
      </c>
      <c r="B1602" s="4" t="str">
        <f>IF(AND(NOT(ISBLANK(Протокол!B1602)),Протокол!V1602&lt;=5),1," ")</f>
        <v xml:space="preserve"> </v>
      </c>
      <c r="C1602" s="4" t="str">
        <f>IF(NOT(ISBLANK(Протокол!B1602)),1," ")</f>
        <v xml:space="preserve"> </v>
      </c>
      <c r="D1602" s="4" t="str">
        <f>IF(SUM(Протокол!J1602:N1602,Протокол!O1602:S1602)=17,1," ")</f>
        <v xml:space="preserve"> </v>
      </c>
      <c r="E1602" s="4"/>
      <c r="F1602" s="48"/>
    </row>
    <row r="1603" spans="1:6" x14ac:dyDescent="0.25">
      <c r="A1603" s="4" t="str">
        <f>IF((SUM(Протокол!D1603:I1603)=6),1," ")</f>
        <v xml:space="preserve"> </v>
      </c>
      <c r="B1603" s="4" t="str">
        <f>IF(AND(NOT(ISBLANK(Протокол!B1603)),Протокол!V1603&lt;=5),1," ")</f>
        <v xml:space="preserve"> </v>
      </c>
      <c r="C1603" s="4" t="str">
        <f>IF(NOT(ISBLANK(Протокол!B1603)),1," ")</f>
        <v xml:space="preserve"> </v>
      </c>
      <c r="D1603" s="4" t="str">
        <f>IF(SUM(Протокол!J1603:N1603,Протокол!O1603:S1603)=17,1," ")</f>
        <v xml:space="preserve"> </v>
      </c>
      <c r="E1603" s="4" t="str">
        <f>IF(SUM(Протокол!U1579:U1579)=8,1," ")</f>
        <v xml:space="preserve"> </v>
      </c>
      <c r="F1603" s="48"/>
    </row>
    <row r="1604" spans="1:6" x14ac:dyDescent="0.25">
      <c r="A1604" s="4" t="str">
        <f>IF((SUM(Протокол!D1604:I1604)=6),1," ")</f>
        <v xml:space="preserve"> </v>
      </c>
      <c r="B1604" s="4" t="str">
        <f>IF(AND(NOT(ISBLANK(Протокол!B1604)),Протокол!V1604&lt;=5),1," ")</f>
        <v xml:space="preserve"> </v>
      </c>
      <c r="C1604" s="4" t="str">
        <f>IF(NOT(ISBLANK(Протокол!B1604)),1," ")</f>
        <v xml:space="preserve"> </v>
      </c>
      <c r="D1604" s="4" t="str">
        <f>IF(SUM(Протокол!J1604:N1604,Протокол!O1604:S1604)=17,1," ")</f>
        <v xml:space="preserve"> </v>
      </c>
      <c r="E1604" s="4"/>
      <c r="F1604" s="48"/>
    </row>
    <row r="1605" spans="1:6" x14ac:dyDescent="0.25">
      <c r="A1605" s="4" t="str">
        <f>IF((SUM(Протокол!D1605:I1605)=6),1," ")</f>
        <v xml:space="preserve"> </v>
      </c>
      <c r="B1605" s="4" t="str">
        <f>IF(AND(NOT(ISBLANK(Протокол!B1605)),Протокол!V1605&lt;=5),1," ")</f>
        <v xml:space="preserve"> </v>
      </c>
      <c r="C1605" s="4" t="str">
        <f>IF(NOT(ISBLANK(Протокол!B1605)),1," ")</f>
        <v xml:space="preserve"> </v>
      </c>
      <c r="D1605" s="4" t="str">
        <f>IF(SUM(Протокол!J1605:N1605,Протокол!O1605:S1605)=17,1," ")</f>
        <v xml:space="preserve"> </v>
      </c>
      <c r="E1605" s="4" t="str">
        <f>IF(SUM(Протокол!U1581:U1581)=8,1," ")</f>
        <v xml:space="preserve"> </v>
      </c>
      <c r="F1605" s="48"/>
    </row>
    <row r="1606" spans="1:6" x14ac:dyDescent="0.25">
      <c r="A1606" s="4" t="str">
        <f>IF((SUM(Протокол!D1606:I1606)=6),1," ")</f>
        <v xml:space="preserve"> </v>
      </c>
      <c r="B1606" s="4" t="str">
        <f>IF(AND(NOT(ISBLANK(Протокол!B1606)),Протокол!V1606&lt;=5),1," ")</f>
        <v xml:space="preserve"> </v>
      </c>
      <c r="C1606" s="4" t="str">
        <f>IF(NOT(ISBLANK(Протокол!B1606)),1," ")</f>
        <v xml:space="preserve"> </v>
      </c>
      <c r="D1606" s="4" t="str">
        <f>IF(SUM(Протокол!J1606:N1606,Протокол!O1606:S1606)=17,1," ")</f>
        <v xml:space="preserve"> </v>
      </c>
      <c r="E1606" s="4"/>
      <c r="F1606" s="48"/>
    </row>
    <row r="1607" spans="1:6" x14ac:dyDescent="0.25">
      <c r="A1607" s="4" t="str">
        <f>IF((SUM(Протокол!D1607:I1607)=6),1," ")</f>
        <v xml:space="preserve"> </v>
      </c>
      <c r="B1607" s="4" t="str">
        <f>IF(AND(NOT(ISBLANK(Протокол!B1607)),Протокол!V1607&lt;=5),1," ")</f>
        <v xml:space="preserve"> </v>
      </c>
      <c r="C1607" s="4" t="str">
        <f>IF(NOT(ISBLANK(Протокол!B1607)),1," ")</f>
        <v xml:space="preserve"> </v>
      </c>
      <c r="D1607" s="4" t="str">
        <f>IF(SUM(Протокол!J1607:N1607,Протокол!O1607:S1607)=17,1," ")</f>
        <v xml:space="preserve"> </v>
      </c>
      <c r="E1607" s="4" t="str">
        <f>IF(SUM(Протокол!U1583:U1583)=8,1," ")</f>
        <v xml:space="preserve"> </v>
      </c>
      <c r="F1607" s="48"/>
    </row>
    <row r="1608" spans="1:6" x14ac:dyDescent="0.25">
      <c r="A1608" s="4" t="str">
        <f>IF((SUM(Протокол!D1608:I1608)=6),1," ")</f>
        <v xml:space="preserve"> </v>
      </c>
      <c r="B1608" s="4" t="str">
        <f>IF(AND(NOT(ISBLANK(Протокол!B1608)),Протокол!V1608&lt;=5),1," ")</f>
        <v xml:space="preserve"> </v>
      </c>
      <c r="C1608" s="4" t="str">
        <f>IF(NOT(ISBLANK(Протокол!B1608)),1," ")</f>
        <v xml:space="preserve"> </v>
      </c>
      <c r="D1608" s="4" t="str">
        <f>IF(SUM(Протокол!J1608:N1608,Протокол!O1608:S1608)=17,1," ")</f>
        <v xml:space="preserve"> </v>
      </c>
      <c r="E1608" s="4"/>
      <c r="F1608" s="48"/>
    </row>
    <row r="1609" spans="1:6" x14ac:dyDescent="0.25">
      <c r="A1609" s="4" t="str">
        <f>IF((SUM(Протокол!D1609:I1609)=6),1," ")</f>
        <v xml:space="preserve"> </v>
      </c>
      <c r="B1609" s="4" t="str">
        <f>IF(AND(NOT(ISBLANK(Протокол!B1609)),Протокол!V1609&lt;=5),1," ")</f>
        <v xml:space="preserve"> </v>
      </c>
      <c r="C1609" s="4" t="str">
        <f>IF(NOT(ISBLANK(Протокол!B1609)),1," ")</f>
        <v xml:space="preserve"> </v>
      </c>
      <c r="D1609" s="4" t="str">
        <f>IF(SUM(Протокол!J1609:N1609,Протокол!O1609:S1609)=17,1," ")</f>
        <v xml:space="preserve"> </v>
      </c>
      <c r="E1609" s="4" t="str">
        <f>IF(SUM(Протокол!U1585:U1585)=8,1," ")</f>
        <v xml:space="preserve"> </v>
      </c>
      <c r="F1609" s="48"/>
    </row>
    <row r="1610" spans="1:6" x14ac:dyDescent="0.25">
      <c r="A1610" s="4" t="str">
        <f>IF((SUM(Протокол!D1610:I1610)=6),1," ")</f>
        <v xml:space="preserve"> </v>
      </c>
      <c r="B1610" s="4" t="str">
        <f>IF(AND(NOT(ISBLANK(Протокол!B1610)),Протокол!V1610&lt;=5),1," ")</f>
        <v xml:space="preserve"> </v>
      </c>
      <c r="C1610" s="4" t="str">
        <f>IF(NOT(ISBLANK(Протокол!B1610)),1," ")</f>
        <v xml:space="preserve"> </v>
      </c>
      <c r="D1610" s="4" t="str">
        <f>IF(SUM(Протокол!J1610:N1610,Протокол!O1610:S1610)=17,1," ")</f>
        <v xml:space="preserve"> </v>
      </c>
      <c r="E1610" s="4"/>
      <c r="F1610" s="48"/>
    </row>
    <row r="1611" spans="1:6" x14ac:dyDescent="0.25">
      <c r="A1611" s="4" t="str">
        <f>IF((SUM(Протокол!D1611:I1611)=6),1," ")</f>
        <v xml:space="preserve"> </v>
      </c>
      <c r="B1611" s="4" t="str">
        <f>IF(AND(NOT(ISBLANK(Протокол!B1611)),Протокол!V1611&lt;=5),1," ")</f>
        <v xml:space="preserve"> </v>
      </c>
      <c r="C1611" s="4" t="str">
        <f>IF(NOT(ISBLANK(Протокол!B1611)),1," ")</f>
        <v xml:space="preserve"> </v>
      </c>
      <c r="D1611" s="4" t="str">
        <f>IF(SUM(Протокол!J1611:N1611,Протокол!O1611:S1611)=17,1," ")</f>
        <v xml:space="preserve"> </v>
      </c>
      <c r="E1611" s="4" t="str">
        <f>IF(SUM(Протокол!U1587:U1587)=8,1," ")</f>
        <v xml:space="preserve"> </v>
      </c>
      <c r="F1611" s="48"/>
    </row>
    <row r="1612" spans="1:6" x14ac:dyDescent="0.25">
      <c r="A1612" s="4" t="str">
        <f>IF((SUM(Протокол!D1612:I1612)=6),1," ")</f>
        <v xml:space="preserve"> </v>
      </c>
      <c r="B1612" s="4" t="str">
        <f>IF(AND(NOT(ISBLANK(Протокол!B1612)),Протокол!V1612&lt;=5),1," ")</f>
        <v xml:space="preserve"> </v>
      </c>
      <c r="C1612" s="4" t="str">
        <f>IF(NOT(ISBLANK(Протокол!B1612)),1," ")</f>
        <v xml:space="preserve"> </v>
      </c>
      <c r="D1612" s="4" t="str">
        <f>IF(SUM(Протокол!J1612:N1612,Протокол!O1612:S1612)=17,1," ")</f>
        <v xml:space="preserve"> </v>
      </c>
      <c r="E1612" s="4"/>
      <c r="F1612" s="48"/>
    </row>
    <row r="1613" spans="1:6" x14ac:dyDescent="0.25">
      <c r="A1613" s="4" t="str">
        <f>IF((SUM(Протокол!D1613:I1613)=6),1," ")</f>
        <v xml:space="preserve"> </v>
      </c>
      <c r="B1613" s="4" t="str">
        <f>IF(AND(NOT(ISBLANK(Протокол!B1613)),Протокол!V1613&lt;=5),1," ")</f>
        <v xml:space="preserve"> </v>
      </c>
      <c r="C1613" s="4" t="str">
        <f>IF(NOT(ISBLANK(Протокол!B1613)),1," ")</f>
        <v xml:space="preserve"> </v>
      </c>
      <c r="D1613" s="4" t="str">
        <f>IF(SUM(Протокол!J1613:N1613,Протокол!O1613:S1613)=17,1," ")</f>
        <v xml:space="preserve"> </v>
      </c>
      <c r="E1613" s="4" t="str">
        <f>IF(SUM(Протокол!U1589:U1589)=8,1," ")</f>
        <v xml:space="preserve"> </v>
      </c>
      <c r="F1613" s="48"/>
    </row>
    <row r="1614" spans="1:6" x14ac:dyDescent="0.25">
      <c r="A1614" s="4" t="str">
        <f>IF((SUM(Протокол!D1614:I1614)=6),1," ")</f>
        <v xml:space="preserve"> </v>
      </c>
      <c r="B1614" s="4" t="str">
        <f>IF(AND(NOT(ISBLANK(Протокол!B1614)),Протокол!V1614&lt;=5),1," ")</f>
        <v xml:space="preserve"> </v>
      </c>
      <c r="C1614" s="4" t="str">
        <f>IF(NOT(ISBLANK(Протокол!B1614)),1," ")</f>
        <v xml:space="preserve"> </v>
      </c>
      <c r="D1614" s="4" t="str">
        <f>IF(SUM(Протокол!J1614:N1614,Протокол!O1614:S1614)=17,1," ")</f>
        <v xml:space="preserve"> </v>
      </c>
      <c r="E1614" s="4"/>
      <c r="F1614" s="48"/>
    </row>
    <row r="1615" spans="1:6" x14ac:dyDescent="0.25">
      <c r="A1615" s="4" t="str">
        <f>IF((SUM(Протокол!D1615:I1615)=6),1," ")</f>
        <v xml:space="preserve"> </v>
      </c>
      <c r="B1615" s="4" t="str">
        <f>IF(AND(NOT(ISBLANK(Протокол!B1615)),Протокол!V1615&lt;=5),1," ")</f>
        <v xml:space="preserve"> </v>
      </c>
      <c r="C1615" s="4" t="str">
        <f>IF(NOT(ISBLANK(Протокол!B1615)),1," ")</f>
        <v xml:space="preserve"> </v>
      </c>
      <c r="D1615" s="4" t="str">
        <f>IF(SUM(Протокол!J1615:N1615,Протокол!O1615:S1615)=17,1," ")</f>
        <v xml:space="preserve"> </v>
      </c>
      <c r="E1615" s="4" t="str">
        <f>IF(SUM(Протокол!U1591:U1591)=8,1," ")</f>
        <v xml:space="preserve"> </v>
      </c>
      <c r="F1615" s="48"/>
    </row>
    <row r="1616" spans="1:6" x14ac:dyDescent="0.25">
      <c r="A1616" s="4" t="str">
        <f>IF((SUM(Протокол!D1616:I1616)=6),1," ")</f>
        <v xml:space="preserve"> </v>
      </c>
      <c r="B1616" s="4" t="str">
        <f>IF(AND(NOT(ISBLANK(Протокол!B1616)),Протокол!V1616&lt;=5),1," ")</f>
        <v xml:space="preserve"> </v>
      </c>
      <c r="C1616" s="4" t="str">
        <f>IF(NOT(ISBLANK(Протокол!B1616)),1," ")</f>
        <v xml:space="preserve"> </v>
      </c>
      <c r="D1616" s="4" t="str">
        <f>IF(SUM(Протокол!J1616:N1616,Протокол!O1616:S1616)=17,1," ")</f>
        <v xml:space="preserve"> </v>
      </c>
      <c r="E1616" s="4"/>
      <c r="F1616" s="48"/>
    </row>
    <row r="1617" spans="1:6" x14ac:dyDescent="0.25">
      <c r="A1617" s="4" t="str">
        <f>IF((SUM(Протокол!D1617:I1617)=6),1," ")</f>
        <v xml:space="preserve"> </v>
      </c>
      <c r="B1617" s="4" t="str">
        <f>IF(AND(NOT(ISBLANK(Протокол!B1617)),Протокол!V1617&lt;=5),1," ")</f>
        <v xml:space="preserve"> </v>
      </c>
      <c r="C1617" s="4" t="str">
        <f>IF(NOT(ISBLANK(Протокол!B1617)),1," ")</f>
        <v xml:space="preserve"> </v>
      </c>
      <c r="D1617" s="4" t="str">
        <f>IF(SUM(Протокол!J1617:N1617,Протокол!O1617:S1617)=17,1," ")</f>
        <v xml:space="preserve"> </v>
      </c>
      <c r="E1617" s="4" t="str">
        <f>IF(SUM(Протокол!U1593:U1593)=8,1," ")</f>
        <v xml:space="preserve"> </v>
      </c>
      <c r="F1617" s="48"/>
    </row>
    <row r="1618" spans="1:6" x14ac:dyDescent="0.25">
      <c r="A1618" s="4" t="str">
        <f>IF((SUM(Протокол!D1618:I1618)=6),1," ")</f>
        <v xml:space="preserve"> </v>
      </c>
      <c r="B1618" s="4" t="str">
        <f>IF(AND(NOT(ISBLANK(Протокол!B1618)),Протокол!V1618&lt;=5),1," ")</f>
        <v xml:space="preserve"> </v>
      </c>
      <c r="C1618" s="4" t="str">
        <f>IF(NOT(ISBLANK(Протокол!B1618)),1," ")</f>
        <v xml:space="preserve"> </v>
      </c>
      <c r="D1618" s="4" t="str">
        <f>IF(SUM(Протокол!J1618:N1618,Протокол!O1618:S1618)=17,1," ")</f>
        <v xml:space="preserve"> </v>
      </c>
      <c r="E1618" s="4"/>
      <c r="F1618" s="48"/>
    </row>
    <row r="1619" spans="1:6" x14ac:dyDescent="0.25">
      <c r="A1619" s="4" t="str">
        <f>IF((SUM(Протокол!D1619:I1619)=6),1," ")</f>
        <v xml:space="preserve"> </v>
      </c>
      <c r="B1619" s="4" t="str">
        <f>IF(AND(NOT(ISBLANK(Протокол!B1619)),Протокол!V1619&lt;=5),1," ")</f>
        <v xml:space="preserve"> </v>
      </c>
      <c r="C1619" s="4" t="str">
        <f>IF(NOT(ISBLANK(Протокол!B1619)),1," ")</f>
        <v xml:space="preserve"> </v>
      </c>
      <c r="D1619" s="4" t="str">
        <f>IF(SUM(Протокол!J1619:N1619,Протокол!O1619:S1619)=17,1," ")</f>
        <v xml:space="preserve"> </v>
      </c>
      <c r="E1619" s="4" t="str">
        <f>IF(SUM(Протокол!U1595:U1595)=8,1," ")</f>
        <v xml:space="preserve"> </v>
      </c>
      <c r="F1619" s="48"/>
    </row>
    <row r="1620" spans="1:6" x14ac:dyDescent="0.25">
      <c r="A1620" s="4" t="str">
        <f>IF((SUM(Протокол!D1620:I1620)=6),1," ")</f>
        <v xml:space="preserve"> </v>
      </c>
      <c r="B1620" s="4" t="str">
        <f>IF(AND(NOT(ISBLANK(Протокол!B1620)),Протокол!V1620&lt;=5),1," ")</f>
        <v xml:space="preserve"> </v>
      </c>
      <c r="C1620" s="4" t="str">
        <f>IF(NOT(ISBLANK(Протокол!B1620)),1," ")</f>
        <v xml:space="preserve"> </v>
      </c>
      <c r="D1620" s="4" t="str">
        <f>IF(SUM(Протокол!J1620:N1620,Протокол!O1620:S1620)=17,1," ")</f>
        <v xml:space="preserve"> </v>
      </c>
      <c r="E1620" s="4"/>
      <c r="F1620" s="48"/>
    </row>
    <row r="1621" spans="1:6" x14ac:dyDescent="0.25">
      <c r="A1621" s="4" t="str">
        <f>IF((SUM(Протокол!D1621:I1621)=6),1," ")</f>
        <v xml:space="preserve"> </v>
      </c>
      <c r="B1621" s="4" t="str">
        <f>IF(AND(NOT(ISBLANK(Протокол!B1621)),Протокол!V1621&lt;=5),1," ")</f>
        <v xml:space="preserve"> </v>
      </c>
      <c r="C1621" s="4" t="str">
        <f>IF(NOT(ISBLANK(Протокол!B1621)),1," ")</f>
        <v xml:space="preserve"> </v>
      </c>
      <c r="D1621" s="4" t="str">
        <f>IF(SUM(Протокол!J1621:N1621,Протокол!O1621:S1621)=17,1," ")</f>
        <v xml:space="preserve"> </v>
      </c>
      <c r="E1621" s="4" t="str">
        <f>IF(SUM(Протокол!U1597:U1597)=8,1," ")</f>
        <v xml:space="preserve"> </v>
      </c>
      <c r="F1621" s="48"/>
    </row>
    <row r="1622" spans="1:6" x14ac:dyDescent="0.25">
      <c r="A1622" s="4" t="str">
        <f>IF((SUM(Протокол!D1622:I1622)=6),1," ")</f>
        <v xml:space="preserve"> </v>
      </c>
      <c r="B1622" s="4" t="str">
        <f>IF(AND(NOT(ISBLANK(Протокол!B1622)),Протокол!V1622&lt;=5),1," ")</f>
        <v xml:space="preserve"> </v>
      </c>
      <c r="C1622" s="4" t="str">
        <f>IF(NOT(ISBLANK(Протокол!B1622)),1," ")</f>
        <v xml:space="preserve"> </v>
      </c>
      <c r="D1622" s="4" t="str">
        <f>IF(SUM(Протокол!J1622:N1622,Протокол!O1622:S1622)=17,1," ")</f>
        <v xml:space="preserve"> </v>
      </c>
      <c r="E1622" s="4"/>
      <c r="F1622" s="48"/>
    </row>
    <row r="1623" spans="1:6" x14ac:dyDescent="0.25">
      <c r="A1623" s="4" t="str">
        <f>IF((SUM(Протокол!D1623:I1623)=6),1," ")</f>
        <v xml:space="preserve"> </v>
      </c>
      <c r="B1623" s="4" t="str">
        <f>IF(AND(NOT(ISBLANK(Протокол!B1623)),Протокол!V1623&lt;=5),1," ")</f>
        <v xml:space="preserve"> </v>
      </c>
      <c r="C1623" s="4" t="str">
        <f>IF(NOT(ISBLANK(Протокол!B1623)),1," ")</f>
        <v xml:space="preserve"> </v>
      </c>
      <c r="D1623" s="4" t="str">
        <f>IF(SUM(Протокол!J1623:N1623,Протокол!O1623:S1623)=17,1," ")</f>
        <v xml:space="preserve"> </v>
      </c>
      <c r="E1623" s="4" t="str">
        <f>IF(SUM(Протокол!U1599:U1599)=8,1," ")</f>
        <v xml:space="preserve"> </v>
      </c>
      <c r="F1623" s="48"/>
    </row>
    <row r="1624" spans="1:6" x14ac:dyDescent="0.25">
      <c r="A1624" s="4" t="str">
        <f>IF((SUM(Протокол!D1624:I1624)=6),1," ")</f>
        <v xml:space="preserve"> </v>
      </c>
      <c r="B1624" s="4" t="str">
        <f>IF(AND(NOT(ISBLANK(Протокол!B1624)),Протокол!V1624&lt;=5),1," ")</f>
        <v xml:space="preserve"> </v>
      </c>
      <c r="C1624" s="4" t="str">
        <f>IF(NOT(ISBLANK(Протокол!B1624)),1," ")</f>
        <v xml:space="preserve"> </v>
      </c>
      <c r="D1624" s="4" t="str">
        <f>IF(SUM(Протокол!J1624:N1624,Протокол!O1624:S1624)=17,1," ")</f>
        <v xml:space="preserve"> </v>
      </c>
      <c r="E1624" s="4"/>
      <c r="F1624" s="48"/>
    </row>
    <row r="1625" spans="1:6" x14ac:dyDescent="0.25">
      <c r="A1625" s="4" t="str">
        <f>IF((SUM(Протокол!D1625:I1625)=6),1," ")</f>
        <v xml:space="preserve"> </v>
      </c>
      <c r="B1625" s="4" t="str">
        <f>IF(AND(NOT(ISBLANK(Протокол!B1625)),Протокол!V1625&lt;=5),1," ")</f>
        <v xml:space="preserve"> </v>
      </c>
      <c r="C1625" s="4" t="str">
        <f>IF(NOT(ISBLANK(Протокол!B1625)),1," ")</f>
        <v xml:space="preserve"> </v>
      </c>
      <c r="D1625" s="4" t="str">
        <f>IF(SUM(Протокол!J1625:N1625,Протокол!O1625:S1625)=17,1," ")</f>
        <v xml:space="preserve"> </v>
      </c>
      <c r="E1625" s="4" t="str">
        <f>IF(SUM(Протокол!U1601:U1601)=8,1," ")</f>
        <v xml:space="preserve"> </v>
      </c>
      <c r="F1625" s="48"/>
    </row>
    <row r="1626" spans="1:6" x14ac:dyDescent="0.25">
      <c r="A1626" s="4" t="str">
        <f>IF((SUM(Протокол!D1626:I1626)=6),1," ")</f>
        <v xml:space="preserve"> </v>
      </c>
      <c r="B1626" s="4" t="str">
        <f>IF(AND(NOT(ISBLANK(Протокол!B1626)),Протокол!V1626&lt;=5),1," ")</f>
        <v xml:space="preserve"> </v>
      </c>
      <c r="C1626" s="4" t="str">
        <f>IF(NOT(ISBLANK(Протокол!B1626)),1," ")</f>
        <v xml:space="preserve"> </v>
      </c>
      <c r="D1626" s="4" t="str">
        <f>IF(SUM(Протокол!J1626:N1626,Протокол!O1626:S1626)=17,1," ")</f>
        <v xml:space="preserve"> </v>
      </c>
      <c r="E1626" s="4"/>
      <c r="F1626" s="48"/>
    </row>
    <row r="1627" spans="1:6" x14ac:dyDescent="0.25">
      <c r="A1627" s="4" t="str">
        <f>IF((SUM(Протокол!D1627:I1627)=6),1," ")</f>
        <v xml:space="preserve"> </v>
      </c>
      <c r="B1627" s="4" t="str">
        <f>IF(AND(NOT(ISBLANK(Протокол!B1627)),Протокол!V1627&lt;=5),1," ")</f>
        <v xml:space="preserve"> </v>
      </c>
      <c r="C1627" s="4" t="str">
        <f>IF(NOT(ISBLANK(Протокол!B1627)),1," ")</f>
        <v xml:space="preserve"> </v>
      </c>
      <c r="D1627" s="4" t="str">
        <f>IF(SUM(Протокол!J1627:N1627,Протокол!O1627:S1627)=17,1," ")</f>
        <v xml:space="preserve"> </v>
      </c>
      <c r="E1627" s="4" t="str">
        <f>IF(SUM(Протокол!U1603:U1603)=8,1," ")</f>
        <v xml:space="preserve"> </v>
      </c>
      <c r="F1627" s="48"/>
    </row>
    <row r="1628" spans="1:6" x14ac:dyDescent="0.25">
      <c r="A1628" s="4" t="str">
        <f>IF((SUM(Протокол!D1628:I1628)=6),1," ")</f>
        <v xml:space="preserve"> </v>
      </c>
      <c r="B1628" s="4" t="str">
        <f>IF(AND(NOT(ISBLANK(Протокол!B1628)),Протокол!V1628&lt;=5),1," ")</f>
        <v xml:space="preserve"> </v>
      </c>
      <c r="C1628" s="4" t="str">
        <f>IF(NOT(ISBLANK(Протокол!B1628)),1," ")</f>
        <v xml:space="preserve"> </v>
      </c>
      <c r="D1628" s="4" t="str">
        <f>IF(SUM(Протокол!J1628:N1628,Протокол!O1628:S1628)=17,1," ")</f>
        <v xml:space="preserve"> </v>
      </c>
      <c r="E1628" s="4"/>
      <c r="F1628" s="48"/>
    </row>
    <row r="1629" spans="1:6" x14ac:dyDescent="0.25">
      <c r="A1629" s="4" t="str">
        <f>IF((SUM(Протокол!D1629:I1629)=6),1," ")</f>
        <v xml:space="preserve"> </v>
      </c>
      <c r="B1629" s="4" t="str">
        <f>IF(AND(NOT(ISBLANK(Протокол!B1629)),Протокол!V1629&lt;=5),1," ")</f>
        <v xml:space="preserve"> </v>
      </c>
      <c r="C1629" s="4" t="str">
        <f>IF(NOT(ISBLANK(Протокол!B1629)),1," ")</f>
        <v xml:space="preserve"> </v>
      </c>
      <c r="D1629" s="4" t="str">
        <f>IF(SUM(Протокол!J1629:N1629,Протокол!O1629:S1629)=17,1," ")</f>
        <v xml:space="preserve"> </v>
      </c>
      <c r="E1629" s="4" t="str">
        <f>IF(SUM(Протокол!U1605:U1605)=8,1," ")</f>
        <v xml:space="preserve"> </v>
      </c>
      <c r="F1629" s="48"/>
    </row>
    <row r="1630" spans="1:6" x14ac:dyDescent="0.25">
      <c r="A1630" s="4" t="str">
        <f>IF((SUM(Протокол!D1630:I1630)=6),1," ")</f>
        <v xml:space="preserve"> </v>
      </c>
      <c r="B1630" s="4" t="str">
        <f>IF(AND(NOT(ISBLANK(Протокол!B1630)),Протокол!V1630&lt;=5),1," ")</f>
        <v xml:space="preserve"> </v>
      </c>
      <c r="C1630" s="4" t="str">
        <f>IF(NOT(ISBLANK(Протокол!B1630)),1," ")</f>
        <v xml:space="preserve"> </v>
      </c>
      <c r="D1630" s="4" t="str">
        <f>IF(SUM(Протокол!J1630:N1630,Протокол!O1630:S1630)=17,1," ")</f>
        <v xml:space="preserve"> </v>
      </c>
      <c r="E1630" s="4"/>
      <c r="F1630" s="48"/>
    </row>
    <row r="1631" spans="1:6" x14ac:dyDescent="0.25">
      <c r="A1631" s="4" t="str">
        <f>IF((SUM(Протокол!D1631:I1631)=6),1," ")</f>
        <v xml:space="preserve"> </v>
      </c>
      <c r="B1631" s="4" t="str">
        <f>IF(AND(NOT(ISBLANK(Протокол!B1631)),Протокол!V1631&lt;=5),1," ")</f>
        <v xml:space="preserve"> </v>
      </c>
      <c r="C1631" s="4" t="str">
        <f>IF(NOT(ISBLANK(Протокол!B1631)),1," ")</f>
        <v xml:space="preserve"> </v>
      </c>
      <c r="D1631" s="4" t="str">
        <f>IF(SUM(Протокол!J1631:N1631,Протокол!O1631:S1631)=17,1," ")</f>
        <v xml:space="preserve"> </v>
      </c>
      <c r="E1631" s="4" t="str">
        <f>IF(SUM(Протокол!U1607:U1607)=8,1," ")</f>
        <v xml:space="preserve"> </v>
      </c>
      <c r="F1631" s="48"/>
    </row>
    <row r="1632" spans="1:6" x14ac:dyDescent="0.25">
      <c r="A1632" s="4" t="str">
        <f>IF((SUM(Протокол!D1632:I1632)=6),1," ")</f>
        <v xml:space="preserve"> </v>
      </c>
      <c r="B1632" s="4" t="str">
        <f>IF(AND(NOT(ISBLANK(Протокол!B1632)),Протокол!V1632&lt;=5),1," ")</f>
        <v xml:space="preserve"> </v>
      </c>
      <c r="C1632" s="4" t="str">
        <f>IF(NOT(ISBLANK(Протокол!B1632)),1," ")</f>
        <v xml:space="preserve"> </v>
      </c>
      <c r="D1632" s="4" t="str">
        <f>IF(SUM(Протокол!J1632:N1632,Протокол!O1632:S1632)=17,1," ")</f>
        <v xml:space="preserve"> </v>
      </c>
      <c r="E1632" s="4"/>
      <c r="F1632" s="48"/>
    </row>
    <row r="1633" spans="1:6" x14ac:dyDescent="0.25">
      <c r="A1633" s="4" t="str">
        <f>IF((SUM(Протокол!D1633:I1633)=6),1," ")</f>
        <v xml:space="preserve"> </v>
      </c>
      <c r="B1633" s="4" t="str">
        <f>IF(AND(NOT(ISBLANK(Протокол!B1633)),Протокол!V1633&lt;=5),1," ")</f>
        <v xml:space="preserve"> </v>
      </c>
      <c r="C1633" s="4" t="str">
        <f>IF(NOT(ISBLANK(Протокол!B1633)),1," ")</f>
        <v xml:space="preserve"> </v>
      </c>
      <c r="D1633" s="4" t="str">
        <f>IF(SUM(Протокол!J1633:N1633,Протокол!O1633:S1633)=17,1," ")</f>
        <v xml:space="preserve"> </v>
      </c>
      <c r="E1633" s="4" t="str">
        <f>IF(SUM(Протокол!U1609:U1609)=8,1," ")</f>
        <v xml:space="preserve"> </v>
      </c>
      <c r="F1633" s="48"/>
    </row>
    <row r="1634" spans="1:6" x14ac:dyDescent="0.25">
      <c r="A1634" s="4" t="str">
        <f>IF((SUM(Протокол!D1634:I1634)=6),1," ")</f>
        <v xml:space="preserve"> </v>
      </c>
      <c r="B1634" s="4" t="str">
        <f>IF(AND(NOT(ISBLANK(Протокол!B1634)),Протокол!V1634&lt;=5),1," ")</f>
        <v xml:space="preserve"> </v>
      </c>
      <c r="C1634" s="4" t="str">
        <f>IF(NOT(ISBLANK(Протокол!B1634)),1," ")</f>
        <v xml:space="preserve"> </v>
      </c>
      <c r="D1634" s="4" t="str">
        <f>IF(SUM(Протокол!J1634:N1634,Протокол!O1634:S1634)=17,1," ")</f>
        <v xml:space="preserve"> </v>
      </c>
      <c r="E1634" s="4"/>
      <c r="F1634" s="48"/>
    </row>
    <row r="1635" spans="1:6" x14ac:dyDescent="0.25">
      <c r="A1635" s="4" t="str">
        <f>IF((SUM(Протокол!D1635:I1635)=6),1," ")</f>
        <v xml:space="preserve"> </v>
      </c>
      <c r="B1635" s="4" t="str">
        <f>IF(AND(NOT(ISBLANK(Протокол!B1635)),Протокол!V1635&lt;=5),1," ")</f>
        <v xml:space="preserve"> </v>
      </c>
      <c r="C1635" s="4" t="str">
        <f>IF(NOT(ISBLANK(Протокол!B1635)),1," ")</f>
        <v xml:space="preserve"> </v>
      </c>
      <c r="D1635" s="4" t="str">
        <f>IF(SUM(Протокол!J1635:N1635,Протокол!O1635:S1635)=17,1," ")</f>
        <v xml:space="preserve"> </v>
      </c>
      <c r="E1635" s="4" t="str">
        <f>IF(SUM(Протокол!U1611:U1611)=8,1," ")</f>
        <v xml:space="preserve"> </v>
      </c>
      <c r="F1635" s="48"/>
    </row>
    <row r="1636" spans="1:6" x14ac:dyDescent="0.25">
      <c r="A1636" s="4" t="str">
        <f>IF((SUM(Протокол!D1636:I1636)=6),1," ")</f>
        <v xml:space="preserve"> </v>
      </c>
      <c r="B1636" s="4" t="str">
        <f>IF(AND(NOT(ISBLANK(Протокол!B1636)),Протокол!V1636&lt;=5),1," ")</f>
        <v xml:space="preserve"> </v>
      </c>
      <c r="C1636" s="4" t="str">
        <f>IF(NOT(ISBLANK(Протокол!B1636)),1," ")</f>
        <v xml:space="preserve"> </v>
      </c>
      <c r="D1636" s="4" t="str">
        <f>IF(SUM(Протокол!J1636:N1636,Протокол!O1636:S1636)=17,1," ")</f>
        <v xml:space="preserve"> </v>
      </c>
      <c r="E1636" s="4"/>
      <c r="F1636" s="48"/>
    </row>
    <row r="1637" spans="1:6" x14ac:dyDescent="0.25">
      <c r="A1637" s="4" t="str">
        <f>IF((SUM(Протокол!D1637:I1637)=6),1," ")</f>
        <v xml:space="preserve"> </v>
      </c>
      <c r="B1637" s="4" t="str">
        <f>IF(AND(NOT(ISBLANK(Протокол!B1637)),Протокол!V1637&lt;=5),1," ")</f>
        <v xml:space="preserve"> </v>
      </c>
      <c r="C1637" s="4" t="str">
        <f>IF(NOT(ISBLANK(Протокол!B1637)),1," ")</f>
        <v xml:space="preserve"> </v>
      </c>
      <c r="D1637" s="4" t="str">
        <f>IF(SUM(Протокол!J1637:N1637,Протокол!O1637:S1637)=17,1," ")</f>
        <v xml:space="preserve"> </v>
      </c>
      <c r="E1637" s="4" t="str">
        <f>IF(SUM(Протокол!U1613:U1613)=8,1," ")</f>
        <v xml:space="preserve"> </v>
      </c>
      <c r="F1637" s="48"/>
    </row>
    <row r="1638" spans="1:6" x14ac:dyDescent="0.25">
      <c r="A1638" s="4" t="str">
        <f>IF((SUM(Протокол!D1638:I1638)=6),1," ")</f>
        <v xml:space="preserve"> </v>
      </c>
      <c r="B1638" s="4" t="str">
        <f>IF(AND(NOT(ISBLANK(Протокол!B1638)),Протокол!V1638&lt;=5),1," ")</f>
        <v xml:space="preserve"> </v>
      </c>
      <c r="C1638" s="4" t="str">
        <f>IF(NOT(ISBLANK(Протокол!B1638)),1," ")</f>
        <v xml:space="preserve"> </v>
      </c>
      <c r="D1638" s="4" t="str">
        <f>IF(SUM(Протокол!J1638:N1638,Протокол!O1638:S1638)=17,1," ")</f>
        <v xml:space="preserve"> </v>
      </c>
      <c r="E1638" s="4"/>
      <c r="F1638" s="48"/>
    </row>
    <row r="1639" spans="1:6" x14ac:dyDescent="0.25">
      <c r="A1639" s="4" t="str">
        <f>IF((SUM(Протокол!D1639:I1639)=6),1," ")</f>
        <v xml:space="preserve"> </v>
      </c>
      <c r="B1639" s="4" t="str">
        <f>IF(AND(NOT(ISBLANK(Протокол!B1639)),Протокол!V1639&lt;=5),1," ")</f>
        <v xml:space="preserve"> </v>
      </c>
      <c r="C1639" s="4" t="str">
        <f>IF(NOT(ISBLANK(Протокол!B1639)),1," ")</f>
        <v xml:space="preserve"> </v>
      </c>
      <c r="D1639" s="4" t="str">
        <f>IF(SUM(Протокол!J1639:N1639,Протокол!O1639:S1639)=17,1," ")</f>
        <v xml:space="preserve"> </v>
      </c>
      <c r="E1639" s="4" t="str">
        <f>IF(SUM(Протокол!U1615:U1615)=8,1," ")</f>
        <v xml:space="preserve"> </v>
      </c>
      <c r="F1639" s="48"/>
    </row>
    <row r="1640" spans="1:6" x14ac:dyDescent="0.25">
      <c r="A1640" s="4" t="str">
        <f>IF((SUM(Протокол!D1640:I1640)=6),1," ")</f>
        <v xml:space="preserve"> </v>
      </c>
      <c r="B1640" s="4" t="str">
        <f>IF(AND(NOT(ISBLANK(Протокол!B1640)),Протокол!V1640&lt;=5),1," ")</f>
        <v xml:space="preserve"> </v>
      </c>
      <c r="C1640" s="4" t="str">
        <f>IF(NOT(ISBLANK(Протокол!B1640)),1," ")</f>
        <v xml:space="preserve"> </v>
      </c>
      <c r="D1640" s="4" t="str">
        <f>IF(SUM(Протокол!J1640:N1640,Протокол!O1640:S1640)=17,1," ")</f>
        <v xml:space="preserve"> </v>
      </c>
      <c r="E1640" s="4"/>
      <c r="F1640" s="48"/>
    </row>
    <row r="1641" spans="1:6" x14ac:dyDescent="0.25">
      <c r="A1641" s="4" t="str">
        <f>IF((SUM(Протокол!D1641:I1641)=6),1," ")</f>
        <v xml:space="preserve"> </v>
      </c>
      <c r="B1641" s="4" t="str">
        <f>IF(AND(NOT(ISBLANK(Протокол!B1641)),Протокол!V1641&lt;=5),1," ")</f>
        <v xml:space="preserve"> </v>
      </c>
      <c r="C1641" s="4" t="str">
        <f>IF(NOT(ISBLANK(Протокол!B1641)),1," ")</f>
        <v xml:space="preserve"> </v>
      </c>
      <c r="D1641" s="4" t="str">
        <f>IF(SUM(Протокол!J1641:N1641,Протокол!O1641:S1641)=17,1," ")</f>
        <v xml:space="preserve"> </v>
      </c>
      <c r="E1641" s="4" t="str">
        <f>IF(SUM(Протокол!U1617:U1617)=8,1," ")</f>
        <v xml:space="preserve"> </v>
      </c>
      <c r="F1641" s="48"/>
    </row>
    <row r="1642" spans="1:6" x14ac:dyDescent="0.25">
      <c r="A1642" s="4" t="str">
        <f>IF((SUM(Протокол!D1642:I1642)=6),1," ")</f>
        <v xml:space="preserve"> </v>
      </c>
      <c r="B1642" s="4" t="str">
        <f>IF(AND(NOT(ISBLANK(Протокол!B1642)),Протокол!V1642&lt;=5),1," ")</f>
        <v xml:space="preserve"> </v>
      </c>
      <c r="C1642" s="4" t="str">
        <f>IF(NOT(ISBLANK(Протокол!B1642)),1," ")</f>
        <v xml:space="preserve"> </v>
      </c>
      <c r="D1642" s="4" t="str">
        <f>IF(SUM(Протокол!J1642:N1642,Протокол!O1642:S1642)=17,1," ")</f>
        <v xml:space="preserve"> </v>
      </c>
      <c r="E1642" s="4"/>
      <c r="F1642" s="48"/>
    </row>
    <row r="1643" spans="1:6" x14ac:dyDescent="0.25">
      <c r="A1643" s="4" t="str">
        <f>IF((SUM(Протокол!D1643:I1643)=6),1," ")</f>
        <v xml:space="preserve"> </v>
      </c>
      <c r="B1643" s="4" t="str">
        <f>IF(AND(NOT(ISBLANK(Протокол!B1643)),Протокол!V1643&lt;=5),1," ")</f>
        <v xml:space="preserve"> </v>
      </c>
      <c r="C1643" s="4" t="str">
        <f>IF(NOT(ISBLANK(Протокол!B1643)),1," ")</f>
        <v xml:space="preserve"> </v>
      </c>
      <c r="D1643" s="4" t="str">
        <f>IF(SUM(Протокол!J1643:N1643,Протокол!O1643:S1643)=17,1," ")</f>
        <v xml:space="preserve"> </v>
      </c>
      <c r="E1643" s="4" t="str">
        <f>IF(SUM(Протокол!U1619:U1619)=8,1," ")</f>
        <v xml:space="preserve"> </v>
      </c>
      <c r="F1643" s="48"/>
    </row>
    <row r="1644" spans="1:6" x14ac:dyDescent="0.25">
      <c r="A1644" s="4" t="str">
        <f>IF((SUM(Протокол!D1644:I1644)=6),1," ")</f>
        <v xml:space="preserve"> </v>
      </c>
      <c r="B1644" s="4" t="str">
        <f>IF(AND(NOT(ISBLANK(Протокол!B1644)),Протокол!V1644&lt;=5),1," ")</f>
        <v xml:space="preserve"> </v>
      </c>
      <c r="C1644" s="4" t="str">
        <f>IF(NOT(ISBLANK(Протокол!B1644)),1," ")</f>
        <v xml:space="preserve"> </v>
      </c>
      <c r="D1644" s="4" t="str">
        <f>IF(SUM(Протокол!J1644:N1644,Протокол!O1644:S1644)=17,1," ")</f>
        <v xml:space="preserve"> </v>
      </c>
      <c r="E1644" s="4"/>
      <c r="F1644" s="48"/>
    </row>
    <row r="1645" spans="1:6" x14ac:dyDescent="0.25">
      <c r="A1645" s="4" t="str">
        <f>IF((SUM(Протокол!D1645:I1645)=6),1," ")</f>
        <v xml:space="preserve"> </v>
      </c>
      <c r="B1645" s="4" t="str">
        <f>IF(AND(NOT(ISBLANK(Протокол!B1645)),Протокол!V1645&lt;=5),1," ")</f>
        <v xml:space="preserve"> </v>
      </c>
      <c r="C1645" s="4" t="str">
        <f>IF(NOT(ISBLANK(Протокол!B1645)),1," ")</f>
        <v xml:space="preserve"> </v>
      </c>
      <c r="D1645" s="4" t="str">
        <f>IF(SUM(Протокол!J1645:N1645,Протокол!O1645:S1645)=17,1," ")</f>
        <v xml:space="preserve"> </v>
      </c>
      <c r="E1645" s="4" t="str">
        <f>IF(SUM(Протокол!U1621:U1621)=8,1," ")</f>
        <v xml:space="preserve"> </v>
      </c>
      <c r="F1645" s="48"/>
    </row>
    <row r="1646" spans="1:6" x14ac:dyDescent="0.25">
      <c r="A1646" s="4" t="str">
        <f>IF((SUM(Протокол!D1646:I1646)=6),1," ")</f>
        <v xml:space="preserve"> </v>
      </c>
      <c r="B1646" s="4" t="str">
        <f>IF(AND(NOT(ISBLANK(Протокол!B1646)),Протокол!V1646&lt;=5),1," ")</f>
        <v xml:space="preserve"> </v>
      </c>
      <c r="C1646" s="4" t="str">
        <f>IF(NOT(ISBLANK(Протокол!B1646)),1," ")</f>
        <v xml:space="preserve"> </v>
      </c>
      <c r="D1646" s="4" t="str">
        <f>IF(SUM(Протокол!J1646:N1646,Протокол!O1646:S1646)=17,1," ")</f>
        <v xml:space="preserve"> </v>
      </c>
      <c r="E1646" s="4"/>
      <c r="F1646" s="48"/>
    </row>
    <row r="1647" spans="1:6" x14ac:dyDescent="0.25">
      <c r="A1647" s="4" t="str">
        <f>IF((SUM(Протокол!D1647:I1647)=6),1," ")</f>
        <v xml:space="preserve"> </v>
      </c>
      <c r="B1647" s="4" t="str">
        <f>IF(AND(NOT(ISBLANK(Протокол!B1647)),Протокол!V1647&lt;=5),1," ")</f>
        <v xml:space="preserve"> </v>
      </c>
      <c r="C1647" s="4" t="str">
        <f>IF(NOT(ISBLANK(Протокол!B1647)),1," ")</f>
        <v xml:space="preserve"> </v>
      </c>
      <c r="D1647" s="4" t="str">
        <f>IF(SUM(Протокол!J1647:N1647,Протокол!O1647:S1647)=17,1," ")</f>
        <v xml:space="preserve"> </v>
      </c>
      <c r="E1647" s="4" t="str">
        <f>IF(SUM(Протокол!U1623:U1623)=8,1," ")</f>
        <v xml:space="preserve"> </v>
      </c>
      <c r="F1647" s="48"/>
    </row>
    <row r="1648" spans="1:6" x14ac:dyDescent="0.25">
      <c r="A1648" s="4" t="str">
        <f>IF((SUM(Протокол!D1648:I1648)=6),1," ")</f>
        <v xml:space="preserve"> </v>
      </c>
      <c r="B1648" s="4" t="str">
        <f>IF(AND(NOT(ISBLANK(Протокол!B1648)),Протокол!V1648&lt;=5),1," ")</f>
        <v xml:space="preserve"> </v>
      </c>
      <c r="C1648" s="4" t="str">
        <f>IF(NOT(ISBLANK(Протокол!B1648)),1," ")</f>
        <v xml:space="preserve"> </v>
      </c>
      <c r="D1648" s="4" t="str">
        <f>IF(SUM(Протокол!J1648:N1648,Протокол!O1648:S1648)=17,1," ")</f>
        <v xml:space="preserve"> </v>
      </c>
      <c r="E1648" s="4"/>
      <c r="F1648" s="48"/>
    </row>
    <row r="1649" spans="1:6" x14ac:dyDescent="0.25">
      <c r="A1649" s="4" t="str">
        <f>IF((SUM(Протокол!D1649:I1649)=6),1," ")</f>
        <v xml:space="preserve"> </v>
      </c>
      <c r="B1649" s="4" t="str">
        <f>IF(AND(NOT(ISBLANK(Протокол!B1649)),Протокол!V1649&lt;=5),1," ")</f>
        <v xml:space="preserve"> </v>
      </c>
      <c r="C1649" s="4" t="str">
        <f>IF(NOT(ISBLANK(Протокол!B1649)),1," ")</f>
        <v xml:space="preserve"> </v>
      </c>
      <c r="D1649" s="4" t="str">
        <f>IF(SUM(Протокол!J1649:N1649,Протокол!O1649:S1649)=17,1," ")</f>
        <v xml:space="preserve"> </v>
      </c>
      <c r="E1649" s="4" t="str">
        <f>IF(SUM(Протокол!U1625:U1625)=8,1," ")</f>
        <v xml:space="preserve"> </v>
      </c>
      <c r="F1649" s="48"/>
    </row>
    <row r="1650" spans="1:6" x14ac:dyDescent="0.25">
      <c r="A1650" s="4" t="str">
        <f>IF((SUM(Протокол!D1650:I1650)=6),1," ")</f>
        <v xml:space="preserve"> </v>
      </c>
      <c r="B1650" s="4" t="str">
        <f>IF(AND(NOT(ISBLANK(Протокол!B1650)),Протокол!V1650&lt;=5),1," ")</f>
        <v xml:space="preserve"> </v>
      </c>
      <c r="C1650" s="4" t="str">
        <f>IF(NOT(ISBLANK(Протокол!B1650)),1," ")</f>
        <v xml:space="preserve"> </v>
      </c>
      <c r="D1650" s="4" t="str">
        <f>IF(SUM(Протокол!J1650:N1650,Протокол!O1650:S1650)=17,1," ")</f>
        <v xml:space="preserve"> </v>
      </c>
      <c r="E1650" s="4"/>
      <c r="F1650" s="48"/>
    </row>
    <row r="1651" spans="1:6" x14ac:dyDescent="0.25">
      <c r="A1651" s="4" t="str">
        <f>IF((SUM(Протокол!D1651:I1651)=6),1," ")</f>
        <v xml:space="preserve"> </v>
      </c>
      <c r="B1651" s="4" t="str">
        <f>IF(AND(NOT(ISBLANK(Протокол!B1651)),Протокол!V1651&lt;=5),1," ")</f>
        <v xml:space="preserve"> </v>
      </c>
      <c r="C1651" s="4" t="str">
        <f>IF(NOT(ISBLANK(Протокол!B1651)),1," ")</f>
        <v xml:space="preserve"> </v>
      </c>
      <c r="D1651" s="4" t="str">
        <f>IF(SUM(Протокол!J1651:N1651,Протокол!O1651:S1651)=17,1," ")</f>
        <v xml:space="preserve"> </v>
      </c>
      <c r="E1651" s="4" t="str">
        <f>IF(SUM(Протокол!U1627:U1627)=8,1," ")</f>
        <v xml:space="preserve"> </v>
      </c>
      <c r="F1651" s="48"/>
    </row>
    <row r="1652" spans="1:6" x14ac:dyDescent="0.25">
      <c r="A1652" s="4" t="str">
        <f>IF((SUM(Протокол!D1652:I1652)=6),1," ")</f>
        <v xml:space="preserve"> </v>
      </c>
      <c r="B1652" s="4" t="str">
        <f>IF(AND(NOT(ISBLANK(Протокол!B1652)),Протокол!V1652&lt;=5),1," ")</f>
        <v xml:space="preserve"> </v>
      </c>
      <c r="C1652" s="4" t="str">
        <f>IF(NOT(ISBLANK(Протокол!B1652)),1," ")</f>
        <v xml:space="preserve"> </v>
      </c>
      <c r="D1652" s="4" t="str">
        <f>IF(SUM(Протокол!J1652:N1652,Протокол!O1652:S1652)=17,1," ")</f>
        <v xml:space="preserve"> </v>
      </c>
      <c r="E1652" s="4"/>
      <c r="F1652" s="48"/>
    </row>
    <row r="1653" spans="1:6" x14ac:dyDescent="0.25">
      <c r="A1653" s="4" t="str">
        <f>IF((SUM(Протокол!D1653:I1653)=6),1," ")</f>
        <v xml:space="preserve"> </v>
      </c>
      <c r="B1653" s="4" t="str">
        <f>IF(AND(NOT(ISBLANK(Протокол!B1653)),Протокол!V1653&lt;=5),1," ")</f>
        <v xml:space="preserve"> </v>
      </c>
      <c r="C1653" s="4" t="str">
        <f>IF(NOT(ISBLANK(Протокол!B1653)),1," ")</f>
        <v xml:space="preserve"> </v>
      </c>
      <c r="D1653" s="4" t="str">
        <f>IF(SUM(Протокол!J1653:N1653,Протокол!O1653:S1653)=17,1," ")</f>
        <v xml:space="preserve"> </v>
      </c>
      <c r="E1653" s="4" t="str">
        <f>IF(SUM(Протокол!U1629:U1629)=8,1," ")</f>
        <v xml:space="preserve"> </v>
      </c>
      <c r="F1653" s="48"/>
    </row>
    <row r="1654" spans="1:6" x14ac:dyDescent="0.25">
      <c r="A1654" s="4" t="str">
        <f>IF((SUM(Протокол!D1654:I1654)=6),1," ")</f>
        <v xml:space="preserve"> </v>
      </c>
      <c r="B1654" s="4" t="str">
        <f>IF(AND(NOT(ISBLANK(Протокол!B1654)),Протокол!V1654&lt;=5),1," ")</f>
        <v xml:space="preserve"> </v>
      </c>
      <c r="C1654" s="4" t="str">
        <f>IF(NOT(ISBLANK(Протокол!B1654)),1," ")</f>
        <v xml:space="preserve"> </v>
      </c>
      <c r="D1654" s="4" t="str">
        <f>IF(SUM(Протокол!J1654:N1654,Протокол!O1654:S1654)=17,1," ")</f>
        <v xml:space="preserve"> </v>
      </c>
      <c r="E1654" s="4"/>
      <c r="F1654" s="48"/>
    </row>
    <row r="1655" spans="1:6" x14ac:dyDescent="0.25">
      <c r="A1655" s="4" t="str">
        <f>IF((SUM(Протокол!D1655:I1655)=6),1," ")</f>
        <v xml:space="preserve"> </v>
      </c>
      <c r="B1655" s="4" t="str">
        <f>IF(AND(NOT(ISBLANK(Протокол!B1655)),Протокол!V1655&lt;=5),1," ")</f>
        <v xml:space="preserve"> </v>
      </c>
      <c r="C1655" s="4" t="str">
        <f>IF(NOT(ISBLANK(Протокол!B1655)),1," ")</f>
        <v xml:space="preserve"> </v>
      </c>
      <c r="D1655" s="4" t="str">
        <f>IF(SUM(Протокол!J1655:N1655,Протокол!O1655:S1655)=17,1," ")</f>
        <v xml:space="preserve"> </v>
      </c>
      <c r="E1655" s="4" t="str">
        <f>IF(SUM(Протокол!U1631:U1631)=8,1," ")</f>
        <v xml:space="preserve"> </v>
      </c>
      <c r="F1655" s="48"/>
    </row>
    <row r="1656" spans="1:6" x14ac:dyDescent="0.25">
      <c r="A1656" s="4" t="str">
        <f>IF((SUM(Протокол!D1656:I1656)=6),1," ")</f>
        <v xml:space="preserve"> </v>
      </c>
      <c r="B1656" s="4" t="str">
        <f>IF(AND(NOT(ISBLANK(Протокол!B1656)),Протокол!V1656&lt;=5),1," ")</f>
        <v xml:space="preserve"> </v>
      </c>
      <c r="C1656" s="4" t="str">
        <f>IF(NOT(ISBLANK(Протокол!B1656)),1," ")</f>
        <v xml:space="preserve"> </v>
      </c>
      <c r="D1656" s="4" t="str">
        <f>IF(SUM(Протокол!J1656:N1656,Протокол!O1656:S1656)=17,1," ")</f>
        <v xml:space="preserve"> </v>
      </c>
      <c r="E1656" s="4"/>
      <c r="F1656" s="48"/>
    </row>
    <row r="1657" spans="1:6" x14ac:dyDescent="0.25">
      <c r="A1657" s="4" t="str">
        <f>IF((SUM(Протокол!D1657:I1657)=6),1," ")</f>
        <v xml:space="preserve"> </v>
      </c>
      <c r="B1657" s="4" t="str">
        <f>IF(AND(NOT(ISBLANK(Протокол!B1657)),Протокол!V1657&lt;=5),1," ")</f>
        <v xml:space="preserve"> </v>
      </c>
      <c r="C1657" s="4" t="str">
        <f>IF(NOT(ISBLANK(Протокол!B1657)),1," ")</f>
        <v xml:space="preserve"> </v>
      </c>
      <c r="D1657" s="4" t="str">
        <f>IF(SUM(Протокол!J1657:N1657,Протокол!O1657:S1657)=17,1," ")</f>
        <v xml:space="preserve"> </v>
      </c>
      <c r="E1657" s="4" t="str">
        <f>IF(SUM(Протокол!U1633:U1633)=8,1," ")</f>
        <v xml:space="preserve"> </v>
      </c>
      <c r="F1657" s="48"/>
    </row>
    <row r="1658" spans="1:6" x14ac:dyDescent="0.25">
      <c r="A1658" s="4" t="str">
        <f>IF((SUM(Протокол!D1658:I1658)=6),1," ")</f>
        <v xml:space="preserve"> </v>
      </c>
      <c r="B1658" s="4" t="str">
        <f>IF(AND(NOT(ISBLANK(Протокол!B1658)),Протокол!V1658&lt;=5),1," ")</f>
        <v xml:space="preserve"> </v>
      </c>
      <c r="C1658" s="4" t="str">
        <f>IF(NOT(ISBLANK(Протокол!B1658)),1," ")</f>
        <v xml:space="preserve"> </v>
      </c>
      <c r="D1658" s="4" t="str">
        <f>IF(SUM(Протокол!J1658:N1658,Протокол!O1658:S1658)=17,1," ")</f>
        <v xml:space="preserve"> </v>
      </c>
      <c r="E1658" s="4"/>
      <c r="F1658" s="48"/>
    </row>
    <row r="1659" spans="1:6" x14ac:dyDescent="0.25">
      <c r="A1659" s="4" t="str">
        <f>IF((SUM(Протокол!D1659:I1659)=6),1," ")</f>
        <v xml:space="preserve"> </v>
      </c>
      <c r="B1659" s="4" t="str">
        <f>IF(AND(NOT(ISBLANK(Протокол!B1659)),Протокол!V1659&lt;=5),1," ")</f>
        <v xml:space="preserve"> </v>
      </c>
      <c r="C1659" s="4" t="str">
        <f>IF(NOT(ISBLANK(Протокол!B1659)),1," ")</f>
        <v xml:space="preserve"> </v>
      </c>
      <c r="D1659" s="4" t="str">
        <f>IF(SUM(Протокол!J1659:N1659,Протокол!O1659:S1659)=17,1," ")</f>
        <v xml:space="preserve"> </v>
      </c>
      <c r="E1659" s="4" t="str">
        <f>IF(SUM(Протокол!U1635:U1635)=8,1," ")</f>
        <v xml:space="preserve"> </v>
      </c>
      <c r="F1659" s="48"/>
    </row>
    <row r="1660" spans="1:6" x14ac:dyDescent="0.25">
      <c r="A1660" s="4" t="str">
        <f>IF((SUM(Протокол!D1660:I1660)=6),1," ")</f>
        <v xml:space="preserve"> </v>
      </c>
      <c r="B1660" s="4" t="str">
        <f>IF(AND(NOT(ISBLANK(Протокол!B1660)),Протокол!V1660&lt;=5),1," ")</f>
        <v xml:space="preserve"> </v>
      </c>
      <c r="C1660" s="4" t="str">
        <f>IF(NOT(ISBLANK(Протокол!B1660)),1," ")</f>
        <v xml:space="preserve"> </v>
      </c>
      <c r="D1660" s="4" t="str">
        <f>IF(SUM(Протокол!J1660:N1660,Протокол!O1660:S1660)=17,1," ")</f>
        <v xml:space="preserve"> </v>
      </c>
      <c r="E1660" s="4"/>
      <c r="F1660" s="48"/>
    </row>
    <row r="1661" spans="1:6" x14ac:dyDescent="0.25">
      <c r="A1661" s="4" t="str">
        <f>IF((SUM(Протокол!D1661:I1661)=6),1," ")</f>
        <v xml:space="preserve"> </v>
      </c>
      <c r="B1661" s="4" t="str">
        <f>IF(AND(NOT(ISBLANK(Протокол!B1661)),Протокол!V1661&lt;=5),1," ")</f>
        <v xml:space="preserve"> </v>
      </c>
      <c r="C1661" s="4" t="str">
        <f>IF(NOT(ISBLANK(Протокол!B1661)),1," ")</f>
        <v xml:space="preserve"> </v>
      </c>
      <c r="D1661" s="4" t="str">
        <f>IF(SUM(Протокол!J1661:N1661,Протокол!O1661:S1661)=17,1," ")</f>
        <v xml:space="preserve"> </v>
      </c>
      <c r="E1661" s="4" t="str">
        <f>IF(SUM(Протокол!U1637:U1637)=8,1," ")</f>
        <v xml:space="preserve"> </v>
      </c>
      <c r="F1661" s="48"/>
    </row>
    <row r="1662" spans="1:6" x14ac:dyDescent="0.25">
      <c r="A1662" s="4" t="str">
        <f>IF((SUM(Протокол!D1662:I1662)=6),1," ")</f>
        <v xml:space="preserve"> </v>
      </c>
      <c r="B1662" s="4" t="str">
        <f>IF(AND(NOT(ISBLANK(Протокол!B1662)),Протокол!V1662&lt;=5),1," ")</f>
        <v xml:space="preserve"> </v>
      </c>
      <c r="C1662" s="4" t="str">
        <f>IF(NOT(ISBLANK(Протокол!B1662)),1," ")</f>
        <v xml:space="preserve"> </v>
      </c>
      <c r="D1662" s="4" t="str">
        <f>IF(SUM(Протокол!J1662:N1662,Протокол!O1662:S1662)=17,1," ")</f>
        <v xml:space="preserve"> </v>
      </c>
      <c r="E1662" s="4"/>
      <c r="F1662" s="48"/>
    </row>
    <row r="1663" spans="1:6" x14ac:dyDescent="0.25">
      <c r="A1663" s="4" t="str">
        <f>IF((SUM(Протокол!D1663:I1663)=6),1," ")</f>
        <v xml:space="preserve"> </v>
      </c>
      <c r="B1663" s="4" t="str">
        <f>IF(AND(NOT(ISBLANK(Протокол!B1663)),Протокол!V1663&lt;=5),1," ")</f>
        <v xml:space="preserve"> </v>
      </c>
      <c r="C1663" s="4" t="str">
        <f>IF(NOT(ISBLANK(Протокол!B1663)),1," ")</f>
        <v xml:space="preserve"> </v>
      </c>
      <c r="D1663" s="4" t="str">
        <f>IF(SUM(Протокол!J1663:N1663,Протокол!O1663:S1663)=17,1," ")</f>
        <v xml:space="preserve"> </v>
      </c>
      <c r="E1663" s="4" t="str">
        <f>IF(SUM(Протокол!U1639:U1639)=8,1," ")</f>
        <v xml:space="preserve"> </v>
      </c>
      <c r="F1663" s="48"/>
    </row>
    <row r="1664" spans="1:6" x14ac:dyDescent="0.25">
      <c r="A1664" s="4" t="str">
        <f>IF((SUM(Протокол!D1664:I1664)=6),1," ")</f>
        <v xml:space="preserve"> </v>
      </c>
      <c r="B1664" s="4" t="str">
        <f>IF(AND(NOT(ISBLANK(Протокол!B1664)),Протокол!V1664&lt;=5),1," ")</f>
        <v xml:space="preserve"> </v>
      </c>
      <c r="C1664" s="4" t="str">
        <f>IF(NOT(ISBLANK(Протокол!B1664)),1," ")</f>
        <v xml:space="preserve"> </v>
      </c>
      <c r="D1664" s="4" t="str">
        <f>IF(SUM(Протокол!J1664:N1664,Протокол!O1664:S1664)=17,1," ")</f>
        <v xml:space="preserve"> </v>
      </c>
      <c r="E1664" s="4"/>
      <c r="F1664" s="48"/>
    </row>
    <row r="1665" spans="1:6" x14ac:dyDescent="0.25">
      <c r="A1665" s="4" t="str">
        <f>IF((SUM(Протокол!D1665:I1665)=6),1," ")</f>
        <v xml:space="preserve"> </v>
      </c>
      <c r="B1665" s="4" t="str">
        <f>IF(AND(NOT(ISBLANK(Протокол!B1665)),Протокол!V1665&lt;=5),1," ")</f>
        <v xml:space="preserve"> </v>
      </c>
      <c r="C1665" s="4" t="str">
        <f>IF(NOT(ISBLANK(Протокол!B1665)),1," ")</f>
        <v xml:space="preserve"> </v>
      </c>
      <c r="D1665" s="4" t="str">
        <f>IF(SUM(Протокол!J1665:N1665,Протокол!O1665:S1665)=17,1," ")</f>
        <v xml:space="preserve"> </v>
      </c>
      <c r="E1665" s="4" t="str">
        <f>IF(SUM(Протокол!U1641:U1641)=8,1," ")</f>
        <v xml:space="preserve"> </v>
      </c>
      <c r="F1665" s="48"/>
    </row>
    <row r="1666" spans="1:6" x14ac:dyDescent="0.25">
      <c r="A1666" s="4" t="str">
        <f>IF((SUM(Протокол!D1666:I1666)=6),1," ")</f>
        <v xml:space="preserve"> </v>
      </c>
      <c r="B1666" s="4" t="str">
        <f>IF(AND(NOT(ISBLANK(Протокол!B1666)),Протокол!V1666&lt;=5),1," ")</f>
        <v xml:space="preserve"> </v>
      </c>
      <c r="C1666" s="4" t="str">
        <f>IF(NOT(ISBLANK(Протокол!B1666)),1," ")</f>
        <v xml:space="preserve"> </v>
      </c>
      <c r="D1666" s="4" t="str">
        <f>IF(SUM(Протокол!J1666:N1666,Протокол!O1666:S1666)=17,1," ")</f>
        <v xml:space="preserve"> </v>
      </c>
      <c r="E1666" s="4"/>
      <c r="F1666" s="48"/>
    </row>
    <row r="1667" spans="1:6" x14ac:dyDescent="0.25">
      <c r="A1667" s="4" t="str">
        <f>IF((SUM(Протокол!D1667:I1667)=6),1," ")</f>
        <v xml:space="preserve"> </v>
      </c>
      <c r="B1667" s="4" t="str">
        <f>IF(AND(NOT(ISBLANK(Протокол!B1667)),Протокол!V1667&lt;=5),1," ")</f>
        <v xml:space="preserve"> </v>
      </c>
      <c r="C1667" s="4" t="str">
        <f>IF(NOT(ISBLANK(Протокол!B1667)),1," ")</f>
        <v xml:space="preserve"> </v>
      </c>
      <c r="D1667" s="4" t="str">
        <f>IF(SUM(Протокол!J1667:N1667,Протокол!O1667:S1667)=17,1," ")</f>
        <v xml:space="preserve"> </v>
      </c>
      <c r="E1667" s="4" t="str">
        <f>IF(SUM(Протокол!U1643:U1643)=8,1," ")</f>
        <v xml:space="preserve"> </v>
      </c>
      <c r="F1667" s="48"/>
    </row>
    <row r="1668" spans="1:6" x14ac:dyDescent="0.25">
      <c r="A1668" s="4" t="str">
        <f>IF((SUM(Протокол!D1668:I1668)=6),1," ")</f>
        <v xml:space="preserve"> </v>
      </c>
      <c r="B1668" s="4" t="str">
        <f>IF(AND(NOT(ISBLANK(Протокол!B1668)),Протокол!V1668&lt;=5),1," ")</f>
        <v xml:space="preserve"> </v>
      </c>
      <c r="C1668" s="4" t="str">
        <f>IF(NOT(ISBLANK(Протокол!B1668)),1," ")</f>
        <v xml:space="preserve"> </v>
      </c>
      <c r="D1668" s="4" t="str">
        <f>IF(SUM(Протокол!J1668:N1668,Протокол!O1668:S1668)=17,1," ")</f>
        <v xml:space="preserve"> </v>
      </c>
      <c r="E1668" s="4"/>
      <c r="F1668" s="48"/>
    </row>
    <row r="1669" spans="1:6" x14ac:dyDescent="0.25">
      <c r="A1669" s="4" t="str">
        <f>IF((SUM(Протокол!D1669:I1669)=6),1," ")</f>
        <v xml:space="preserve"> </v>
      </c>
      <c r="B1669" s="4" t="str">
        <f>IF(AND(NOT(ISBLANK(Протокол!B1669)),Протокол!V1669&lt;=5),1," ")</f>
        <v xml:space="preserve"> </v>
      </c>
      <c r="C1669" s="4" t="str">
        <f>IF(NOT(ISBLANK(Протокол!B1669)),1," ")</f>
        <v xml:space="preserve"> </v>
      </c>
      <c r="D1669" s="4" t="str">
        <f>IF(SUM(Протокол!J1669:N1669,Протокол!O1669:S1669)=17,1," ")</f>
        <v xml:space="preserve"> </v>
      </c>
      <c r="E1669" s="4" t="str">
        <f>IF(SUM(Протокол!U1645:U1645)=8,1," ")</f>
        <v xml:space="preserve"> </v>
      </c>
      <c r="F1669" s="48"/>
    </row>
    <row r="1670" spans="1:6" x14ac:dyDescent="0.25">
      <c r="A1670" s="4" t="str">
        <f>IF((SUM(Протокол!D1670:I1670)=6),1," ")</f>
        <v xml:space="preserve"> </v>
      </c>
      <c r="B1670" s="4" t="str">
        <f>IF(AND(NOT(ISBLANK(Протокол!B1670)),Протокол!V1670&lt;=5),1," ")</f>
        <v xml:space="preserve"> </v>
      </c>
      <c r="C1670" s="4" t="str">
        <f>IF(NOT(ISBLANK(Протокол!B1670)),1," ")</f>
        <v xml:space="preserve"> </v>
      </c>
      <c r="D1670" s="4" t="str">
        <f>IF(SUM(Протокол!J1670:N1670,Протокол!O1670:S1670)=17,1," ")</f>
        <v xml:space="preserve"> </v>
      </c>
      <c r="E1670" s="4"/>
      <c r="F1670" s="48"/>
    </row>
    <row r="1671" spans="1:6" x14ac:dyDescent="0.25">
      <c r="A1671" s="4" t="str">
        <f>IF((SUM(Протокол!D1671:I1671)=6),1," ")</f>
        <v xml:space="preserve"> </v>
      </c>
      <c r="B1671" s="4" t="str">
        <f>IF(AND(NOT(ISBLANK(Протокол!B1671)),Протокол!V1671&lt;=5),1," ")</f>
        <v xml:space="preserve"> </v>
      </c>
      <c r="C1671" s="4" t="str">
        <f>IF(NOT(ISBLANK(Протокол!B1671)),1," ")</f>
        <v xml:space="preserve"> </v>
      </c>
      <c r="D1671" s="4" t="str">
        <f>IF(SUM(Протокол!J1671:N1671,Протокол!O1671:S1671)=17,1," ")</f>
        <v xml:space="preserve"> </v>
      </c>
      <c r="E1671" s="4" t="str">
        <f>IF(SUM(Протокол!U1647:U1647)=8,1," ")</f>
        <v xml:space="preserve"> </v>
      </c>
      <c r="F1671" s="48"/>
    </row>
    <row r="1672" spans="1:6" x14ac:dyDescent="0.25">
      <c r="A1672" s="4" t="str">
        <f>IF((SUM(Протокол!D1672:I1672)=6),1," ")</f>
        <v xml:space="preserve"> </v>
      </c>
      <c r="B1672" s="4" t="str">
        <f>IF(AND(NOT(ISBLANK(Протокол!B1672)),Протокол!V1672&lt;=5),1," ")</f>
        <v xml:space="preserve"> </v>
      </c>
      <c r="C1672" s="4" t="str">
        <f>IF(NOT(ISBLANK(Протокол!B1672)),1," ")</f>
        <v xml:space="preserve"> </v>
      </c>
      <c r="D1672" s="4" t="str">
        <f>IF(SUM(Протокол!J1672:N1672,Протокол!O1672:S1672)=17,1," ")</f>
        <v xml:space="preserve"> </v>
      </c>
      <c r="E1672" s="4"/>
      <c r="F1672" s="48"/>
    </row>
    <row r="1673" spans="1:6" x14ac:dyDescent="0.25">
      <c r="A1673" s="4" t="str">
        <f>IF((SUM(Протокол!D1673:I1673)=6),1," ")</f>
        <v xml:space="preserve"> </v>
      </c>
      <c r="B1673" s="4" t="str">
        <f>IF(AND(NOT(ISBLANK(Протокол!B1673)),Протокол!V1673&lt;=5),1," ")</f>
        <v xml:space="preserve"> </v>
      </c>
      <c r="C1673" s="4" t="str">
        <f>IF(NOT(ISBLANK(Протокол!B1673)),1," ")</f>
        <v xml:space="preserve"> </v>
      </c>
      <c r="D1673" s="4" t="str">
        <f>IF(SUM(Протокол!J1673:N1673,Протокол!O1673:S1673)=17,1," ")</f>
        <v xml:space="preserve"> </v>
      </c>
      <c r="E1673" s="4" t="str">
        <f>IF(SUM(Протокол!U1649:U1649)=8,1," ")</f>
        <v xml:space="preserve"> </v>
      </c>
      <c r="F1673" s="48"/>
    </row>
    <row r="1674" spans="1:6" x14ac:dyDescent="0.25">
      <c r="A1674" s="4" t="str">
        <f>IF((SUM(Протокол!D1674:I1674)=6),1," ")</f>
        <v xml:space="preserve"> </v>
      </c>
      <c r="B1674" s="4" t="str">
        <f>IF(AND(NOT(ISBLANK(Протокол!B1674)),Протокол!V1674&lt;=5),1," ")</f>
        <v xml:space="preserve"> </v>
      </c>
      <c r="C1674" s="4" t="str">
        <f>IF(NOT(ISBLANK(Протокол!B1674)),1," ")</f>
        <v xml:space="preserve"> </v>
      </c>
      <c r="D1674" s="4" t="str">
        <f>IF(SUM(Протокол!J1674:N1674,Протокол!O1674:S1674)=17,1," ")</f>
        <v xml:space="preserve"> </v>
      </c>
      <c r="E1674" s="4"/>
      <c r="F1674" s="48"/>
    </row>
    <row r="1675" spans="1:6" x14ac:dyDescent="0.25">
      <c r="A1675" s="4" t="str">
        <f>IF((SUM(Протокол!D1675:I1675)=6),1," ")</f>
        <v xml:space="preserve"> </v>
      </c>
      <c r="B1675" s="4" t="str">
        <f>IF(AND(NOT(ISBLANK(Протокол!B1675)),Протокол!V1675&lt;=5),1," ")</f>
        <v xml:space="preserve"> </v>
      </c>
      <c r="C1675" s="4" t="str">
        <f>IF(NOT(ISBLANK(Протокол!B1675)),1," ")</f>
        <v xml:space="preserve"> </v>
      </c>
      <c r="D1675" s="4" t="str">
        <f>IF(SUM(Протокол!J1675:N1675,Протокол!O1675:S1675)=17,1," ")</f>
        <v xml:space="preserve"> </v>
      </c>
      <c r="E1675" s="4" t="str">
        <f>IF(SUM(Протокол!U1651:U1651)=8,1," ")</f>
        <v xml:space="preserve"> </v>
      </c>
      <c r="F1675" s="48"/>
    </row>
    <row r="1676" spans="1:6" x14ac:dyDescent="0.25">
      <c r="A1676" s="4" t="str">
        <f>IF((SUM(Протокол!D1676:I1676)=6),1," ")</f>
        <v xml:space="preserve"> </v>
      </c>
      <c r="B1676" s="4" t="str">
        <f>IF(AND(NOT(ISBLANK(Протокол!B1676)),Протокол!V1676&lt;=5),1," ")</f>
        <v xml:space="preserve"> </v>
      </c>
      <c r="C1676" s="4" t="str">
        <f>IF(NOT(ISBLANK(Протокол!B1676)),1," ")</f>
        <v xml:space="preserve"> </v>
      </c>
      <c r="D1676" s="4" t="str">
        <f>IF(SUM(Протокол!J1676:N1676,Протокол!O1676:S1676)=17,1," ")</f>
        <v xml:space="preserve"> </v>
      </c>
      <c r="E1676" s="4"/>
      <c r="F1676" s="48"/>
    </row>
    <row r="1677" spans="1:6" x14ac:dyDescent="0.25">
      <c r="A1677" s="4" t="str">
        <f>IF((SUM(Протокол!D1677:I1677)=6),1," ")</f>
        <v xml:space="preserve"> </v>
      </c>
      <c r="B1677" s="4" t="str">
        <f>IF(AND(NOT(ISBLANK(Протокол!B1677)),Протокол!V1677&lt;=5),1," ")</f>
        <v xml:space="preserve"> </v>
      </c>
      <c r="C1677" s="4" t="str">
        <f>IF(NOT(ISBLANK(Протокол!B1677)),1," ")</f>
        <v xml:space="preserve"> </v>
      </c>
      <c r="D1677" s="4" t="str">
        <f>IF(SUM(Протокол!J1677:N1677,Протокол!O1677:S1677)=17,1," ")</f>
        <v xml:space="preserve"> </v>
      </c>
      <c r="E1677" s="4" t="str">
        <f>IF(SUM(Протокол!U1653:U1653)=8,1," ")</f>
        <v xml:space="preserve"> </v>
      </c>
      <c r="F1677" s="48"/>
    </row>
    <row r="1678" spans="1:6" x14ac:dyDescent="0.25">
      <c r="A1678" s="4" t="str">
        <f>IF((SUM(Протокол!D1678:I1678)=6),1," ")</f>
        <v xml:space="preserve"> </v>
      </c>
      <c r="B1678" s="4" t="str">
        <f>IF(AND(NOT(ISBLANK(Протокол!B1678)),Протокол!V1678&lt;=5),1," ")</f>
        <v xml:space="preserve"> </v>
      </c>
      <c r="C1678" s="4" t="str">
        <f>IF(NOT(ISBLANK(Протокол!B1678)),1," ")</f>
        <v xml:space="preserve"> </v>
      </c>
      <c r="D1678" s="4" t="str">
        <f>IF(SUM(Протокол!J1678:N1678,Протокол!O1678:S1678)=17,1," ")</f>
        <v xml:space="preserve"> </v>
      </c>
      <c r="E1678" s="4"/>
      <c r="F1678" s="48"/>
    </row>
    <row r="1679" spans="1:6" x14ac:dyDescent="0.25">
      <c r="A1679" s="4" t="str">
        <f>IF((SUM(Протокол!D1679:I1679)=6),1," ")</f>
        <v xml:space="preserve"> </v>
      </c>
      <c r="B1679" s="4" t="str">
        <f>IF(AND(NOT(ISBLANK(Протокол!B1679)),Протокол!V1679&lt;=5),1," ")</f>
        <v xml:space="preserve"> </v>
      </c>
      <c r="C1679" s="4" t="str">
        <f>IF(NOT(ISBLANK(Протокол!B1679)),1," ")</f>
        <v xml:space="preserve"> </v>
      </c>
      <c r="D1679" s="4" t="str">
        <f>IF(SUM(Протокол!J1679:N1679,Протокол!O1679:S1679)=17,1," ")</f>
        <v xml:space="preserve"> </v>
      </c>
      <c r="E1679" s="4" t="str">
        <f>IF(SUM(Протокол!U1655:U1655)=8,1," ")</f>
        <v xml:space="preserve"> </v>
      </c>
      <c r="F1679" s="48"/>
    </row>
    <row r="1680" spans="1:6" x14ac:dyDescent="0.25">
      <c r="A1680" s="4" t="str">
        <f>IF((SUM(Протокол!D1680:I1680)=6),1," ")</f>
        <v xml:space="preserve"> </v>
      </c>
      <c r="B1680" s="4" t="str">
        <f>IF(AND(NOT(ISBLANK(Протокол!B1680)),Протокол!V1680&lt;=5),1," ")</f>
        <v xml:space="preserve"> </v>
      </c>
      <c r="C1680" s="4" t="str">
        <f>IF(NOT(ISBLANK(Протокол!B1680)),1," ")</f>
        <v xml:space="preserve"> </v>
      </c>
      <c r="D1680" s="4" t="str">
        <f>IF(SUM(Протокол!J1680:N1680,Протокол!O1680:S1680)=17,1," ")</f>
        <v xml:space="preserve"> </v>
      </c>
      <c r="E1680" s="4"/>
      <c r="F1680" s="48"/>
    </row>
    <row r="1681" spans="1:6" x14ac:dyDescent="0.25">
      <c r="A1681" s="4" t="str">
        <f>IF((SUM(Протокол!D1681:I1681)=6),1," ")</f>
        <v xml:space="preserve"> </v>
      </c>
      <c r="B1681" s="4" t="str">
        <f>IF(AND(NOT(ISBLANK(Протокол!B1681)),Протокол!V1681&lt;=5),1," ")</f>
        <v xml:space="preserve"> </v>
      </c>
      <c r="C1681" s="4" t="str">
        <f>IF(NOT(ISBLANK(Протокол!B1681)),1," ")</f>
        <v xml:space="preserve"> </v>
      </c>
      <c r="D1681" s="4" t="str">
        <f>IF(SUM(Протокол!J1681:N1681,Протокол!O1681:S1681)=17,1," ")</f>
        <v xml:space="preserve"> </v>
      </c>
      <c r="E1681" s="4" t="str">
        <f>IF(SUM(Протокол!U1657:U1657)=8,1," ")</f>
        <v xml:space="preserve"> </v>
      </c>
      <c r="F1681" s="48"/>
    </row>
    <row r="1682" spans="1:6" x14ac:dyDescent="0.25">
      <c r="A1682" s="4" t="str">
        <f>IF((SUM(Протокол!D1682:I1682)=6),1," ")</f>
        <v xml:space="preserve"> </v>
      </c>
      <c r="B1682" s="4" t="str">
        <f>IF(AND(NOT(ISBLANK(Протокол!B1682)),Протокол!V1682&lt;=5),1," ")</f>
        <v xml:space="preserve"> </v>
      </c>
      <c r="C1682" s="4" t="str">
        <f>IF(NOT(ISBLANK(Протокол!B1682)),1," ")</f>
        <v xml:space="preserve"> </v>
      </c>
      <c r="D1682" s="4" t="str">
        <f>IF(SUM(Протокол!J1682:N1682,Протокол!O1682:S1682)=17,1," ")</f>
        <v xml:space="preserve"> </v>
      </c>
      <c r="E1682" s="4"/>
      <c r="F1682" s="48"/>
    </row>
    <row r="1683" spans="1:6" x14ac:dyDescent="0.25">
      <c r="A1683" s="4" t="str">
        <f>IF((SUM(Протокол!D1683:I1683)=6),1," ")</f>
        <v xml:space="preserve"> </v>
      </c>
      <c r="B1683" s="4" t="str">
        <f>IF(AND(NOT(ISBLANK(Протокол!B1683)),Протокол!V1683&lt;=5),1," ")</f>
        <v xml:space="preserve"> </v>
      </c>
      <c r="C1683" s="4" t="str">
        <f>IF(NOT(ISBLANK(Протокол!B1683)),1," ")</f>
        <v xml:space="preserve"> </v>
      </c>
      <c r="D1683" s="4" t="str">
        <f>IF(SUM(Протокол!J1683:N1683,Протокол!O1683:S1683)=17,1," ")</f>
        <v xml:space="preserve"> </v>
      </c>
      <c r="E1683" s="4" t="str">
        <f>IF(SUM(Протокол!U1659:U1659)=8,1," ")</f>
        <v xml:space="preserve"> </v>
      </c>
      <c r="F1683" s="48"/>
    </row>
    <row r="1684" spans="1:6" x14ac:dyDescent="0.25">
      <c r="A1684" s="4" t="str">
        <f>IF((SUM(Протокол!D1684:I1684)=6),1," ")</f>
        <v xml:space="preserve"> </v>
      </c>
      <c r="B1684" s="4" t="str">
        <f>IF(AND(NOT(ISBLANK(Протокол!B1684)),Протокол!V1684&lt;=5),1," ")</f>
        <v xml:space="preserve"> </v>
      </c>
      <c r="C1684" s="4" t="str">
        <f>IF(NOT(ISBLANK(Протокол!B1684)),1," ")</f>
        <v xml:space="preserve"> </v>
      </c>
      <c r="D1684" s="4" t="str">
        <f>IF(SUM(Протокол!J1684:N1684,Протокол!O1684:S1684)=17,1," ")</f>
        <v xml:space="preserve"> </v>
      </c>
      <c r="E1684" s="4"/>
      <c r="F1684" s="48"/>
    </row>
    <row r="1685" spans="1:6" x14ac:dyDescent="0.25">
      <c r="A1685" s="4" t="str">
        <f>IF((SUM(Протокол!D1685:I1685)=6),1," ")</f>
        <v xml:space="preserve"> </v>
      </c>
      <c r="B1685" s="4" t="str">
        <f>IF(AND(NOT(ISBLANK(Протокол!B1685)),Протокол!V1685&lt;=5),1," ")</f>
        <v xml:space="preserve"> </v>
      </c>
      <c r="C1685" s="4" t="str">
        <f>IF(NOT(ISBLANK(Протокол!B1685)),1," ")</f>
        <v xml:space="preserve"> </v>
      </c>
      <c r="D1685" s="4" t="str">
        <f>IF(SUM(Протокол!J1685:N1685,Протокол!O1685:S1685)=17,1," ")</f>
        <v xml:space="preserve"> </v>
      </c>
      <c r="E1685" s="4" t="str">
        <f>IF(SUM(Протокол!U1661:U1661)=8,1," ")</f>
        <v xml:space="preserve"> </v>
      </c>
      <c r="F1685" s="48"/>
    </row>
    <row r="1686" spans="1:6" x14ac:dyDescent="0.25">
      <c r="A1686" s="4" t="str">
        <f>IF((SUM(Протокол!D1686:I1686)=6),1," ")</f>
        <v xml:space="preserve"> </v>
      </c>
      <c r="B1686" s="4" t="str">
        <f>IF(AND(NOT(ISBLANK(Протокол!B1686)),Протокол!V1686&lt;=5),1," ")</f>
        <v xml:space="preserve"> </v>
      </c>
      <c r="C1686" s="4" t="str">
        <f>IF(NOT(ISBLANK(Протокол!B1686)),1," ")</f>
        <v xml:space="preserve"> </v>
      </c>
      <c r="D1686" s="4" t="str">
        <f>IF(SUM(Протокол!J1686:N1686,Протокол!O1686:S1686)=17,1," ")</f>
        <v xml:space="preserve"> </v>
      </c>
      <c r="E1686" s="4"/>
      <c r="F1686" s="48"/>
    </row>
    <row r="1687" spans="1:6" x14ac:dyDescent="0.25">
      <c r="A1687" s="4" t="str">
        <f>IF((SUM(Протокол!D1687:I1687)=6),1," ")</f>
        <v xml:space="preserve"> </v>
      </c>
      <c r="B1687" s="4" t="str">
        <f>IF(AND(NOT(ISBLANK(Протокол!B1687)),Протокол!V1687&lt;=5),1," ")</f>
        <v xml:space="preserve"> </v>
      </c>
      <c r="C1687" s="4" t="str">
        <f>IF(NOT(ISBLANK(Протокол!B1687)),1," ")</f>
        <v xml:space="preserve"> </v>
      </c>
      <c r="D1687" s="4" t="str">
        <f>IF(SUM(Протокол!J1687:N1687,Протокол!O1687:S1687)=17,1," ")</f>
        <v xml:space="preserve"> </v>
      </c>
      <c r="E1687" s="4" t="str">
        <f>IF(SUM(Протокол!U1663:U1663)=8,1," ")</f>
        <v xml:space="preserve"> </v>
      </c>
      <c r="F1687" s="48"/>
    </row>
    <row r="1688" spans="1:6" x14ac:dyDescent="0.25">
      <c r="A1688" s="4" t="str">
        <f>IF((SUM(Протокол!D1688:I1688)=6),1," ")</f>
        <v xml:space="preserve"> </v>
      </c>
      <c r="B1688" s="4" t="str">
        <f>IF(AND(NOT(ISBLANK(Протокол!B1688)),Протокол!V1688&lt;=5),1," ")</f>
        <v xml:space="preserve"> </v>
      </c>
      <c r="C1688" s="4" t="str">
        <f>IF(NOT(ISBLANK(Протокол!B1688)),1," ")</f>
        <v xml:space="preserve"> </v>
      </c>
      <c r="D1688" s="4" t="str">
        <f>IF(SUM(Протокол!J1688:N1688,Протокол!O1688:S1688)=17,1," ")</f>
        <v xml:space="preserve"> </v>
      </c>
      <c r="E1688" s="4"/>
      <c r="F1688" s="48"/>
    </row>
    <row r="1689" spans="1:6" x14ac:dyDescent="0.25">
      <c r="A1689" s="4" t="str">
        <f>IF((SUM(Протокол!D1689:I1689)=6),1," ")</f>
        <v xml:space="preserve"> </v>
      </c>
      <c r="B1689" s="4" t="str">
        <f>IF(AND(NOT(ISBLANK(Протокол!B1689)),Протокол!V1689&lt;=5),1," ")</f>
        <v xml:space="preserve"> </v>
      </c>
      <c r="C1689" s="4" t="str">
        <f>IF(NOT(ISBLANK(Протокол!B1689)),1," ")</f>
        <v xml:space="preserve"> </v>
      </c>
      <c r="D1689" s="4" t="str">
        <f>IF(SUM(Протокол!J1689:N1689,Протокол!O1689:S1689)=17,1," ")</f>
        <v xml:space="preserve"> </v>
      </c>
      <c r="E1689" s="4" t="str">
        <f>IF(SUM(Протокол!U1665:U1665)=8,1," ")</f>
        <v xml:space="preserve"> </v>
      </c>
      <c r="F1689" s="48"/>
    </row>
    <row r="1690" spans="1:6" x14ac:dyDescent="0.25">
      <c r="A1690" s="4" t="str">
        <f>IF((SUM(Протокол!D1690:I1690)=6),1," ")</f>
        <v xml:space="preserve"> </v>
      </c>
      <c r="B1690" s="4" t="str">
        <f>IF(AND(NOT(ISBLANK(Протокол!B1690)),Протокол!V1690&lt;=5),1," ")</f>
        <v xml:space="preserve"> </v>
      </c>
      <c r="C1690" s="4" t="str">
        <f>IF(NOT(ISBLANK(Протокол!B1690)),1," ")</f>
        <v xml:space="preserve"> </v>
      </c>
      <c r="D1690" s="4" t="str">
        <f>IF(SUM(Протокол!J1690:N1690,Протокол!O1690:S1690)=17,1," ")</f>
        <v xml:space="preserve"> </v>
      </c>
      <c r="E1690" s="4"/>
      <c r="F1690" s="48"/>
    </row>
    <row r="1691" spans="1:6" x14ac:dyDescent="0.25">
      <c r="A1691" s="4" t="str">
        <f>IF((SUM(Протокол!D1691:I1691)=6),1," ")</f>
        <v xml:space="preserve"> </v>
      </c>
      <c r="B1691" s="4" t="str">
        <f>IF(AND(NOT(ISBLANK(Протокол!B1691)),Протокол!V1691&lt;=5),1," ")</f>
        <v xml:space="preserve"> </v>
      </c>
      <c r="C1691" s="4" t="str">
        <f>IF(NOT(ISBLANK(Протокол!B1691)),1," ")</f>
        <v xml:space="preserve"> </v>
      </c>
      <c r="D1691" s="4" t="str">
        <f>IF(SUM(Протокол!J1691:N1691,Протокол!O1691:S1691)=17,1," ")</f>
        <v xml:space="preserve"> </v>
      </c>
      <c r="E1691" s="4" t="str">
        <f>IF(SUM(Протокол!U1667:U1667)=8,1," ")</f>
        <v xml:space="preserve"> </v>
      </c>
      <c r="F1691" s="48"/>
    </row>
    <row r="1692" spans="1:6" x14ac:dyDescent="0.25">
      <c r="A1692" s="4" t="str">
        <f>IF((SUM(Протокол!D1692:I1692)=6),1," ")</f>
        <v xml:space="preserve"> </v>
      </c>
      <c r="B1692" s="4" t="str">
        <f>IF(AND(NOT(ISBLANK(Протокол!B1692)),Протокол!V1692&lt;=5),1," ")</f>
        <v xml:space="preserve"> </v>
      </c>
      <c r="C1692" s="4" t="str">
        <f>IF(NOT(ISBLANK(Протокол!B1692)),1," ")</f>
        <v xml:space="preserve"> </v>
      </c>
      <c r="D1692" s="4" t="str">
        <f>IF(SUM(Протокол!J1692:N1692,Протокол!O1692:S1692)=17,1," ")</f>
        <v xml:space="preserve"> </v>
      </c>
      <c r="E1692" s="4"/>
      <c r="F1692" s="48"/>
    </row>
    <row r="1693" spans="1:6" x14ac:dyDescent="0.25">
      <c r="A1693" s="4" t="str">
        <f>IF((SUM(Протокол!D1693:I1693)=6),1," ")</f>
        <v xml:space="preserve"> </v>
      </c>
      <c r="B1693" s="4" t="str">
        <f>IF(AND(NOT(ISBLANK(Протокол!B1693)),Протокол!V1693&lt;=5),1," ")</f>
        <v xml:space="preserve"> </v>
      </c>
      <c r="C1693" s="4" t="str">
        <f>IF(NOT(ISBLANK(Протокол!B1693)),1," ")</f>
        <v xml:space="preserve"> </v>
      </c>
      <c r="D1693" s="4" t="str">
        <f>IF(SUM(Протокол!J1693:N1693,Протокол!O1693:S1693)=17,1," ")</f>
        <v xml:space="preserve"> </v>
      </c>
      <c r="E1693" s="4" t="str">
        <f>IF(SUM(Протокол!U1669:U1669)=8,1," ")</f>
        <v xml:space="preserve"> </v>
      </c>
      <c r="F1693" s="48"/>
    </row>
    <row r="1694" spans="1:6" x14ac:dyDescent="0.25">
      <c r="A1694" s="4" t="str">
        <f>IF((SUM(Протокол!D1694:I1694)=6),1," ")</f>
        <v xml:space="preserve"> </v>
      </c>
      <c r="B1694" s="4" t="str">
        <f>IF(AND(NOT(ISBLANK(Протокол!B1694)),Протокол!V1694&lt;=5),1," ")</f>
        <v xml:space="preserve"> </v>
      </c>
      <c r="C1694" s="4" t="str">
        <f>IF(NOT(ISBLANK(Протокол!B1694)),1," ")</f>
        <v xml:space="preserve"> </v>
      </c>
      <c r="D1694" s="4" t="str">
        <f>IF(SUM(Протокол!J1694:N1694,Протокол!O1694:S1694)=17,1," ")</f>
        <v xml:space="preserve"> </v>
      </c>
      <c r="E1694" s="4"/>
      <c r="F1694" s="48"/>
    </row>
    <row r="1695" spans="1:6" x14ac:dyDescent="0.25">
      <c r="A1695" s="4" t="str">
        <f>IF((SUM(Протокол!D1695:I1695)=6),1," ")</f>
        <v xml:space="preserve"> </v>
      </c>
      <c r="B1695" s="4" t="str">
        <f>IF(AND(NOT(ISBLANK(Протокол!B1695)),Протокол!V1695&lt;=5),1," ")</f>
        <v xml:space="preserve"> </v>
      </c>
      <c r="C1695" s="4" t="str">
        <f>IF(NOT(ISBLANK(Протокол!B1695)),1," ")</f>
        <v xml:space="preserve"> </v>
      </c>
      <c r="D1695" s="4" t="str">
        <f>IF(SUM(Протокол!J1695:N1695,Протокол!O1695:S1695)=17,1," ")</f>
        <v xml:space="preserve"> </v>
      </c>
      <c r="E1695" s="4" t="str">
        <f>IF(SUM(Протокол!U1671:U1671)=8,1," ")</f>
        <v xml:space="preserve"> </v>
      </c>
      <c r="F1695" s="48"/>
    </row>
    <row r="1696" spans="1:6" x14ac:dyDescent="0.25">
      <c r="A1696" s="4" t="str">
        <f>IF((SUM(Протокол!D1696:I1696)=6),1," ")</f>
        <v xml:space="preserve"> </v>
      </c>
      <c r="B1696" s="4" t="str">
        <f>IF(AND(NOT(ISBLANK(Протокол!B1696)),Протокол!V1696&lt;=5),1," ")</f>
        <v xml:space="preserve"> </v>
      </c>
      <c r="C1696" s="4" t="str">
        <f>IF(NOT(ISBLANK(Протокол!B1696)),1," ")</f>
        <v xml:space="preserve"> </v>
      </c>
      <c r="D1696" s="4" t="str">
        <f>IF(SUM(Протокол!J1696:N1696,Протокол!O1696:S1696)=17,1," ")</f>
        <v xml:space="preserve"> </v>
      </c>
      <c r="E1696" s="4"/>
      <c r="F1696" s="48"/>
    </row>
    <row r="1697" spans="1:6" x14ac:dyDescent="0.25">
      <c r="A1697" s="4" t="str">
        <f>IF((SUM(Протокол!D1697:I1697)=6),1," ")</f>
        <v xml:space="preserve"> </v>
      </c>
      <c r="B1697" s="4" t="str">
        <f>IF(AND(NOT(ISBLANK(Протокол!B1697)),Протокол!V1697&lt;=5),1," ")</f>
        <v xml:space="preserve"> </v>
      </c>
      <c r="C1697" s="4" t="str">
        <f>IF(NOT(ISBLANK(Протокол!B1697)),1," ")</f>
        <v xml:space="preserve"> </v>
      </c>
      <c r="D1697" s="4" t="str">
        <f>IF(SUM(Протокол!J1697:N1697,Протокол!O1697:S1697)=17,1," ")</f>
        <v xml:space="preserve"> </v>
      </c>
      <c r="E1697" s="4" t="str">
        <f>IF(SUM(Протокол!U1673:U1673)=8,1," ")</f>
        <v xml:space="preserve"> </v>
      </c>
      <c r="F1697" s="48"/>
    </row>
    <row r="1698" spans="1:6" x14ac:dyDescent="0.25">
      <c r="A1698" s="4" t="str">
        <f>IF((SUM(Протокол!D1698:I1698)=6),1," ")</f>
        <v xml:space="preserve"> </v>
      </c>
      <c r="B1698" s="4" t="str">
        <f>IF(AND(NOT(ISBLANK(Протокол!B1698)),Протокол!V1698&lt;=5),1," ")</f>
        <v xml:space="preserve"> </v>
      </c>
      <c r="C1698" s="4" t="str">
        <f>IF(NOT(ISBLANK(Протокол!B1698)),1," ")</f>
        <v xml:space="preserve"> </v>
      </c>
      <c r="D1698" s="4" t="str">
        <f>IF(SUM(Протокол!J1698:N1698,Протокол!O1698:S1698)=17,1," ")</f>
        <v xml:space="preserve"> </v>
      </c>
      <c r="E1698" s="4"/>
      <c r="F1698" s="48"/>
    </row>
    <row r="1699" spans="1:6" x14ac:dyDescent="0.25">
      <c r="A1699" s="4" t="str">
        <f>IF((SUM(Протокол!D1699:I1699)=6),1," ")</f>
        <v xml:space="preserve"> </v>
      </c>
      <c r="B1699" s="4" t="str">
        <f>IF(AND(NOT(ISBLANK(Протокол!B1699)),Протокол!V1699&lt;=5),1," ")</f>
        <v xml:space="preserve"> </v>
      </c>
      <c r="C1699" s="4" t="str">
        <f>IF(NOT(ISBLANK(Протокол!B1699)),1," ")</f>
        <v xml:space="preserve"> </v>
      </c>
      <c r="D1699" s="4" t="str">
        <f>IF(SUM(Протокол!J1699:N1699,Протокол!O1699:S1699)=17,1," ")</f>
        <v xml:space="preserve"> </v>
      </c>
      <c r="E1699" s="4" t="str">
        <f>IF(SUM(Протокол!U1675:U1675)=8,1," ")</f>
        <v xml:space="preserve"> </v>
      </c>
      <c r="F1699" s="48"/>
    </row>
    <row r="1700" spans="1:6" x14ac:dyDescent="0.25">
      <c r="A1700" s="4" t="str">
        <f>IF((SUM(Протокол!D1700:I1700)=6),1," ")</f>
        <v xml:space="preserve"> </v>
      </c>
      <c r="B1700" s="4" t="str">
        <f>IF(AND(NOT(ISBLANK(Протокол!B1700)),Протокол!V1700&lt;=5),1," ")</f>
        <v xml:space="preserve"> </v>
      </c>
      <c r="C1700" s="4" t="str">
        <f>IF(NOT(ISBLANK(Протокол!B1700)),1," ")</f>
        <v xml:space="preserve"> </v>
      </c>
      <c r="D1700" s="4" t="str">
        <f>IF(SUM(Протокол!J1700:N1700,Протокол!O1700:S1700)=17,1," ")</f>
        <v xml:space="preserve"> </v>
      </c>
      <c r="E1700" s="4"/>
      <c r="F1700" s="48"/>
    </row>
    <row r="1701" spans="1:6" x14ac:dyDescent="0.25">
      <c r="A1701" s="4" t="str">
        <f>IF((SUM(Протокол!D1701:I1701)=6),1," ")</f>
        <v xml:space="preserve"> </v>
      </c>
      <c r="B1701" s="4" t="str">
        <f>IF(AND(NOT(ISBLANK(Протокол!B1701)),Протокол!V1701&lt;=5),1," ")</f>
        <v xml:space="preserve"> </v>
      </c>
      <c r="C1701" s="4" t="str">
        <f>IF(NOT(ISBLANK(Протокол!B1701)),1," ")</f>
        <v xml:space="preserve"> </v>
      </c>
      <c r="D1701" s="4" t="str">
        <f>IF(SUM(Протокол!J1701:N1701,Протокол!O1701:S1701)=17,1," ")</f>
        <v xml:space="preserve"> </v>
      </c>
      <c r="E1701" s="4" t="str">
        <f>IF(SUM(Протокол!U1677:U1677)=8,1," ")</f>
        <v xml:space="preserve"> </v>
      </c>
      <c r="F1701" s="48"/>
    </row>
    <row r="1702" spans="1:6" x14ac:dyDescent="0.25">
      <c r="A1702" s="4" t="str">
        <f>IF((SUM(Протокол!D1702:I1702)=6),1," ")</f>
        <v xml:space="preserve"> </v>
      </c>
      <c r="B1702" s="4" t="str">
        <f>IF(AND(NOT(ISBLANK(Протокол!B1702)),Протокол!V1702&lt;=5),1," ")</f>
        <v xml:space="preserve"> </v>
      </c>
      <c r="C1702" s="4" t="str">
        <f>IF(NOT(ISBLANK(Протокол!B1702)),1," ")</f>
        <v xml:space="preserve"> </v>
      </c>
      <c r="D1702" s="4" t="str">
        <f>IF(SUM(Протокол!J1702:N1702,Протокол!O1702:S1702)=17,1," ")</f>
        <v xml:space="preserve"> </v>
      </c>
      <c r="E1702" s="4"/>
      <c r="F1702" s="48"/>
    </row>
    <row r="1703" spans="1:6" x14ac:dyDescent="0.25">
      <c r="A1703" s="4" t="str">
        <f>IF((SUM(Протокол!D1703:I1703)=6),1," ")</f>
        <v xml:space="preserve"> </v>
      </c>
      <c r="B1703" s="4" t="str">
        <f>IF(AND(NOT(ISBLANK(Протокол!B1703)),Протокол!V1703&lt;=5),1," ")</f>
        <v xml:space="preserve"> </v>
      </c>
      <c r="C1703" s="4" t="str">
        <f>IF(NOT(ISBLANK(Протокол!B1703)),1," ")</f>
        <v xml:space="preserve"> </v>
      </c>
      <c r="D1703" s="4" t="str">
        <f>IF(SUM(Протокол!J1703:N1703,Протокол!O1703:S1703)=17,1," ")</f>
        <v xml:space="preserve"> </v>
      </c>
      <c r="E1703" s="4" t="str">
        <f>IF(SUM(Протокол!U1679:U1679)=8,1," ")</f>
        <v xml:space="preserve"> </v>
      </c>
      <c r="F1703" s="48"/>
    </row>
    <row r="1704" spans="1:6" x14ac:dyDescent="0.25">
      <c r="A1704" s="4" t="str">
        <f>IF((SUM(Протокол!D1704:I1704)=6),1," ")</f>
        <v xml:space="preserve"> </v>
      </c>
      <c r="B1704" s="4" t="str">
        <f>IF(AND(NOT(ISBLANK(Протокол!B1704)),Протокол!V1704&lt;=5),1," ")</f>
        <v xml:space="preserve"> </v>
      </c>
      <c r="C1704" s="4" t="str">
        <f>IF(NOT(ISBLANK(Протокол!B1704)),1," ")</f>
        <v xml:space="preserve"> </v>
      </c>
      <c r="D1704" s="4" t="str">
        <f>IF(SUM(Протокол!J1704:N1704,Протокол!O1704:S1704)=17,1," ")</f>
        <v xml:space="preserve"> </v>
      </c>
      <c r="E1704" s="4"/>
      <c r="F1704" s="48"/>
    </row>
    <row r="1705" spans="1:6" x14ac:dyDescent="0.25">
      <c r="A1705" s="4" t="str">
        <f>IF((SUM(Протокол!D1705:I1705)=6),1," ")</f>
        <v xml:space="preserve"> </v>
      </c>
      <c r="B1705" s="4" t="str">
        <f>IF(AND(NOT(ISBLANK(Протокол!B1705)),Протокол!V1705&lt;=5),1," ")</f>
        <v xml:space="preserve"> </v>
      </c>
      <c r="C1705" s="4" t="str">
        <f>IF(NOT(ISBLANK(Протокол!B1705)),1," ")</f>
        <v xml:space="preserve"> </v>
      </c>
      <c r="D1705" s="4" t="str">
        <f>IF(SUM(Протокол!J1705:N1705,Протокол!O1705:S1705)=17,1," ")</f>
        <v xml:space="preserve"> </v>
      </c>
      <c r="E1705" s="4" t="str">
        <f>IF(SUM(Протокол!U1681:U1681)=8,1," ")</f>
        <v xml:space="preserve"> </v>
      </c>
      <c r="F1705" s="48"/>
    </row>
    <row r="1706" spans="1:6" x14ac:dyDescent="0.25">
      <c r="A1706" s="4" t="str">
        <f>IF((SUM(Протокол!D1706:I1706)=6),1," ")</f>
        <v xml:space="preserve"> </v>
      </c>
      <c r="B1706" s="4" t="str">
        <f>IF(AND(NOT(ISBLANK(Протокол!B1706)),Протокол!V1706&lt;=5),1," ")</f>
        <v xml:space="preserve"> </v>
      </c>
      <c r="C1706" s="4" t="str">
        <f>IF(NOT(ISBLANK(Протокол!B1706)),1," ")</f>
        <v xml:space="preserve"> </v>
      </c>
      <c r="D1706" s="4" t="str">
        <f>IF(SUM(Протокол!J1706:N1706,Протокол!O1706:S1706)=17,1," ")</f>
        <v xml:space="preserve"> </v>
      </c>
      <c r="E1706" s="4"/>
      <c r="F1706" s="48"/>
    </row>
    <row r="1707" spans="1:6" x14ac:dyDescent="0.25">
      <c r="A1707" s="4" t="str">
        <f>IF((SUM(Протокол!D1707:I1707)=6),1," ")</f>
        <v xml:space="preserve"> </v>
      </c>
      <c r="B1707" s="4" t="str">
        <f>IF(AND(NOT(ISBLANK(Протокол!B1707)),Протокол!V1707&lt;=5),1," ")</f>
        <v xml:space="preserve"> </v>
      </c>
      <c r="C1707" s="4" t="str">
        <f>IF(NOT(ISBLANK(Протокол!B1707)),1," ")</f>
        <v xml:space="preserve"> </v>
      </c>
      <c r="D1707" s="4" t="str">
        <f>IF(SUM(Протокол!J1707:N1707,Протокол!O1707:S1707)=17,1," ")</f>
        <v xml:space="preserve"> </v>
      </c>
      <c r="E1707" s="4" t="str">
        <f>IF(SUM(Протокол!U1683:U1683)=8,1," ")</f>
        <v xml:space="preserve"> </v>
      </c>
      <c r="F1707" s="48"/>
    </row>
    <row r="1708" spans="1:6" x14ac:dyDescent="0.25">
      <c r="A1708" s="4" t="str">
        <f>IF((SUM(Протокол!D1708:I1708)=6),1," ")</f>
        <v xml:space="preserve"> </v>
      </c>
      <c r="B1708" s="4" t="str">
        <f>IF(AND(NOT(ISBLANK(Протокол!B1708)),Протокол!V1708&lt;=5),1," ")</f>
        <v xml:space="preserve"> </v>
      </c>
      <c r="C1708" s="4" t="str">
        <f>IF(NOT(ISBLANK(Протокол!B1708)),1," ")</f>
        <v xml:space="preserve"> </v>
      </c>
      <c r="D1708" s="4" t="str">
        <f>IF(SUM(Протокол!J1708:N1708,Протокол!O1708:S1708)=17,1," ")</f>
        <v xml:space="preserve"> </v>
      </c>
      <c r="E1708" s="4"/>
      <c r="F1708" s="48"/>
    </row>
    <row r="1709" spans="1:6" x14ac:dyDescent="0.25">
      <c r="A1709" s="4" t="str">
        <f>IF((SUM(Протокол!D1709:I1709)=6),1," ")</f>
        <v xml:space="preserve"> </v>
      </c>
      <c r="B1709" s="4" t="str">
        <f>IF(AND(NOT(ISBLANK(Протокол!B1709)),Протокол!V1709&lt;=5),1," ")</f>
        <v xml:space="preserve"> </v>
      </c>
      <c r="C1709" s="4" t="str">
        <f>IF(NOT(ISBLANK(Протокол!B1709)),1," ")</f>
        <v xml:space="preserve"> </v>
      </c>
      <c r="D1709" s="4" t="str">
        <f>IF(SUM(Протокол!J1709:N1709,Протокол!O1709:S1709)=17,1," ")</f>
        <v xml:space="preserve"> </v>
      </c>
      <c r="E1709" s="4" t="str">
        <f>IF(SUM(Протокол!U1685:U1685)=8,1," ")</f>
        <v xml:space="preserve"> </v>
      </c>
      <c r="F1709" s="48"/>
    </row>
    <row r="1710" spans="1:6" x14ac:dyDescent="0.25">
      <c r="A1710" s="4" t="str">
        <f>IF((SUM(Протокол!D1710:I1710)=6),1," ")</f>
        <v xml:space="preserve"> </v>
      </c>
      <c r="B1710" s="4" t="str">
        <f>IF(AND(NOT(ISBLANK(Протокол!B1710)),Протокол!V1710&lt;=5),1," ")</f>
        <v xml:space="preserve"> </v>
      </c>
      <c r="C1710" s="4" t="str">
        <f>IF(NOT(ISBLANK(Протокол!B1710)),1," ")</f>
        <v xml:space="preserve"> </v>
      </c>
      <c r="D1710" s="4" t="str">
        <f>IF(SUM(Протокол!J1710:N1710,Протокол!O1710:S1710)=17,1," ")</f>
        <v xml:space="preserve"> </v>
      </c>
      <c r="E1710" s="4"/>
      <c r="F1710" s="48"/>
    </row>
    <row r="1711" spans="1:6" x14ac:dyDescent="0.25">
      <c r="A1711" s="4" t="str">
        <f>IF((SUM(Протокол!D1711:I1711)=6),1," ")</f>
        <v xml:space="preserve"> </v>
      </c>
      <c r="B1711" s="4" t="str">
        <f>IF(AND(NOT(ISBLANK(Протокол!B1711)),Протокол!V1711&lt;=5),1," ")</f>
        <v xml:space="preserve"> </v>
      </c>
      <c r="C1711" s="4" t="str">
        <f>IF(NOT(ISBLANK(Протокол!B1711)),1," ")</f>
        <v xml:space="preserve"> </v>
      </c>
      <c r="D1711" s="4" t="str">
        <f>IF(SUM(Протокол!J1711:N1711,Протокол!O1711:S1711)=17,1," ")</f>
        <v xml:space="preserve"> </v>
      </c>
      <c r="E1711" s="4" t="str">
        <f>IF(SUM(Протокол!U1687:U1687)=8,1," ")</f>
        <v xml:space="preserve"> </v>
      </c>
      <c r="F1711" s="48"/>
    </row>
    <row r="1712" spans="1:6" x14ac:dyDescent="0.25">
      <c r="A1712" s="4" t="str">
        <f>IF((SUM(Протокол!D1712:I1712)=6),1," ")</f>
        <v xml:space="preserve"> </v>
      </c>
      <c r="B1712" s="4" t="str">
        <f>IF(AND(NOT(ISBLANK(Протокол!B1712)),Протокол!V1712&lt;=5),1," ")</f>
        <v xml:space="preserve"> </v>
      </c>
      <c r="C1712" s="4" t="str">
        <f>IF(NOT(ISBLANK(Протокол!B1712)),1," ")</f>
        <v xml:space="preserve"> </v>
      </c>
      <c r="D1712" s="4" t="str">
        <f>IF(SUM(Протокол!J1712:N1712,Протокол!O1712:S1712)=17,1," ")</f>
        <v xml:space="preserve"> </v>
      </c>
      <c r="E1712" s="4"/>
      <c r="F1712" s="48"/>
    </row>
    <row r="1713" spans="1:6" x14ac:dyDescent="0.25">
      <c r="A1713" s="4" t="str">
        <f>IF((SUM(Протокол!D1713:I1713)=6),1," ")</f>
        <v xml:space="preserve"> </v>
      </c>
      <c r="B1713" s="4" t="str">
        <f>IF(AND(NOT(ISBLANK(Протокол!B1713)),Протокол!V1713&lt;=5),1," ")</f>
        <v xml:space="preserve"> </v>
      </c>
      <c r="C1713" s="4" t="str">
        <f>IF(NOT(ISBLANK(Протокол!B1713)),1," ")</f>
        <v xml:space="preserve"> </v>
      </c>
      <c r="D1713" s="4" t="str">
        <f>IF(SUM(Протокол!J1713:N1713,Протокол!O1713:S1713)=17,1," ")</f>
        <v xml:space="preserve"> </v>
      </c>
      <c r="E1713" s="4" t="str">
        <f>IF(SUM(Протокол!U1689:U1689)=8,1," ")</f>
        <v xml:space="preserve"> </v>
      </c>
      <c r="F1713" s="48"/>
    </row>
    <row r="1714" spans="1:6" x14ac:dyDescent="0.25">
      <c r="A1714" s="4" t="str">
        <f>IF((SUM(Протокол!D1714:I1714)=6),1," ")</f>
        <v xml:space="preserve"> </v>
      </c>
      <c r="B1714" s="4" t="str">
        <f>IF(AND(NOT(ISBLANK(Протокол!B1714)),Протокол!V1714&lt;=5),1," ")</f>
        <v xml:space="preserve"> </v>
      </c>
      <c r="C1714" s="4" t="str">
        <f>IF(NOT(ISBLANK(Протокол!B1714)),1," ")</f>
        <v xml:space="preserve"> </v>
      </c>
      <c r="D1714" s="4" t="str">
        <f>IF(SUM(Протокол!J1714:N1714,Протокол!O1714:S1714)=17,1," ")</f>
        <v xml:space="preserve"> </v>
      </c>
      <c r="E1714" s="4"/>
      <c r="F1714" s="48"/>
    </row>
    <row r="1715" spans="1:6" x14ac:dyDescent="0.25">
      <c r="A1715" s="4" t="str">
        <f>IF((SUM(Протокол!D1715:I1715)=6),1," ")</f>
        <v xml:space="preserve"> </v>
      </c>
      <c r="B1715" s="4" t="str">
        <f>IF(AND(NOT(ISBLANK(Протокол!B1715)),Протокол!V1715&lt;=5),1," ")</f>
        <v xml:space="preserve"> </v>
      </c>
      <c r="C1715" s="4" t="str">
        <f>IF(NOT(ISBLANK(Протокол!B1715)),1," ")</f>
        <v xml:space="preserve"> </v>
      </c>
      <c r="D1715" s="4" t="str">
        <f>IF(SUM(Протокол!J1715:N1715,Протокол!O1715:S1715)=17,1," ")</f>
        <v xml:space="preserve"> </v>
      </c>
      <c r="E1715" s="4" t="str">
        <f>IF(SUM(Протокол!U1691:U1691)=8,1," ")</f>
        <v xml:space="preserve"> </v>
      </c>
      <c r="F1715" s="48"/>
    </row>
    <row r="1716" spans="1:6" x14ac:dyDescent="0.25">
      <c r="A1716" s="4" t="str">
        <f>IF((SUM(Протокол!D1716:I1716)=6),1," ")</f>
        <v xml:space="preserve"> </v>
      </c>
      <c r="B1716" s="4" t="str">
        <f>IF(AND(NOT(ISBLANK(Протокол!B1716)),Протокол!V1716&lt;=5),1," ")</f>
        <v xml:space="preserve"> </v>
      </c>
      <c r="C1716" s="4" t="str">
        <f>IF(NOT(ISBLANK(Протокол!B1716)),1," ")</f>
        <v xml:space="preserve"> </v>
      </c>
      <c r="D1716" s="4" t="str">
        <f>IF(SUM(Протокол!J1716:N1716,Протокол!O1716:S1716)=17,1," ")</f>
        <v xml:space="preserve"> </v>
      </c>
      <c r="E1716" s="4"/>
      <c r="F1716" s="48"/>
    </row>
    <row r="1717" spans="1:6" x14ac:dyDescent="0.25">
      <c r="A1717" s="4" t="str">
        <f>IF((SUM(Протокол!D1717:I1717)=6),1," ")</f>
        <v xml:space="preserve"> </v>
      </c>
      <c r="B1717" s="4" t="str">
        <f>IF(AND(NOT(ISBLANK(Протокол!B1717)),Протокол!V1717&lt;=5),1," ")</f>
        <v xml:space="preserve"> </v>
      </c>
      <c r="C1717" s="4" t="str">
        <f>IF(NOT(ISBLANK(Протокол!B1717)),1," ")</f>
        <v xml:space="preserve"> </v>
      </c>
      <c r="D1717" s="4" t="str">
        <f>IF(SUM(Протокол!J1717:N1717,Протокол!O1717:S1717)=17,1," ")</f>
        <v xml:space="preserve"> </v>
      </c>
      <c r="E1717" s="4" t="str">
        <f>IF(SUM(Протокол!U1693:U1693)=8,1," ")</f>
        <v xml:space="preserve"> </v>
      </c>
      <c r="F1717" s="48"/>
    </row>
    <row r="1718" spans="1:6" x14ac:dyDescent="0.25">
      <c r="A1718" s="4" t="str">
        <f>IF((SUM(Протокол!D1718:I1718)=6),1," ")</f>
        <v xml:space="preserve"> </v>
      </c>
      <c r="B1718" s="4" t="str">
        <f>IF(AND(NOT(ISBLANK(Протокол!B1718)),Протокол!V1718&lt;=5),1," ")</f>
        <v xml:space="preserve"> </v>
      </c>
      <c r="C1718" s="4" t="str">
        <f>IF(NOT(ISBLANK(Протокол!B1718)),1," ")</f>
        <v xml:space="preserve"> </v>
      </c>
      <c r="D1718" s="4" t="str">
        <f>IF(SUM(Протокол!J1718:N1718,Протокол!O1718:S1718)=17,1," ")</f>
        <v xml:space="preserve"> </v>
      </c>
      <c r="E1718" s="4"/>
      <c r="F1718" s="48"/>
    </row>
    <row r="1719" spans="1:6" x14ac:dyDescent="0.25">
      <c r="A1719" s="4" t="str">
        <f>IF((SUM(Протокол!D1719:I1719)=6),1," ")</f>
        <v xml:space="preserve"> </v>
      </c>
      <c r="B1719" s="4" t="str">
        <f>IF(AND(NOT(ISBLANK(Протокол!B1719)),Протокол!V1719&lt;=5),1," ")</f>
        <v xml:space="preserve"> </v>
      </c>
      <c r="C1719" s="4" t="str">
        <f>IF(NOT(ISBLANK(Протокол!B1719)),1," ")</f>
        <v xml:space="preserve"> </v>
      </c>
      <c r="D1719" s="4" t="str">
        <f>IF(SUM(Протокол!J1719:N1719,Протокол!O1719:S1719)=17,1," ")</f>
        <v xml:space="preserve"> </v>
      </c>
      <c r="E1719" s="4" t="str">
        <f>IF(SUM(Протокол!U1695:U1695)=8,1," ")</f>
        <v xml:space="preserve"> </v>
      </c>
      <c r="F1719" s="48"/>
    </row>
    <row r="1720" spans="1:6" x14ac:dyDescent="0.25">
      <c r="A1720" s="4" t="str">
        <f>IF((SUM(Протокол!D1720:I1720)=6),1," ")</f>
        <v xml:space="preserve"> </v>
      </c>
      <c r="B1720" s="4" t="str">
        <f>IF(AND(NOT(ISBLANK(Протокол!B1720)),Протокол!V1720&lt;=5),1," ")</f>
        <v xml:space="preserve"> </v>
      </c>
      <c r="C1720" s="4" t="str">
        <f>IF(NOT(ISBLANK(Протокол!B1720)),1," ")</f>
        <v xml:space="preserve"> </v>
      </c>
      <c r="D1720" s="4" t="str">
        <f>IF(SUM(Протокол!J1720:N1720,Протокол!O1720:S1720)=17,1," ")</f>
        <v xml:space="preserve"> </v>
      </c>
      <c r="E1720" s="4"/>
      <c r="F1720" s="48"/>
    </row>
    <row r="1721" spans="1:6" x14ac:dyDescent="0.25">
      <c r="A1721" s="4" t="str">
        <f>IF((SUM(Протокол!D1721:I1721)=6),1," ")</f>
        <v xml:space="preserve"> </v>
      </c>
      <c r="B1721" s="4" t="str">
        <f>IF(AND(NOT(ISBLANK(Протокол!B1721)),Протокол!V1721&lt;=5),1," ")</f>
        <v xml:space="preserve"> </v>
      </c>
      <c r="C1721" s="4" t="str">
        <f>IF(NOT(ISBLANK(Протокол!B1721)),1," ")</f>
        <v xml:space="preserve"> </v>
      </c>
      <c r="D1721" s="4" t="str">
        <f>IF(SUM(Протокол!J1721:N1721,Протокол!O1721:S1721)=17,1," ")</f>
        <v xml:space="preserve"> </v>
      </c>
      <c r="E1721" s="4" t="str">
        <f>IF(SUM(Протокол!U1697:U1697)=8,1," ")</f>
        <v xml:space="preserve"> </v>
      </c>
      <c r="F1721" s="48"/>
    </row>
    <row r="1722" spans="1:6" x14ac:dyDescent="0.25">
      <c r="A1722" s="4" t="str">
        <f>IF((SUM(Протокол!D1722:I1722)=6),1," ")</f>
        <v xml:space="preserve"> </v>
      </c>
      <c r="B1722" s="4" t="str">
        <f>IF(AND(NOT(ISBLANK(Протокол!B1722)),Протокол!V1722&lt;=5),1," ")</f>
        <v xml:space="preserve"> </v>
      </c>
      <c r="C1722" s="4" t="str">
        <f>IF(NOT(ISBLANK(Протокол!B1722)),1," ")</f>
        <v xml:space="preserve"> </v>
      </c>
      <c r="D1722" s="4" t="str">
        <f>IF(SUM(Протокол!J1722:N1722,Протокол!O1722:S1722)=17,1," ")</f>
        <v xml:space="preserve"> </v>
      </c>
      <c r="E1722" s="4"/>
      <c r="F1722" s="48"/>
    </row>
    <row r="1723" spans="1:6" x14ac:dyDescent="0.25">
      <c r="A1723" s="4" t="str">
        <f>IF((SUM(Протокол!D1723:I1723)=6),1," ")</f>
        <v xml:space="preserve"> </v>
      </c>
      <c r="B1723" s="4" t="str">
        <f>IF(AND(NOT(ISBLANK(Протокол!B1723)),Протокол!V1723&lt;=5),1," ")</f>
        <v xml:space="preserve"> </v>
      </c>
      <c r="C1723" s="4" t="str">
        <f>IF(NOT(ISBLANK(Протокол!B1723)),1," ")</f>
        <v xml:space="preserve"> </v>
      </c>
      <c r="D1723" s="4" t="str">
        <f>IF(SUM(Протокол!J1723:N1723,Протокол!O1723:S1723)=17,1," ")</f>
        <v xml:space="preserve"> </v>
      </c>
      <c r="E1723" s="4" t="str">
        <f>IF(SUM(Протокол!U1699:U1699)=8,1," ")</f>
        <v xml:space="preserve"> </v>
      </c>
      <c r="F1723" s="48"/>
    </row>
    <row r="1724" spans="1:6" x14ac:dyDescent="0.25">
      <c r="A1724" s="4" t="str">
        <f>IF((SUM(Протокол!D1724:I1724)=6),1," ")</f>
        <v xml:space="preserve"> </v>
      </c>
      <c r="B1724" s="4" t="str">
        <f>IF(AND(NOT(ISBLANK(Протокол!B1724)),Протокол!V1724&lt;=5),1," ")</f>
        <v xml:space="preserve"> </v>
      </c>
      <c r="C1724" s="4" t="str">
        <f>IF(NOT(ISBLANK(Протокол!B1724)),1," ")</f>
        <v xml:space="preserve"> </v>
      </c>
      <c r="D1724" s="4" t="str">
        <f>IF(SUM(Протокол!J1724:N1724,Протокол!O1724:S1724)=17,1," ")</f>
        <v xml:space="preserve"> </v>
      </c>
      <c r="E1724" s="4"/>
      <c r="F1724" s="48"/>
    </row>
    <row r="1725" spans="1:6" x14ac:dyDescent="0.25">
      <c r="A1725" s="4" t="str">
        <f>IF((SUM(Протокол!D1725:I1725)=6),1," ")</f>
        <v xml:space="preserve"> </v>
      </c>
      <c r="B1725" s="4" t="str">
        <f>IF(AND(NOT(ISBLANK(Протокол!B1725)),Протокол!V1725&lt;=5),1," ")</f>
        <v xml:space="preserve"> </v>
      </c>
      <c r="C1725" s="4" t="str">
        <f>IF(NOT(ISBLANK(Протокол!B1725)),1," ")</f>
        <v xml:space="preserve"> </v>
      </c>
      <c r="D1725" s="4" t="str">
        <f>IF(SUM(Протокол!J1725:N1725,Протокол!O1725:S1725)=17,1," ")</f>
        <v xml:space="preserve"> </v>
      </c>
      <c r="E1725" s="4" t="str">
        <f>IF(SUM(Протокол!U1701:U1701)=8,1," ")</f>
        <v xml:space="preserve"> </v>
      </c>
      <c r="F1725" s="48"/>
    </row>
    <row r="1726" spans="1:6" x14ac:dyDescent="0.25">
      <c r="A1726" s="4" t="str">
        <f>IF((SUM(Протокол!D1726:I1726)=6),1," ")</f>
        <v xml:space="preserve"> </v>
      </c>
      <c r="B1726" s="4" t="str">
        <f>IF(AND(NOT(ISBLANK(Протокол!B1726)),Протокол!V1726&lt;=5),1," ")</f>
        <v xml:space="preserve"> </v>
      </c>
      <c r="C1726" s="4" t="str">
        <f>IF(NOT(ISBLANK(Протокол!B1726)),1," ")</f>
        <v xml:space="preserve"> </v>
      </c>
      <c r="D1726" s="4" t="str">
        <f>IF(SUM(Протокол!J1726:N1726,Протокол!O1726:S1726)=17,1," ")</f>
        <v xml:space="preserve"> </v>
      </c>
      <c r="E1726" s="4"/>
      <c r="F1726" s="48"/>
    </row>
    <row r="1727" spans="1:6" x14ac:dyDescent="0.25">
      <c r="A1727" s="4" t="str">
        <f>IF((SUM(Протокол!D1727:I1727)=6),1," ")</f>
        <v xml:space="preserve"> </v>
      </c>
      <c r="B1727" s="4" t="str">
        <f>IF(AND(NOT(ISBLANK(Протокол!B1727)),Протокол!V1727&lt;=5),1," ")</f>
        <v xml:space="preserve"> </v>
      </c>
      <c r="C1727" s="4" t="str">
        <f>IF(NOT(ISBLANK(Протокол!B1727)),1," ")</f>
        <v xml:space="preserve"> </v>
      </c>
      <c r="D1727" s="4" t="str">
        <f>IF(SUM(Протокол!J1727:N1727,Протокол!O1727:S1727)=17,1," ")</f>
        <v xml:space="preserve"> </v>
      </c>
      <c r="E1727" s="4" t="str">
        <f>IF(SUM(Протокол!U1703:U1703)=8,1," ")</f>
        <v xml:space="preserve"> </v>
      </c>
      <c r="F1727" s="48"/>
    </row>
    <row r="1728" spans="1:6" x14ac:dyDescent="0.25">
      <c r="A1728" s="4" t="str">
        <f>IF((SUM(Протокол!D1728:I1728)=6),1," ")</f>
        <v xml:space="preserve"> </v>
      </c>
      <c r="B1728" s="4" t="str">
        <f>IF(AND(NOT(ISBLANK(Протокол!B1728)),Протокол!V1728&lt;=5),1," ")</f>
        <v xml:space="preserve"> </v>
      </c>
      <c r="C1728" s="4" t="str">
        <f>IF(NOT(ISBLANK(Протокол!B1728)),1," ")</f>
        <v xml:space="preserve"> </v>
      </c>
      <c r="D1728" s="4" t="str">
        <f>IF(SUM(Протокол!J1728:N1728,Протокол!O1728:S1728)=17,1," ")</f>
        <v xml:space="preserve"> </v>
      </c>
      <c r="E1728" s="4"/>
      <c r="F1728" s="48"/>
    </row>
    <row r="1729" spans="1:6" x14ac:dyDescent="0.25">
      <c r="A1729" s="4" t="str">
        <f>IF((SUM(Протокол!D1729:I1729)=6),1," ")</f>
        <v xml:space="preserve"> </v>
      </c>
      <c r="B1729" s="4" t="str">
        <f>IF(AND(NOT(ISBLANK(Протокол!B1729)),Протокол!V1729&lt;=5),1," ")</f>
        <v xml:space="preserve"> </v>
      </c>
      <c r="C1729" s="4" t="str">
        <f>IF(NOT(ISBLANK(Протокол!B1729)),1," ")</f>
        <v xml:space="preserve"> </v>
      </c>
      <c r="D1729" s="4" t="str">
        <f>IF(SUM(Протокол!J1729:N1729,Протокол!O1729:S1729)=17,1," ")</f>
        <v xml:space="preserve"> </v>
      </c>
      <c r="E1729" s="4" t="str">
        <f>IF(SUM(Протокол!U1705:U1705)=8,1," ")</f>
        <v xml:space="preserve"> </v>
      </c>
      <c r="F1729" s="48"/>
    </row>
    <row r="1730" spans="1:6" x14ac:dyDescent="0.25">
      <c r="A1730" s="4" t="str">
        <f>IF((SUM(Протокол!D1730:I1730)=6),1," ")</f>
        <v xml:space="preserve"> </v>
      </c>
      <c r="B1730" s="4" t="str">
        <f>IF(AND(NOT(ISBLANK(Протокол!B1730)),Протокол!V1730&lt;=5),1," ")</f>
        <v xml:space="preserve"> </v>
      </c>
      <c r="C1730" s="4" t="str">
        <f>IF(NOT(ISBLANK(Протокол!B1730)),1," ")</f>
        <v xml:space="preserve"> </v>
      </c>
      <c r="D1730" s="4" t="str">
        <f>IF(SUM(Протокол!J1730:N1730,Протокол!O1730:S1730)=17,1," ")</f>
        <v xml:space="preserve"> </v>
      </c>
      <c r="E1730" s="4"/>
      <c r="F1730" s="48"/>
    </row>
    <row r="1731" spans="1:6" x14ac:dyDescent="0.25">
      <c r="A1731" s="4" t="str">
        <f>IF((SUM(Протокол!D1731:I1731)=6),1," ")</f>
        <v xml:space="preserve"> </v>
      </c>
      <c r="B1731" s="4" t="str">
        <f>IF(AND(NOT(ISBLANK(Протокол!B1731)),Протокол!V1731&lt;=5),1," ")</f>
        <v xml:space="preserve"> </v>
      </c>
      <c r="C1731" s="4" t="str">
        <f>IF(NOT(ISBLANK(Протокол!B1731)),1," ")</f>
        <v xml:space="preserve"> </v>
      </c>
      <c r="D1731" s="4" t="str">
        <f>IF(SUM(Протокол!J1731:N1731,Протокол!O1731:S1731)=17,1," ")</f>
        <v xml:space="preserve"> </v>
      </c>
      <c r="E1731" s="4" t="str">
        <f>IF(SUM(Протокол!U1707:U1707)=8,1," ")</f>
        <v xml:space="preserve"> </v>
      </c>
      <c r="F1731" s="48"/>
    </row>
    <row r="1732" spans="1:6" x14ac:dyDescent="0.25">
      <c r="A1732" s="4" t="str">
        <f>IF((SUM(Протокол!D1732:I1732)=6),1," ")</f>
        <v xml:space="preserve"> </v>
      </c>
      <c r="B1732" s="4" t="str">
        <f>IF(AND(NOT(ISBLANK(Протокол!B1732)),Протокол!V1732&lt;=5),1," ")</f>
        <v xml:space="preserve"> </v>
      </c>
      <c r="C1732" s="4" t="str">
        <f>IF(NOT(ISBLANK(Протокол!B1732)),1," ")</f>
        <v xml:space="preserve"> </v>
      </c>
      <c r="D1732" s="4" t="str">
        <f>IF(SUM(Протокол!J1732:N1732,Протокол!O1732:S1732)=17,1," ")</f>
        <v xml:space="preserve"> </v>
      </c>
      <c r="E1732" s="4"/>
      <c r="F1732" s="48"/>
    </row>
    <row r="1733" spans="1:6" x14ac:dyDescent="0.25">
      <c r="A1733" s="4" t="str">
        <f>IF((SUM(Протокол!D1733:I1733)=6),1," ")</f>
        <v xml:space="preserve"> </v>
      </c>
      <c r="B1733" s="4" t="str">
        <f>IF(AND(NOT(ISBLANK(Протокол!B1733)),Протокол!V1733&lt;=5),1," ")</f>
        <v xml:space="preserve"> </v>
      </c>
      <c r="C1733" s="4" t="str">
        <f>IF(NOT(ISBLANK(Протокол!B1733)),1," ")</f>
        <v xml:space="preserve"> </v>
      </c>
      <c r="D1733" s="4" t="str">
        <f>IF(SUM(Протокол!J1733:N1733,Протокол!O1733:S1733)=17,1," ")</f>
        <v xml:space="preserve"> </v>
      </c>
      <c r="E1733" s="4" t="str">
        <f>IF(SUM(Протокол!U1709:U1709)=8,1," ")</f>
        <v xml:space="preserve"> </v>
      </c>
      <c r="F1733" s="48"/>
    </row>
    <row r="1734" spans="1:6" x14ac:dyDescent="0.25">
      <c r="A1734" s="4" t="str">
        <f>IF((SUM(Протокол!D1734:I1734)=6),1," ")</f>
        <v xml:space="preserve"> </v>
      </c>
      <c r="B1734" s="4" t="str">
        <f>IF(AND(NOT(ISBLANK(Протокол!B1734)),Протокол!V1734&lt;=5),1," ")</f>
        <v xml:space="preserve"> </v>
      </c>
      <c r="C1734" s="4" t="str">
        <f>IF(NOT(ISBLANK(Протокол!B1734)),1," ")</f>
        <v xml:space="preserve"> </v>
      </c>
      <c r="D1734" s="4" t="str">
        <f>IF(SUM(Протокол!J1734:N1734,Протокол!O1734:S1734)=17,1," ")</f>
        <v xml:space="preserve"> </v>
      </c>
      <c r="E1734" s="4"/>
      <c r="F1734" s="48"/>
    </row>
    <row r="1735" spans="1:6" x14ac:dyDescent="0.25">
      <c r="A1735" s="4" t="str">
        <f>IF((SUM(Протокол!D1735:I1735)=6),1," ")</f>
        <v xml:space="preserve"> </v>
      </c>
      <c r="B1735" s="4" t="str">
        <f>IF(AND(NOT(ISBLANK(Протокол!B1735)),Протокол!V1735&lt;=5),1," ")</f>
        <v xml:space="preserve"> </v>
      </c>
      <c r="C1735" s="4" t="str">
        <f>IF(NOT(ISBLANK(Протокол!B1735)),1," ")</f>
        <v xml:space="preserve"> </v>
      </c>
      <c r="D1735" s="4" t="str">
        <f>IF(SUM(Протокол!J1735:N1735,Протокол!O1735:S1735)=17,1," ")</f>
        <v xml:space="preserve"> </v>
      </c>
      <c r="E1735" s="4" t="str">
        <f>IF(SUM(Протокол!U1711:U1711)=8,1," ")</f>
        <v xml:space="preserve"> </v>
      </c>
      <c r="F1735" s="48"/>
    </row>
    <row r="1736" spans="1:6" x14ac:dyDescent="0.25">
      <c r="A1736" s="4" t="str">
        <f>IF((SUM(Протокол!D1736:I1736)=6),1," ")</f>
        <v xml:space="preserve"> </v>
      </c>
      <c r="B1736" s="4" t="str">
        <f>IF(AND(NOT(ISBLANK(Протокол!B1736)),Протокол!V1736&lt;=5),1," ")</f>
        <v xml:space="preserve"> </v>
      </c>
      <c r="C1736" s="4" t="str">
        <f>IF(NOT(ISBLANK(Протокол!B1736)),1," ")</f>
        <v xml:space="preserve"> </v>
      </c>
      <c r="D1736" s="4" t="str">
        <f>IF(SUM(Протокол!J1736:N1736,Протокол!O1736:S1736)=17,1," ")</f>
        <v xml:space="preserve"> </v>
      </c>
      <c r="E1736" s="4"/>
      <c r="F1736" s="48"/>
    </row>
    <row r="1737" spans="1:6" x14ac:dyDescent="0.25">
      <c r="A1737" s="4" t="str">
        <f>IF((SUM(Протокол!D1737:I1737)=6),1," ")</f>
        <v xml:space="preserve"> </v>
      </c>
      <c r="B1737" s="4" t="str">
        <f>IF(AND(NOT(ISBLANK(Протокол!B1737)),Протокол!V1737&lt;=5),1," ")</f>
        <v xml:space="preserve"> </v>
      </c>
      <c r="C1737" s="4" t="str">
        <f>IF(NOT(ISBLANK(Протокол!B1737)),1," ")</f>
        <v xml:space="preserve"> </v>
      </c>
      <c r="D1737" s="4" t="str">
        <f>IF(SUM(Протокол!J1737:N1737,Протокол!O1737:S1737)=17,1," ")</f>
        <v xml:space="preserve"> </v>
      </c>
      <c r="E1737" s="4" t="str">
        <f>IF(SUM(Протокол!U1713:U1713)=8,1," ")</f>
        <v xml:space="preserve"> </v>
      </c>
      <c r="F1737" s="48"/>
    </row>
    <row r="1738" spans="1:6" x14ac:dyDescent="0.25">
      <c r="A1738" s="4" t="str">
        <f>IF((SUM(Протокол!D1738:I1738)=6),1," ")</f>
        <v xml:space="preserve"> </v>
      </c>
      <c r="B1738" s="4" t="str">
        <f>IF(AND(NOT(ISBLANK(Протокол!B1738)),Протокол!V1738&lt;=5),1," ")</f>
        <v xml:space="preserve"> </v>
      </c>
      <c r="C1738" s="4" t="str">
        <f>IF(NOT(ISBLANK(Протокол!B1738)),1," ")</f>
        <v xml:space="preserve"> </v>
      </c>
      <c r="D1738" s="4" t="str">
        <f>IF(SUM(Протокол!J1738:N1738,Протокол!O1738:S1738)=17,1," ")</f>
        <v xml:space="preserve"> </v>
      </c>
      <c r="E1738" s="4"/>
      <c r="F1738" s="48"/>
    </row>
    <row r="1739" spans="1:6" x14ac:dyDescent="0.25">
      <c r="A1739" s="4" t="str">
        <f>IF((SUM(Протокол!D1739:I1739)=6),1," ")</f>
        <v xml:space="preserve"> </v>
      </c>
      <c r="B1739" s="4" t="str">
        <f>IF(AND(NOT(ISBLANK(Протокол!B1739)),Протокол!V1739&lt;=5),1," ")</f>
        <v xml:space="preserve"> </v>
      </c>
      <c r="C1739" s="4" t="str">
        <f>IF(NOT(ISBLANK(Протокол!B1739)),1," ")</f>
        <v xml:space="preserve"> </v>
      </c>
      <c r="D1739" s="4" t="str">
        <f>IF(SUM(Протокол!J1739:N1739,Протокол!O1739:S1739)=17,1," ")</f>
        <v xml:space="preserve"> </v>
      </c>
      <c r="E1739" s="4" t="str">
        <f>IF(SUM(Протокол!U1715:U1715)=8,1," ")</f>
        <v xml:space="preserve"> </v>
      </c>
      <c r="F1739" s="48"/>
    </row>
    <row r="1740" spans="1:6" x14ac:dyDescent="0.25">
      <c r="A1740" s="4" t="str">
        <f>IF((SUM(Протокол!D1740:I1740)=6),1," ")</f>
        <v xml:space="preserve"> </v>
      </c>
      <c r="B1740" s="4" t="str">
        <f>IF(AND(NOT(ISBLANK(Протокол!B1740)),Протокол!V1740&lt;=5),1," ")</f>
        <v xml:space="preserve"> </v>
      </c>
      <c r="C1740" s="4" t="str">
        <f>IF(NOT(ISBLANK(Протокол!B1740)),1," ")</f>
        <v xml:space="preserve"> </v>
      </c>
      <c r="D1740" s="4" t="str">
        <f>IF(SUM(Протокол!J1740:N1740,Протокол!O1740:S1740)=17,1," ")</f>
        <v xml:space="preserve"> </v>
      </c>
      <c r="E1740" s="4"/>
      <c r="F1740" s="48"/>
    </row>
    <row r="1741" spans="1:6" x14ac:dyDescent="0.25">
      <c r="A1741" s="4" t="str">
        <f>IF((SUM(Протокол!D1741:I1741)=6),1," ")</f>
        <v xml:space="preserve"> </v>
      </c>
      <c r="B1741" s="4" t="str">
        <f>IF(AND(NOT(ISBLANK(Протокол!B1741)),Протокол!V1741&lt;=5),1," ")</f>
        <v xml:space="preserve"> </v>
      </c>
      <c r="C1741" s="4" t="str">
        <f>IF(NOT(ISBLANK(Протокол!B1741)),1," ")</f>
        <v xml:space="preserve"> </v>
      </c>
      <c r="D1741" s="4" t="str">
        <f>IF(SUM(Протокол!J1741:N1741,Протокол!O1741:S1741)=17,1," ")</f>
        <v xml:space="preserve"> </v>
      </c>
      <c r="E1741" s="4" t="str">
        <f>IF(SUM(Протокол!U1717:U1717)=8,1," ")</f>
        <v xml:space="preserve"> </v>
      </c>
      <c r="F1741" s="48"/>
    </row>
    <row r="1742" spans="1:6" x14ac:dyDescent="0.25">
      <c r="A1742" s="4" t="str">
        <f>IF((SUM(Протокол!D1742:I1742)=6),1," ")</f>
        <v xml:space="preserve"> </v>
      </c>
      <c r="B1742" s="4" t="str">
        <f>IF(AND(NOT(ISBLANK(Протокол!B1742)),Протокол!V1742&lt;=5),1," ")</f>
        <v xml:space="preserve"> </v>
      </c>
      <c r="C1742" s="4" t="str">
        <f>IF(NOT(ISBLANK(Протокол!B1742)),1," ")</f>
        <v xml:space="preserve"> </v>
      </c>
      <c r="D1742" s="4" t="str">
        <f>IF(SUM(Протокол!J1742:N1742,Протокол!O1742:S1742)=17,1," ")</f>
        <v xml:space="preserve"> </v>
      </c>
      <c r="E1742" s="4"/>
      <c r="F1742" s="48"/>
    </row>
    <row r="1743" spans="1:6" x14ac:dyDescent="0.25">
      <c r="A1743" s="4" t="str">
        <f>IF((SUM(Протокол!D1743:I1743)=6),1," ")</f>
        <v xml:space="preserve"> </v>
      </c>
      <c r="B1743" s="4" t="str">
        <f>IF(AND(NOT(ISBLANK(Протокол!B1743)),Протокол!V1743&lt;=5),1," ")</f>
        <v xml:space="preserve"> </v>
      </c>
      <c r="C1743" s="4" t="str">
        <f>IF(NOT(ISBLANK(Протокол!B1743)),1," ")</f>
        <v xml:space="preserve"> </v>
      </c>
      <c r="D1743" s="4" t="str">
        <f>IF(SUM(Протокол!J1743:N1743,Протокол!O1743:S1743)=17,1," ")</f>
        <v xml:space="preserve"> </v>
      </c>
      <c r="E1743" s="4" t="str">
        <f>IF(SUM(Протокол!U1719:U1719)=8,1," ")</f>
        <v xml:space="preserve"> </v>
      </c>
      <c r="F1743" s="48"/>
    </row>
    <row r="1744" spans="1:6" x14ac:dyDescent="0.25">
      <c r="A1744" s="4" t="str">
        <f>IF((SUM(Протокол!D1744:I1744)=6),1," ")</f>
        <v xml:space="preserve"> </v>
      </c>
      <c r="B1744" s="4" t="str">
        <f>IF(AND(NOT(ISBLANK(Протокол!B1744)),Протокол!V1744&lt;=5),1," ")</f>
        <v xml:space="preserve"> </v>
      </c>
      <c r="C1744" s="4" t="str">
        <f>IF(NOT(ISBLANK(Протокол!B1744)),1," ")</f>
        <v xml:space="preserve"> </v>
      </c>
      <c r="D1744" s="4" t="str">
        <f>IF(SUM(Протокол!J1744:N1744,Протокол!O1744:S1744)=17,1," ")</f>
        <v xml:space="preserve"> </v>
      </c>
      <c r="E1744" s="4"/>
      <c r="F1744" s="48"/>
    </row>
    <row r="1745" spans="1:6" x14ac:dyDescent="0.25">
      <c r="A1745" s="4" t="str">
        <f>IF((SUM(Протокол!D1745:I1745)=6),1," ")</f>
        <v xml:space="preserve"> </v>
      </c>
      <c r="B1745" s="4" t="str">
        <f>IF(AND(NOT(ISBLANK(Протокол!B1745)),Протокол!V1745&lt;=5),1," ")</f>
        <v xml:space="preserve"> </v>
      </c>
      <c r="C1745" s="4" t="str">
        <f>IF(NOT(ISBLANK(Протокол!B1745)),1," ")</f>
        <v xml:space="preserve"> </v>
      </c>
      <c r="D1745" s="4" t="str">
        <f>IF(SUM(Протокол!J1745:N1745,Протокол!O1745:S1745)=17,1," ")</f>
        <v xml:space="preserve"> </v>
      </c>
      <c r="E1745" s="4" t="str">
        <f>IF(SUM(Протокол!U1721:U1721)=8,1," ")</f>
        <v xml:space="preserve"> </v>
      </c>
      <c r="F1745" s="48"/>
    </row>
    <row r="1746" spans="1:6" x14ac:dyDescent="0.25">
      <c r="A1746" s="4" t="str">
        <f>IF((SUM(Протокол!D1746:I1746)=6),1," ")</f>
        <v xml:space="preserve"> </v>
      </c>
      <c r="B1746" s="4" t="str">
        <f>IF(AND(NOT(ISBLANK(Протокол!B1746)),Протокол!V1746&lt;=5),1," ")</f>
        <v xml:space="preserve"> </v>
      </c>
      <c r="C1746" s="4" t="str">
        <f>IF(NOT(ISBLANK(Протокол!B1746)),1," ")</f>
        <v xml:space="preserve"> </v>
      </c>
      <c r="D1746" s="4" t="str">
        <f>IF(SUM(Протокол!J1746:N1746,Протокол!O1746:S1746)=17,1," ")</f>
        <v xml:space="preserve"> </v>
      </c>
      <c r="E1746" s="4"/>
      <c r="F1746" s="48"/>
    </row>
    <row r="1747" spans="1:6" x14ac:dyDescent="0.25">
      <c r="A1747" s="4" t="str">
        <f>IF((SUM(Протокол!D1747:I1747)=6),1," ")</f>
        <v xml:space="preserve"> </v>
      </c>
      <c r="B1747" s="4" t="str">
        <f>IF(AND(NOT(ISBLANK(Протокол!B1747)),Протокол!V1747&lt;=5),1," ")</f>
        <v xml:space="preserve"> </v>
      </c>
      <c r="C1747" s="4" t="str">
        <f>IF(NOT(ISBLANK(Протокол!B1747)),1," ")</f>
        <v xml:space="preserve"> </v>
      </c>
      <c r="D1747" s="4" t="str">
        <f>IF(SUM(Протокол!J1747:N1747,Протокол!O1747:S1747)=17,1," ")</f>
        <v xml:space="preserve"> </v>
      </c>
      <c r="E1747" s="4" t="str">
        <f>IF(SUM(Протокол!U1723:U1723)=8,1," ")</f>
        <v xml:space="preserve"> </v>
      </c>
      <c r="F1747" s="48"/>
    </row>
    <row r="1748" spans="1:6" x14ac:dyDescent="0.25">
      <c r="A1748" s="4" t="str">
        <f>IF((SUM(Протокол!D1748:I1748)=6),1," ")</f>
        <v xml:space="preserve"> </v>
      </c>
      <c r="B1748" s="4" t="str">
        <f>IF(AND(NOT(ISBLANK(Протокол!B1748)),Протокол!V1748&lt;=5),1," ")</f>
        <v xml:space="preserve"> </v>
      </c>
      <c r="C1748" s="4" t="str">
        <f>IF(NOT(ISBLANK(Протокол!B1748)),1," ")</f>
        <v xml:space="preserve"> </v>
      </c>
      <c r="D1748" s="4" t="str">
        <f>IF(SUM(Протокол!J1748:N1748,Протокол!O1748:S1748)=17,1," ")</f>
        <v xml:space="preserve"> </v>
      </c>
      <c r="E1748" s="4"/>
      <c r="F1748" s="48"/>
    </row>
    <row r="1749" spans="1:6" x14ac:dyDescent="0.25">
      <c r="A1749" s="4" t="str">
        <f>IF((SUM(Протокол!D1749:I1749)=6),1," ")</f>
        <v xml:space="preserve"> </v>
      </c>
      <c r="B1749" s="4" t="str">
        <f>IF(AND(NOT(ISBLANK(Протокол!B1749)),Протокол!V1749&lt;=5),1," ")</f>
        <v xml:space="preserve"> </v>
      </c>
      <c r="C1749" s="4" t="str">
        <f>IF(NOT(ISBLANK(Протокол!B1749)),1," ")</f>
        <v xml:space="preserve"> </v>
      </c>
      <c r="D1749" s="4" t="str">
        <f>IF(SUM(Протокол!J1749:N1749,Протокол!O1749:S1749)=17,1," ")</f>
        <v xml:space="preserve"> </v>
      </c>
      <c r="E1749" s="4" t="str">
        <f>IF(SUM(Протокол!U1725:U1725)=8,1," ")</f>
        <v xml:space="preserve"> </v>
      </c>
      <c r="F1749" s="48"/>
    </row>
    <row r="1750" spans="1:6" x14ac:dyDescent="0.25">
      <c r="A1750" s="4" t="str">
        <f>IF((SUM(Протокол!D1750:I1750)=6),1," ")</f>
        <v xml:space="preserve"> </v>
      </c>
      <c r="B1750" s="4" t="str">
        <f>IF(AND(NOT(ISBLANK(Протокол!B1750)),Протокол!V1750&lt;=5),1," ")</f>
        <v xml:space="preserve"> </v>
      </c>
      <c r="C1750" s="4" t="str">
        <f>IF(NOT(ISBLANK(Протокол!B1750)),1," ")</f>
        <v xml:space="preserve"> </v>
      </c>
      <c r="D1750" s="4" t="str">
        <f>IF(SUM(Протокол!J1750:N1750,Протокол!O1750:S1750)=17,1," ")</f>
        <v xml:space="preserve"> </v>
      </c>
      <c r="E1750" s="4"/>
      <c r="F1750" s="48"/>
    </row>
    <row r="1751" spans="1:6" x14ac:dyDescent="0.25">
      <c r="A1751" s="4" t="str">
        <f>IF((SUM(Протокол!D1751:I1751)=6),1," ")</f>
        <v xml:space="preserve"> </v>
      </c>
      <c r="B1751" s="4" t="str">
        <f>IF(AND(NOT(ISBLANK(Протокол!B1751)),Протокол!V1751&lt;=5),1," ")</f>
        <v xml:space="preserve"> </v>
      </c>
      <c r="C1751" s="4" t="str">
        <f>IF(NOT(ISBLANK(Протокол!B1751)),1," ")</f>
        <v xml:space="preserve"> </v>
      </c>
      <c r="D1751" s="4" t="str">
        <f>IF(SUM(Протокол!J1751:N1751,Протокол!O1751:S1751)=17,1," ")</f>
        <v xml:space="preserve"> </v>
      </c>
      <c r="E1751" s="4" t="str">
        <f>IF(SUM(Протокол!U1727:U1727)=8,1," ")</f>
        <v xml:space="preserve"> </v>
      </c>
      <c r="F1751" s="48"/>
    </row>
    <row r="1752" spans="1:6" x14ac:dyDescent="0.25">
      <c r="A1752" s="4" t="str">
        <f>IF((SUM(Протокол!D1752:I1752)=6),1," ")</f>
        <v xml:space="preserve"> </v>
      </c>
      <c r="B1752" s="4" t="str">
        <f>IF(AND(NOT(ISBLANK(Протокол!B1752)),Протокол!V1752&lt;=5),1," ")</f>
        <v xml:space="preserve"> </v>
      </c>
      <c r="C1752" s="4" t="str">
        <f>IF(NOT(ISBLANK(Протокол!B1752)),1," ")</f>
        <v xml:space="preserve"> </v>
      </c>
      <c r="D1752" s="4" t="str">
        <f>IF(SUM(Протокол!J1752:N1752,Протокол!O1752:S1752)=17,1," ")</f>
        <v xml:space="preserve"> </v>
      </c>
      <c r="E1752" s="4"/>
      <c r="F1752" s="48"/>
    </row>
    <row r="1753" spans="1:6" x14ac:dyDescent="0.25">
      <c r="A1753" s="4" t="str">
        <f>IF((SUM(Протокол!D1753:I1753)=6),1," ")</f>
        <v xml:space="preserve"> </v>
      </c>
      <c r="B1753" s="4" t="str">
        <f>IF(AND(NOT(ISBLANK(Протокол!B1753)),Протокол!V1753&lt;=5),1," ")</f>
        <v xml:space="preserve"> </v>
      </c>
      <c r="C1753" s="4" t="str">
        <f>IF(NOT(ISBLANK(Протокол!B1753)),1," ")</f>
        <v xml:space="preserve"> </v>
      </c>
      <c r="D1753" s="4" t="str">
        <f>IF(SUM(Протокол!J1753:N1753,Протокол!O1753:S1753)=17,1," ")</f>
        <v xml:space="preserve"> </v>
      </c>
      <c r="E1753" s="4" t="str">
        <f>IF(SUM(Протокол!U1729:U1729)=8,1," ")</f>
        <v xml:space="preserve"> </v>
      </c>
      <c r="F1753" s="48"/>
    </row>
    <row r="1754" spans="1:6" x14ac:dyDescent="0.25">
      <c r="A1754" s="4" t="str">
        <f>IF((SUM(Протокол!D1754:I1754)=6),1," ")</f>
        <v xml:space="preserve"> </v>
      </c>
      <c r="B1754" s="4" t="str">
        <f>IF(AND(NOT(ISBLANK(Протокол!B1754)),Протокол!V1754&lt;=5),1," ")</f>
        <v xml:space="preserve"> </v>
      </c>
      <c r="C1754" s="4" t="str">
        <f>IF(NOT(ISBLANK(Протокол!B1754)),1," ")</f>
        <v xml:space="preserve"> </v>
      </c>
      <c r="D1754" s="4" t="str">
        <f>IF(SUM(Протокол!J1754:N1754,Протокол!O1754:S1754)=17,1," ")</f>
        <v xml:space="preserve"> </v>
      </c>
      <c r="E1754" s="4"/>
      <c r="F1754" s="48"/>
    </row>
    <row r="1755" spans="1:6" x14ac:dyDescent="0.25">
      <c r="A1755" s="4" t="str">
        <f>IF((SUM(Протокол!D1755:I1755)=6),1," ")</f>
        <v xml:space="preserve"> </v>
      </c>
      <c r="B1755" s="4" t="str">
        <f>IF(AND(NOT(ISBLANK(Протокол!B1755)),Протокол!V1755&lt;=5),1," ")</f>
        <v xml:space="preserve"> </v>
      </c>
      <c r="C1755" s="4" t="str">
        <f>IF(NOT(ISBLANK(Протокол!B1755)),1," ")</f>
        <v xml:space="preserve"> </v>
      </c>
      <c r="D1755" s="4" t="str">
        <f>IF(SUM(Протокол!J1755:N1755,Протокол!O1755:S1755)=17,1," ")</f>
        <v xml:space="preserve"> </v>
      </c>
      <c r="E1755" s="4" t="str">
        <f>IF(SUM(Протокол!U1731:U1731)=8,1," ")</f>
        <v xml:space="preserve"> </v>
      </c>
      <c r="F1755" s="48"/>
    </row>
    <row r="1756" spans="1:6" x14ac:dyDescent="0.25">
      <c r="A1756" s="4" t="str">
        <f>IF((SUM(Протокол!D1756:I1756)=6),1," ")</f>
        <v xml:space="preserve"> </v>
      </c>
      <c r="B1756" s="4" t="str">
        <f>IF(AND(NOT(ISBLANK(Протокол!B1756)),Протокол!V1756&lt;=5),1," ")</f>
        <v xml:space="preserve"> </v>
      </c>
      <c r="C1756" s="4" t="str">
        <f>IF(NOT(ISBLANK(Протокол!B1756)),1," ")</f>
        <v xml:space="preserve"> </v>
      </c>
      <c r="D1756" s="4" t="str">
        <f>IF(SUM(Протокол!J1756:N1756,Протокол!O1756:S1756)=17,1," ")</f>
        <v xml:space="preserve"> </v>
      </c>
      <c r="E1756" s="4"/>
      <c r="F1756" s="48"/>
    </row>
    <row r="1757" spans="1:6" x14ac:dyDescent="0.25">
      <c r="A1757" s="4" t="str">
        <f>IF((SUM(Протокол!D1757:I1757)=6),1," ")</f>
        <v xml:space="preserve"> </v>
      </c>
      <c r="B1757" s="4" t="str">
        <f>IF(AND(NOT(ISBLANK(Протокол!B1757)),Протокол!V1757&lt;=5),1," ")</f>
        <v xml:space="preserve"> </v>
      </c>
      <c r="C1757" s="4" t="str">
        <f>IF(NOT(ISBLANK(Протокол!B1757)),1," ")</f>
        <v xml:space="preserve"> </v>
      </c>
      <c r="D1757" s="4" t="str">
        <f>IF(SUM(Протокол!J1757:N1757,Протокол!O1757:S1757)=17,1," ")</f>
        <v xml:space="preserve"> </v>
      </c>
      <c r="E1757" s="4" t="str">
        <f>IF(SUM(Протокол!U1733:U1733)=8,1," ")</f>
        <v xml:space="preserve"> </v>
      </c>
      <c r="F1757" s="48"/>
    </row>
    <row r="1758" spans="1:6" x14ac:dyDescent="0.25">
      <c r="A1758" s="4" t="str">
        <f>IF((SUM(Протокол!D1758:I1758)=6),1," ")</f>
        <v xml:space="preserve"> </v>
      </c>
      <c r="B1758" s="4" t="str">
        <f>IF(AND(NOT(ISBLANK(Протокол!B1758)),Протокол!V1758&lt;=5),1," ")</f>
        <v xml:space="preserve"> </v>
      </c>
      <c r="C1758" s="4" t="str">
        <f>IF(NOT(ISBLANK(Протокол!B1758)),1," ")</f>
        <v xml:space="preserve"> </v>
      </c>
      <c r="D1758" s="4" t="str">
        <f>IF(SUM(Протокол!J1758:N1758,Протокол!O1758:S1758)=17,1," ")</f>
        <v xml:space="preserve"> </v>
      </c>
      <c r="E1758" s="4"/>
      <c r="F1758" s="48"/>
    </row>
    <row r="1759" spans="1:6" x14ac:dyDescent="0.25">
      <c r="A1759" s="4" t="str">
        <f>IF((SUM(Протокол!D1759:I1759)=6),1," ")</f>
        <v xml:space="preserve"> </v>
      </c>
      <c r="B1759" s="4" t="str">
        <f>IF(AND(NOT(ISBLANK(Протокол!B1759)),Протокол!V1759&lt;=5),1," ")</f>
        <v xml:space="preserve"> </v>
      </c>
      <c r="C1759" s="4" t="str">
        <f>IF(NOT(ISBLANK(Протокол!B1759)),1," ")</f>
        <v xml:space="preserve"> </v>
      </c>
      <c r="D1759" s="4" t="str">
        <f>IF(SUM(Протокол!J1759:N1759,Протокол!O1759:S1759)=17,1," ")</f>
        <v xml:space="preserve"> </v>
      </c>
      <c r="E1759" s="4" t="str">
        <f>IF(SUM(Протокол!U1735:U1735)=8,1," ")</f>
        <v xml:space="preserve"> </v>
      </c>
      <c r="F1759" s="48"/>
    </row>
    <row r="1760" spans="1:6" x14ac:dyDescent="0.25">
      <c r="A1760" s="4" t="str">
        <f>IF((SUM(Протокол!D1760:I1760)=6),1," ")</f>
        <v xml:space="preserve"> </v>
      </c>
      <c r="B1760" s="4" t="str">
        <f>IF(AND(NOT(ISBLANK(Протокол!B1760)),Протокол!V1760&lt;=5),1," ")</f>
        <v xml:space="preserve"> </v>
      </c>
      <c r="C1760" s="4" t="str">
        <f>IF(NOT(ISBLANK(Протокол!B1760)),1," ")</f>
        <v xml:space="preserve"> </v>
      </c>
      <c r="D1760" s="4" t="str">
        <f>IF(SUM(Протокол!J1760:N1760,Протокол!O1760:S1760)=17,1," ")</f>
        <v xml:space="preserve"> </v>
      </c>
      <c r="E1760" s="4"/>
      <c r="F1760" s="48"/>
    </row>
    <row r="1761" spans="1:6" x14ac:dyDescent="0.25">
      <c r="A1761" s="4" t="str">
        <f>IF((SUM(Протокол!D1761:I1761)=6),1," ")</f>
        <v xml:space="preserve"> </v>
      </c>
      <c r="B1761" s="4" t="str">
        <f>IF(AND(NOT(ISBLANK(Протокол!B1761)),Протокол!V1761&lt;=5),1," ")</f>
        <v xml:space="preserve"> </v>
      </c>
      <c r="C1761" s="4" t="str">
        <f>IF(NOT(ISBLANK(Протокол!B1761)),1," ")</f>
        <v xml:space="preserve"> </v>
      </c>
      <c r="D1761" s="4" t="str">
        <f>IF(SUM(Протокол!J1761:N1761,Протокол!O1761:S1761)=17,1," ")</f>
        <v xml:space="preserve"> </v>
      </c>
      <c r="E1761" s="4" t="str">
        <f>IF(SUM(Протокол!U1737:U1737)=8,1," ")</f>
        <v xml:space="preserve"> </v>
      </c>
      <c r="F1761" s="48"/>
    </row>
    <row r="1762" spans="1:6" x14ac:dyDescent="0.25">
      <c r="A1762" s="4" t="str">
        <f>IF((SUM(Протокол!D1762:I1762)=6),1," ")</f>
        <v xml:space="preserve"> </v>
      </c>
      <c r="B1762" s="4" t="str">
        <f>IF(AND(NOT(ISBLANK(Протокол!B1762)),Протокол!V1762&lt;=5),1," ")</f>
        <v xml:space="preserve"> </v>
      </c>
      <c r="C1762" s="4" t="str">
        <f>IF(NOT(ISBLANK(Протокол!B1762)),1," ")</f>
        <v xml:space="preserve"> </v>
      </c>
      <c r="D1762" s="4" t="str">
        <f>IF(SUM(Протокол!J1762:N1762,Протокол!O1762:S1762)=17,1," ")</f>
        <v xml:space="preserve"> </v>
      </c>
      <c r="E1762" s="4"/>
      <c r="F1762" s="48"/>
    </row>
    <row r="1763" spans="1:6" x14ac:dyDescent="0.25">
      <c r="A1763" s="4" t="str">
        <f>IF((SUM(Протокол!D1763:I1763)=6),1," ")</f>
        <v xml:space="preserve"> </v>
      </c>
      <c r="B1763" s="4" t="str">
        <f>IF(AND(NOT(ISBLANK(Протокол!B1763)),Протокол!V1763&lt;=5),1," ")</f>
        <v xml:space="preserve"> </v>
      </c>
      <c r="C1763" s="4" t="str">
        <f>IF(NOT(ISBLANK(Протокол!B1763)),1," ")</f>
        <v xml:space="preserve"> </v>
      </c>
      <c r="D1763" s="4" t="str">
        <f>IF(SUM(Протокол!J1763:N1763,Протокол!O1763:S1763)=17,1," ")</f>
        <v xml:space="preserve"> </v>
      </c>
      <c r="E1763" s="4" t="str">
        <f>IF(SUM(Протокол!U1739:U1739)=8,1," ")</f>
        <v xml:space="preserve"> </v>
      </c>
      <c r="F1763" s="48"/>
    </row>
    <row r="1764" spans="1:6" x14ac:dyDescent="0.25">
      <c r="A1764" s="4" t="str">
        <f>IF((SUM(Протокол!D1764:I1764)=6),1," ")</f>
        <v xml:space="preserve"> </v>
      </c>
      <c r="B1764" s="4" t="str">
        <f>IF(AND(NOT(ISBLANK(Протокол!B1764)),Протокол!V1764&lt;=5),1," ")</f>
        <v xml:space="preserve"> </v>
      </c>
      <c r="C1764" s="4" t="str">
        <f>IF(NOT(ISBLANK(Протокол!B1764)),1," ")</f>
        <v xml:space="preserve"> </v>
      </c>
      <c r="D1764" s="4" t="str">
        <f>IF(SUM(Протокол!J1764:N1764,Протокол!O1764:S1764)=17,1," ")</f>
        <v xml:space="preserve"> </v>
      </c>
      <c r="E1764" s="4"/>
      <c r="F1764" s="48"/>
    </row>
    <row r="1765" spans="1:6" x14ac:dyDescent="0.25">
      <c r="A1765" s="4" t="str">
        <f>IF((SUM(Протокол!D1765:I1765)=6),1," ")</f>
        <v xml:space="preserve"> </v>
      </c>
      <c r="B1765" s="4" t="str">
        <f>IF(AND(NOT(ISBLANK(Протокол!B1765)),Протокол!V1765&lt;=5),1," ")</f>
        <v xml:space="preserve"> </v>
      </c>
      <c r="C1765" s="4" t="str">
        <f>IF(NOT(ISBLANK(Протокол!B1765)),1," ")</f>
        <v xml:space="preserve"> </v>
      </c>
      <c r="D1765" s="4" t="str">
        <f>IF(SUM(Протокол!J1765:N1765,Протокол!O1765:S1765)=17,1," ")</f>
        <v xml:space="preserve"> </v>
      </c>
      <c r="E1765" s="4" t="str">
        <f>IF(SUM(Протокол!U1741:U1741)=8,1," ")</f>
        <v xml:space="preserve"> </v>
      </c>
      <c r="F1765" s="48"/>
    </row>
    <row r="1766" spans="1:6" x14ac:dyDescent="0.25">
      <c r="A1766" s="4" t="str">
        <f>IF((SUM(Протокол!D1766:I1766)=6),1," ")</f>
        <v xml:space="preserve"> </v>
      </c>
      <c r="B1766" s="4" t="str">
        <f>IF(AND(NOT(ISBLANK(Протокол!B1766)),Протокол!V1766&lt;=5),1," ")</f>
        <v xml:space="preserve"> </v>
      </c>
      <c r="C1766" s="4" t="str">
        <f>IF(NOT(ISBLANK(Протокол!B1766)),1," ")</f>
        <v xml:space="preserve"> </v>
      </c>
      <c r="D1766" s="4" t="str">
        <f>IF(SUM(Протокол!J1766:N1766,Протокол!O1766:S1766)=17,1," ")</f>
        <v xml:space="preserve"> </v>
      </c>
      <c r="E1766" s="4"/>
      <c r="F1766" s="48"/>
    </row>
    <row r="1767" spans="1:6" x14ac:dyDescent="0.25">
      <c r="A1767" s="4" t="str">
        <f>IF((SUM(Протокол!D1767:I1767)=6),1," ")</f>
        <v xml:space="preserve"> </v>
      </c>
      <c r="B1767" s="4" t="str">
        <f>IF(AND(NOT(ISBLANK(Протокол!B1767)),Протокол!V1767&lt;=5),1," ")</f>
        <v xml:space="preserve"> </v>
      </c>
      <c r="C1767" s="4" t="str">
        <f>IF(NOT(ISBLANK(Протокол!B1767)),1," ")</f>
        <v xml:space="preserve"> </v>
      </c>
      <c r="D1767" s="4" t="str">
        <f>IF(SUM(Протокол!J1767:N1767,Протокол!O1767:S1767)=17,1," ")</f>
        <v xml:space="preserve"> </v>
      </c>
      <c r="E1767" s="4" t="str">
        <f>IF(SUM(Протокол!U1743:U1743)=8,1," ")</f>
        <v xml:space="preserve"> </v>
      </c>
      <c r="F1767" s="48"/>
    </row>
    <row r="1768" spans="1:6" x14ac:dyDescent="0.25">
      <c r="A1768" s="4" t="str">
        <f>IF((SUM(Протокол!D1768:I1768)=6),1," ")</f>
        <v xml:space="preserve"> </v>
      </c>
      <c r="B1768" s="4" t="str">
        <f>IF(AND(NOT(ISBLANK(Протокол!B1768)),Протокол!V1768&lt;=5),1," ")</f>
        <v xml:space="preserve"> </v>
      </c>
      <c r="C1768" s="4" t="str">
        <f>IF(NOT(ISBLANK(Протокол!B1768)),1," ")</f>
        <v xml:space="preserve"> </v>
      </c>
      <c r="D1768" s="4" t="str">
        <f>IF(SUM(Протокол!J1768:N1768,Протокол!O1768:S1768)=17,1," ")</f>
        <v xml:space="preserve"> </v>
      </c>
      <c r="E1768" s="4"/>
      <c r="F1768" s="48"/>
    </row>
    <row r="1769" spans="1:6" x14ac:dyDescent="0.25">
      <c r="A1769" s="4" t="str">
        <f>IF((SUM(Протокол!D1769:I1769)=6),1," ")</f>
        <v xml:space="preserve"> </v>
      </c>
      <c r="B1769" s="4" t="str">
        <f>IF(AND(NOT(ISBLANK(Протокол!B1769)),Протокол!V1769&lt;=5),1," ")</f>
        <v xml:space="preserve"> </v>
      </c>
      <c r="C1769" s="4" t="str">
        <f>IF(NOT(ISBLANK(Протокол!B1769)),1," ")</f>
        <v xml:space="preserve"> </v>
      </c>
      <c r="D1769" s="4" t="str">
        <f>IF(SUM(Протокол!J1769:N1769,Протокол!O1769:S1769)=17,1," ")</f>
        <v xml:space="preserve"> </v>
      </c>
      <c r="E1769" s="4" t="str">
        <f>IF(SUM(Протокол!U1745:U1745)=8,1," ")</f>
        <v xml:space="preserve"> </v>
      </c>
      <c r="F1769" s="48"/>
    </row>
    <row r="1770" spans="1:6" x14ac:dyDescent="0.25">
      <c r="A1770" s="4" t="str">
        <f>IF((SUM(Протокол!D1770:I1770)=6),1," ")</f>
        <v xml:space="preserve"> </v>
      </c>
      <c r="B1770" s="4" t="str">
        <f>IF(AND(NOT(ISBLANK(Протокол!B1770)),Протокол!V1770&lt;=5),1," ")</f>
        <v xml:space="preserve"> </v>
      </c>
      <c r="C1770" s="4" t="str">
        <f>IF(NOT(ISBLANK(Протокол!B1770)),1," ")</f>
        <v xml:space="preserve"> </v>
      </c>
      <c r="D1770" s="4" t="str">
        <f>IF(SUM(Протокол!J1770:N1770,Протокол!O1770:S1770)=17,1," ")</f>
        <v xml:space="preserve"> </v>
      </c>
      <c r="E1770" s="4"/>
      <c r="F1770" s="48"/>
    </row>
    <row r="1771" spans="1:6" x14ac:dyDescent="0.25">
      <c r="A1771" s="4" t="str">
        <f>IF((SUM(Протокол!D1771:I1771)=6),1," ")</f>
        <v xml:space="preserve"> </v>
      </c>
      <c r="B1771" s="4" t="str">
        <f>IF(AND(NOT(ISBLANK(Протокол!B1771)),Протокол!V1771&lt;=5),1," ")</f>
        <v xml:space="preserve"> </v>
      </c>
      <c r="C1771" s="4" t="str">
        <f>IF(NOT(ISBLANK(Протокол!B1771)),1," ")</f>
        <v xml:space="preserve"> </v>
      </c>
      <c r="D1771" s="4" t="str">
        <f>IF(SUM(Протокол!J1771:N1771,Протокол!O1771:S1771)=17,1," ")</f>
        <v xml:space="preserve"> </v>
      </c>
      <c r="E1771" s="4" t="str">
        <f>IF(SUM(Протокол!U1747:U1747)=8,1," ")</f>
        <v xml:space="preserve"> </v>
      </c>
      <c r="F1771" s="48"/>
    </row>
    <row r="1772" spans="1:6" x14ac:dyDescent="0.25">
      <c r="A1772" s="4" t="str">
        <f>IF((SUM(Протокол!D1772:I1772)=6),1," ")</f>
        <v xml:space="preserve"> </v>
      </c>
      <c r="B1772" s="4" t="str">
        <f>IF(AND(NOT(ISBLANK(Протокол!B1772)),Протокол!V1772&lt;=5),1," ")</f>
        <v xml:space="preserve"> </v>
      </c>
      <c r="C1772" s="4" t="str">
        <f>IF(NOT(ISBLANK(Протокол!B1772)),1," ")</f>
        <v xml:space="preserve"> </v>
      </c>
      <c r="D1772" s="4" t="str">
        <f>IF(SUM(Протокол!J1772:N1772,Протокол!O1772:S1772)=17,1," ")</f>
        <v xml:space="preserve"> </v>
      </c>
      <c r="E1772" s="4"/>
      <c r="F1772" s="48"/>
    </row>
    <row r="1773" spans="1:6" x14ac:dyDescent="0.25">
      <c r="A1773" s="4" t="str">
        <f>IF((SUM(Протокол!D1773:I1773)=6),1," ")</f>
        <v xml:space="preserve"> </v>
      </c>
      <c r="B1773" s="4" t="str">
        <f>IF(AND(NOT(ISBLANK(Протокол!B1773)),Протокол!V1773&lt;=5),1," ")</f>
        <v xml:space="preserve"> </v>
      </c>
      <c r="C1773" s="4" t="str">
        <f>IF(NOT(ISBLANK(Протокол!B1773)),1," ")</f>
        <v xml:space="preserve"> </v>
      </c>
      <c r="D1773" s="4" t="str">
        <f>IF(SUM(Протокол!J1773:N1773,Протокол!O1773:S1773)=17,1," ")</f>
        <v xml:space="preserve"> </v>
      </c>
      <c r="E1773" s="4" t="str">
        <f>IF(SUM(Протокол!U1749:U1749)=8,1," ")</f>
        <v xml:space="preserve"> </v>
      </c>
      <c r="F1773" s="48"/>
    </row>
    <row r="1774" spans="1:6" x14ac:dyDescent="0.25">
      <c r="A1774" s="4" t="str">
        <f>IF((SUM(Протокол!D1774:I1774)=6),1," ")</f>
        <v xml:space="preserve"> </v>
      </c>
      <c r="B1774" s="4" t="str">
        <f>IF(AND(NOT(ISBLANK(Протокол!B1774)),Протокол!V1774&lt;=5),1," ")</f>
        <v xml:space="preserve"> </v>
      </c>
      <c r="C1774" s="4" t="str">
        <f>IF(NOT(ISBLANK(Протокол!B1774)),1," ")</f>
        <v xml:space="preserve"> </v>
      </c>
      <c r="D1774" s="4" t="str">
        <f>IF(SUM(Протокол!J1774:N1774,Протокол!O1774:S1774)=17,1," ")</f>
        <v xml:space="preserve"> </v>
      </c>
      <c r="E1774" s="4"/>
      <c r="F1774" s="48"/>
    </row>
    <row r="1775" spans="1:6" x14ac:dyDescent="0.25">
      <c r="A1775" s="4" t="str">
        <f>IF((SUM(Протокол!D1775:I1775)=6),1," ")</f>
        <v xml:space="preserve"> </v>
      </c>
      <c r="B1775" s="4" t="str">
        <f>IF(AND(NOT(ISBLANK(Протокол!B1775)),Протокол!V1775&lt;=5),1," ")</f>
        <v xml:space="preserve"> </v>
      </c>
      <c r="C1775" s="4" t="str">
        <f>IF(NOT(ISBLANK(Протокол!B1775)),1," ")</f>
        <v xml:space="preserve"> </v>
      </c>
      <c r="D1775" s="4" t="str">
        <f>IF(SUM(Протокол!J1775:N1775,Протокол!O1775:S1775)=17,1," ")</f>
        <v xml:space="preserve"> </v>
      </c>
      <c r="E1775" s="4" t="str">
        <f>IF(SUM(Протокол!U1751:U1751)=8,1," ")</f>
        <v xml:space="preserve"> </v>
      </c>
      <c r="F1775" s="48"/>
    </row>
    <row r="1776" spans="1:6" x14ac:dyDescent="0.25">
      <c r="A1776" s="4" t="str">
        <f>IF((SUM(Протокол!D1776:I1776)=6),1," ")</f>
        <v xml:space="preserve"> </v>
      </c>
      <c r="B1776" s="4" t="str">
        <f>IF(AND(NOT(ISBLANK(Протокол!B1776)),Протокол!V1776&lt;=5),1," ")</f>
        <v xml:space="preserve"> </v>
      </c>
      <c r="C1776" s="4" t="str">
        <f>IF(NOT(ISBLANK(Протокол!B1776)),1," ")</f>
        <v xml:space="preserve"> </v>
      </c>
      <c r="D1776" s="4" t="str">
        <f>IF(SUM(Протокол!J1776:N1776,Протокол!O1776:S1776)=17,1," ")</f>
        <v xml:space="preserve"> </v>
      </c>
      <c r="E1776" s="4"/>
      <c r="F1776" s="48"/>
    </row>
    <row r="1777" spans="1:6" x14ac:dyDescent="0.25">
      <c r="A1777" s="4" t="str">
        <f>IF((SUM(Протокол!D1777:I1777)=6),1," ")</f>
        <v xml:space="preserve"> </v>
      </c>
      <c r="B1777" s="4" t="str">
        <f>IF(AND(NOT(ISBLANK(Протокол!B1777)),Протокол!V1777&lt;=5),1," ")</f>
        <v xml:space="preserve"> </v>
      </c>
      <c r="C1777" s="4" t="str">
        <f>IF(NOT(ISBLANK(Протокол!B1777)),1," ")</f>
        <v xml:space="preserve"> </v>
      </c>
      <c r="D1777" s="4" t="str">
        <f>IF(SUM(Протокол!J1777:N1777,Протокол!O1777:S1777)=17,1," ")</f>
        <v xml:space="preserve"> </v>
      </c>
      <c r="E1777" s="4" t="str">
        <f>IF(SUM(Протокол!U1753:U1753)=8,1," ")</f>
        <v xml:space="preserve"> </v>
      </c>
      <c r="F1777" s="48"/>
    </row>
    <row r="1778" spans="1:6" x14ac:dyDescent="0.25">
      <c r="A1778" s="4" t="str">
        <f>IF((SUM(Протокол!D1778:I1778)=6),1," ")</f>
        <v xml:space="preserve"> </v>
      </c>
      <c r="B1778" s="4" t="str">
        <f>IF(AND(NOT(ISBLANK(Протокол!B1778)),Протокол!V1778&lt;=5),1," ")</f>
        <v xml:space="preserve"> </v>
      </c>
      <c r="C1778" s="4" t="str">
        <f>IF(NOT(ISBLANK(Протокол!B1778)),1," ")</f>
        <v xml:space="preserve"> </v>
      </c>
      <c r="D1778" s="4" t="str">
        <f>IF(SUM(Протокол!J1778:N1778,Протокол!O1778:S1778)=17,1," ")</f>
        <v xml:space="preserve"> </v>
      </c>
      <c r="E1778" s="4"/>
      <c r="F1778" s="48"/>
    </row>
    <row r="1779" spans="1:6" x14ac:dyDescent="0.25">
      <c r="A1779" s="4" t="str">
        <f>IF((SUM(Протокол!D1779:I1779)=6),1," ")</f>
        <v xml:space="preserve"> </v>
      </c>
      <c r="B1779" s="4" t="str">
        <f>IF(AND(NOT(ISBLANK(Протокол!B1779)),Протокол!V1779&lt;=5),1," ")</f>
        <v xml:space="preserve"> </v>
      </c>
      <c r="C1779" s="4" t="str">
        <f>IF(NOT(ISBLANK(Протокол!B1779)),1," ")</f>
        <v xml:space="preserve"> </v>
      </c>
      <c r="D1779" s="4" t="str">
        <f>IF(SUM(Протокол!J1779:N1779,Протокол!O1779:S1779)=17,1," ")</f>
        <v xml:space="preserve"> </v>
      </c>
      <c r="E1779" s="4" t="str">
        <f>IF(SUM(Протокол!U1755:U1755)=8,1," ")</f>
        <v xml:space="preserve"> </v>
      </c>
      <c r="F1779" s="48"/>
    </row>
    <row r="1780" spans="1:6" x14ac:dyDescent="0.25">
      <c r="A1780" s="4" t="str">
        <f>IF((SUM(Протокол!D1780:I1780)=6),1," ")</f>
        <v xml:space="preserve"> </v>
      </c>
      <c r="B1780" s="4" t="str">
        <f>IF(AND(NOT(ISBLANK(Протокол!B1780)),Протокол!V1780&lt;=5),1," ")</f>
        <v xml:space="preserve"> </v>
      </c>
      <c r="C1780" s="4" t="str">
        <f>IF(NOT(ISBLANK(Протокол!B1780)),1," ")</f>
        <v xml:space="preserve"> </v>
      </c>
      <c r="D1780" s="4" t="str">
        <f>IF(SUM(Протокол!J1780:N1780,Протокол!O1780:S1780)=17,1," ")</f>
        <v xml:space="preserve"> </v>
      </c>
      <c r="E1780" s="4"/>
      <c r="F1780" s="48"/>
    </row>
    <row r="1781" spans="1:6" x14ac:dyDescent="0.25">
      <c r="A1781" s="4" t="str">
        <f>IF((SUM(Протокол!D1781:I1781)=6),1," ")</f>
        <v xml:space="preserve"> </v>
      </c>
      <c r="B1781" s="4" t="str">
        <f>IF(AND(NOT(ISBLANK(Протокол!B1781)),Протокол!V1781&lt;=5),1," ")</f>
        <v xml:space="preserve"> </v>
      </c>
      <c r="C1781" s="4" t="str">
        <f>IF(NOT(ISBLANK(Протокол!B1781)),1," ")</f>
        <v xml:space="preserve"> </v>
      </c>
      <c r="D1781" s="4" t="str">
        <f>IF(SUM(Протокол!J1781:N1781,Протокол!O1781:S1781)=17,1," ")</f>
        <v xml:space="preserve"> </v>
      </c>
      <c r="E1781" s="4" t="str">
        <f>IF(SUM(Протокол!U1757:U1757)=8,1," ")</f>
        <v xml:space="preserve"> </v>
      </c>
      <c r="F1781" s="48"/>
    </row>
    <row r="1782" spans="1:6" x14ac:dyDescent="0.25">
      <c r="A1782" s="4" t="str">
        <f>IF((SUM(Протокол!D1782:I1782)=6),1," ")</f>
        <v xml:space="preserve"> </v>
      </c>
      <c r="B1782" s="4" t="str">
        <f>IF(AND(NOT(ISBLANK(Протокол!B1782)),Протокол!V1782&lt;=5),1," ")</f>
        <v xml:space="preserve"> </v>
      </c>
      <c r="C1782" s="4" t="str">
        <f>IF(NOT(ISBLANK(Протокол!B1782)),1," ")</f>
        <v xml:space="preserve"> </v>
      </c>
      <c r="D1782" s="4" t="str">
        <f>IF(SUM(Протокол!J1782:N1782,Протокол!O1782:S1782)=17,1," ")</f>
        <v xml:space="preserve"> </v>
      </c>
      <c r="E1782" s="4"/>
      <c r="F1782" s="48"/>
    </row>
    <row r="1783" spans="1:6" x14ac:dyDescent="0.25">
      <c r="A1783" s="4" t="str">
        <f>IF((SUM(Протокол!D1783:I1783)=6),1," ")</f>
        <v xml:space="preserve"> </v>
      </c>
      <c r="B1783" s="4" t="str">
        <f>IF(AND(NOT(ISBLANK(Протокол!B1783)),Протокол!V1783&lt;=5),1," ")</f>
        <v xml:space="preserve"> </v>
      </c>
      <c r="C1783" s="4" t="str">
        <f>IF(NOT(ISBLANK(Протокол!B1783)),1," ")</f>
        <v xml:space="preserve"> </v>
      </c>
      <c r="D1783" s="4" t="str">
        <f>IF(SUM(Протокол!J1783:N1783,Протокол!O1783:S1783)=17,1," ")</f>
        <v xml:space="preserve"> </v>
      </c>
      <c r="E1783" s="4" t="str">
        <f>IF(SUM(Протокол!U1759:U1759)=8,1," ")</f>
        <v xml:space="preserve"> </v>
      </c>
      <c r="F1783" s="48"/>
    </row>
    <row r="1784" spans="1:6" x14ac:dyDescent="0.25">
      <c r="A1784" s="4" t="str">
        <f>IF((SUM(Протокол!D1784:I1784)=6),1," ")</f>
        <v xml:space="preserve"> </v>
      </c>
      <c r="B1784" s="4" t="str">
        <f>IF(AND(NOT(ISBLANK(Протокол!B1784)),Протокол!V1784&lt;=5),1," ")</f>
        <v xml:space="preserve"> </v>
      </c>
      <c r="C1784" s="4" t="str">
        <f>IF(NOT(ISBLANK(Протокол!B1784)),1," ")</f>
        <v xml:space="preserve"> </v>
      </c>
      <c r="D1784" s="4" t="str">
        <f>IF(SUM(Протокол!J1784:N1784,Протокол!O1784:S1784)=17,1," ")</f>
        <v xml:space="preserve"> </v>
      </c>
      <c r="E1784" s="4"/>
      <c r="F1784" s="48"/>
    </row>
    <row r="1785" spans="1:6" x14ac:dyDescent="0.25">
      <c r="A1785" s="4" t="str">
        <f>IF((SUM(Протокол!D1785:I1785)=6),1," ")</f>
        <v xml:space="preserve"> </v>
      </c>
      <c r="B1785" s="4" t="str">
        <f>IF(AND(NOT(ISBLANK(Протокол!B1785)),Протокол!V1785&lt;=5),1," ")</f>
        <v xml:space="preserve"> </v>
      </c>
      <c r="C1785" s="4" t="str">
        <f>IF(NOT(ISBLANK(Протокол!B1785)),1," ")</f>
        <v xml:space="preserve"> </v>
      </c>
      <c r="D1785" s="4" t="str">
        <f>IF(SUM(Протокол!J1785:N1785,Протокол!O1785:S1785)=17,1," ")</f>
        <v xml:space="preserve"> </v>
      </c>
      <c r="E1785" s="4" t="str">
        <f>IF(SUM(Протокол!U1761:U1761)=8,1," ")</f>
        <v xml:space="preserve"> </v>
      </c>
      <c r="F1785" s="48"/>
    </row>
    <row r="1786" spans="1:6" x14ac:dyDescent="0.25">
      <c r="A1786" s="4" t="str">
        <f>IF((SUM(Протокол!D1786:I1786)=6),1," ")</f>
        <v xml:space="preserve"> </v>
      </c>
      <c r="B1786" s="4" t="str">
        <f>IF(AND(NOT(ISBLANK(Протокол!B1786)),Протокол!V1786&lt;=5),1," ")</f>
        <v xml:space="preserve"> </v>
      </c>
      <c r="C1786" s="4" t="str">
        <f>IF(NOT(ISBLANK(Протокол!B1786)),1," ")</f>
        <v xml:space="preserve"> </v>
      </c>
      <c r="D1786" s="4" t="str">
        <f>IF(SUM(Протокол!J1786:N1786,Протокол!O1786:S1786)=17,1," ")</f>
        <v xml:space="preserve"> </v>
      </c>
      <c r="E1786" s="4"/>
      <c r="F1786" s="48"/>
    </row>
    <row r="1787" spans="1:6" x14ac:dyDescent="0.25">
      <c r="A1787" s="4" t="str">
        <f>IF((SUM(Протокол!D1787:I1787)=6),1," ")</f>
        <v xml:space="preserve"> </v>
      </c>
      <c r="B1787" s="4" t="str">
        <f>IF(AND(NOT(ISBLANK(Протокол!B1787)),Протокол!V1787&lt;=5),1," ")</f>
        <v xml:space="preserve"> </v>
      </c>
      <c r="C1787" s="4" t="str">
        <f>IF(NOT(ISBLANK(Протокол!B1787)),1," ")</f>
        <v xml:space="preserve"> </v>
      </c>
      <c r="D1787" s="4" t="str">
        <f>IF(SUM(Протокол!J1787:N1787,Протокол!O1787:S1787)=17,1," ")</f>
        <v xml:space="preserve"> </v>
      </c>
      <c r="E1787" s="4" t="str">
        <f>IF(SUM(Протокол!U1763:U1763)=8,1," ")</f>
        <v xml:space="preserve"> </v>
      </c>
      <c r="F1787" s="48"/>
    </row>
    <row r="1788" spans="1:6" x14ac:dyDescent="0.25">
      <c r="A1788" s="4" t="str">
        <f>IF((SUM(Протокол!D1788:I1788)=6),1," ")</f>
        <v xml:space="preserve"> </v>
      </c>
      <c r="B1788" s="4" t="str">
        <f>IF(AND(NOT(ISBLANK(Протокол!B1788)),Протокол!V1788&lt;=5),1," ")</f>
        <v xml:space="preserve"> </v>
      </c>
      <c r="C1788" s="4" t="str">
        <f>IF(NOT(ISBLANK(Протокол!B1788)),1," ")</f>
        <v xml:space="preserve"> </v>
      </c>
      <c r="D1788" s="4" t="str">
        <f>IF(SUM(Протокол!J1788:N1788,Протокол!O1788:S1788)=17,1," ")</f>
        <v xml:space="preserve"> </v>
      </c>
      <c r="E1788" s="4"/>
      <c r="F1788" s="48"/>
    </row>
    <row r="1789" spans="1:6" x14ac:dyDescent="0.25">
      <c r="A1789" s="4" t="str">
        <f>IF((SUM(Протокол!D1789:I1789)=6),1," ")</f>
        <v xml:space="preserve"> </v>
      </c>
      <c r="B1789" s="4" t="str">
        <f>IF(AND(NOT(ISBLANK(Протокол!B1789)),Протокол!V1789&lt;=5),1," ")</f>
        <v xml:space="preserve"> </v>
      </c>
      <c r="C1789" s="4" t="str">
        <f>IF(NOT(ISBLANK(Протокол!B1789)),1," ")</f>
        <v xml:space="preserve"> </v>
      </c>
      <c r="D1789" s="4" t="str">
        <f>IF(SUM(Протокол!J1789:N1789,Протокол!O1789:S1789)=17,1," ")</f>
        <v xml:space="preserve"> </v>
      </c>
      <c r="E1789" s="4" t="str">
        <f>IF(SUM(Протокол!U1765:U1765)=8,1," ")</f>
        <v xml:space="preserve"> </v>
      </c>
      <c r="F1789" s="48"/>
    </row>
    <row r="1790" spans="1:6" x14ac:dyDescent="0.25">
      <c r="A1790" s="4" t="str">
        <f>IF((SUM(Протокол!D1790:I1790)=6),1," ")</f>
        <v xml:space="preserve"> </v>
      </c>
      <c r="B1790" s="4" t="str">
        <f>IF(AND(NOT(ISBLANK(Протокол!B1790)),Протокол!V1790&lt;=5),1," ")</f>
        <v xml:space="preserve"> </v>
      </c>
      <c r="C1790" s="4" t="str">
        <f>IF(NOT(ISBLANK(Протокол!B1790)),1," ")</f>
        <v xml:space="preserve"> </v>
      </c>
      <c r="D1790" s="4" t="str">
        <f>IF(SUM(Протокол!J1790:N1790,Протокол!O1790:S1790)=17,1," ")</f>
        <v xml:space="preserve"> </v>
      </c>
      <c r="E1790" s="4"/>
      <c r="F1790" s="48"/>
    </row>
    <row r="1791" spans="1:6" x14ac:dyDescent="0.25">
      <c r="A1791" s="4" t="str">
        <f>IF((SUM(Протокол!D1791:I1791)=6),1," ")</f>
        <v xml:space="preserve"> </v>
      </c>
      <c r="B1791" s="4" t="str">
        <f>IF(AND(NOT(ISBLANK(Протокол!B1791)),Протокол!V1791&lt;=5),1," ")</f>
        <v xml:space="preserve"> </v>
      </c>
      <c r="C1791" s="4" t="str">
        <f>IF(NOT(ISBLANK(Протокол!B1791)),1," ")</f>
        <v xml:space="preserve"> </v>
      </c>
      <c r="D1791" s="4" t="str">
        <f>IF(SUM(Протокол!J1791:N1791,Протокол!O1791:S1791)=17,1," ")</f>
        <v xml:space="preserve"> </v>
      </c>
      <c r="E1791" s="4" t="str">
        <f>IF(SUM(Протокол!U1767:U1767)=8,1," ")</f>
        <v xml:space="preserve"> </v>
      </c>
      <c r="F1791" s="48"/>
    </row>
    <row r="1792" spans="1:6" x14ac:dyDescent="0.25">
      <c r="A1792" s="4" t="str">
        <f>IF((SUM(Протокол!D1792:I1792)=6),1," ")</f>
        <v xml:space="preserve"> </v>
      </c>
      <c r="B1792" s="4" t="str">
        <f>IF(AND(NOT(ISBLANK(Протокол!B1792)),Протокол!V1792&lt;=5),1," ")</f>
        <v xml:space="preserve"> </v>
      </c>
      <c r="C1792" s="4" t="str">
        <f>IF(NOT(ISBLANK(Протокол!B1792)),1," ")</f>
        <v xml:space="preserve"> </v>
      </c>
      <c r="D1792" s="4" t="str">
        <f>IF(SUM(Протокол!J1792:N1792,Протокол!O1792:S1792)=17,1," ")</f>
        <v xml:space="preserve"> </v>
      </c>
      <c r="E1792" s="4"/>
      <c r="F1792" s="48"/>
    </row>
    <row r="1793" spans="1:6" x14ac:dyDescent="0.25">
      <c r="A1793" s="4" t="str">
        <f>IF((SUM(Протокол!D1793:I1793)=6),1," ")</f>
        <v xml:space="preserve"> </v>
      </c>
      <c r="B1793" s="4" t="str">
        <f>IF(AND(NOT(ISBLANK(Протокол!B1793)),Протокол!V1793&lt;=5),1," ")</f>
        <v xml:space="preserve"> </v>
      </c>
      <c r="C1793" s="4" t="str">
        <f>IF(NOT(ISBLANK(Протокол!B1793)),1," ")</f>
        <v xml:space="preserve"> </v>
      </c>
      <c r="D1793" s="4" t="str">
        <f>IF(SUM(Протокол!J1793:N1793,Протокол!O1793:S1793)=17,1," ")</f>
        <v xml:space="preserve"> </v>
      </c>
      <c r="E1793" s="4" t="str">
        <f>IF(SUM(Протокол!U1769:U1769)=8,1," ")</f>
        <v xml:space="preserve"> </v>
      </c>
      <c r="F1793" s="48"/>
    </row>
    <row r="1794" spans="1:6" x14ac:dyDescent="0.25">
      <c r="A1794" s="4" t="str">
        <f>IF((SUM(Протокол!D1794:I1794)=6),1," ")</f>
        <v xml:space="preserve"> </v>
      </c>
      <c r="B1794" s="4" t="str">
        <f>IF(AND(NOT(ISBLANK(Протокол!B1794)),Протокол!V1794&lt;=5),1," ")</f>
        <v xml:space="preserve"> </v>
      </c>
      <c r="C1794" s="4" t="str">
        <f>IF(NOT(ISBLANK(Протокол!B1794)),1," ")</f>
        <v xml:space="preserve"> </v>
      </c>
      <c r="D1794" s="4" t="str">
        <f>IF(SUM(Протокол!J1794:N1794,Протокол!O1794:S1794)=17,1," ")</f>
        <v xml:space="preserve"> </v>
      </c>
      <c r="E1794" s="4"/>
      <c r="F1794" s="48"/>
    </row>
    <row r="1795" spans="1:6" x14ac:dyDescent="0.25">
      <c r="A1795" s="4" t="str">
        <f>IF((SUM(Протокол!D1795:I1795)=6),1," ")</f>
        <v xml:space="preserve"> </v>
      </c>
      <c r="B1795" s="4" t="str">
        <f>IF(AND(NOT(ISBLANK(Протокол!B1795)),Протокол!V1795&lt;=5),1," ")</f>
        <v xml:space="preserve"> </v>
      </c>
      <c r="C1795" s="4" t="str">
        <f>IF(NOT(ISBLANK(Протокол!B1795)),1," ")</f>
        <v xml:space="preserve"> </v>
      </c>
      <c r="D1795" s="4" t="str">
        <f>IF(SUM(Протокол!J1795:N1795,Протокол!O1795:S1795)=17,1," ")</f>
        <v xml:space="preserve"> </v>
      </c>
      <c r="E1795" s="4" t="str">
        <f>IF(SUM(Протокол!U1771:U1771)=8,1," ")</f>
        <v xml:space="preserve"> </v>
      </c>
      <c r="F1795" s="48"/>
    </row>
    <row r="1796" spans="1:6" x14ac:dyDescent="0.25">
      <c r="A1796" s="4" t="str">
        <f>IF((SUM(Протокол!D1796:I1796)=6),1," ")</f>
        <v xml:space="preserve"> </v>
      </c>
      <c r="B1796" s="4" t="str">
        <f>IF(AND(NOT(ISBLANK(Протокол!B1796)),Протокол!V1796&lt;=5),1," ")</f>
        <v xml:space="preserve"> </v>
      </c>
      <c r="C1796" s="4" t="str">
        <f>IF(NOT(ISBLANK(Протокол!B1796)),1," ")</f>
        <v xml:space="preserve"> </v>
      </c>
      <c r="D1796" s="4" t="str">
        <f>IF(SUM(Протокол!J1796:N1796,Протокол!O1796:S1796)=17,1," ")</f>
        <v xml:space="preserve"> </v>
      </c>
      <c r="E1796" s="4"/>
      <c r="F1796" s="48"/>
    </row>
    <row r="1797" spans="1:6" x14ac:dyDescent="0.25">
      <c r="A1797" s="4" t="str">
        <f>IF((SUM(Протокол!D1797:I1797)=6),1," ")</f>
        <v xml:space="preserve"> </v>
      </c>
      <c r="B1797" s="4" t="str">
        <f>IF(AND(NOT(ISBLANK(Протокол!B1797)),Протокол!V1797&lt;=5),1," ")</f>
        <v xml:space="preserve"> </v>
      </c>
      <c r="C1797" s="4" t="str">
        <f>IF(NOT(ISBLANK(Протокол!B1797)),1," ")</f>
        <v xml:space="preserve"> </v>
      </c>
      <c r="D1797" s="4" t="str">
        <f>IF(SUM(Протокол!J1797:N1797,Протокол!O1797:S1797)=17,1," ")</f>
        <v xml:space="preserve"> </v>
      </c>
      <c r="E1797" s="4" t="str">
        <f>IF(SUM(Протокол!U1773:U1773)=8,1," ")</f>
        <v xml:space="preserve"> </v>
      </c>
      <c r="F1797" s="48"/>
    </row>
    <row r="1798" spans="1:6" x14ac:dyDescent="0.25">
      <c r="A1798" s="4" t="str">
        <f>IF((SUM(Протокол!D1798:I1798)=6),1," ")</f>
        <v xml:space="preserve"> </v>
      </c>
      <c r="B1798" s="4" t="str">
        <f>IF(AND(NOT(ISBLANK(Протокол!B1798)),Протокол!V1798&lt;=5),1," ")</f>
        <v xml:space="preserve"> </v>
      </c>
      <c r="C1798" s="4" t="str">
        <f>IF(NOT(ISBLANK(Протокол!B1798)),1," ")</f>
        <v xml:space="preserve"> </v>
      </c>
      <c r="D1798" s="4" t="str">
        <f>IF(SUM(Протокол!J1798:N1798,Протокол!O1798:S1798)=17,1," ")</f>
        <v xml:space="preserve"> </v>
      </c>
      <c r="E1798" s="4"/>
      <c r="F1798" s="48"/>
    </row>
    <row r="1799" spans="1:6" x14ac:dyDescent="0.25">
      <c r="A1799" s="4" t="str">
        <f>IF((SUM(Протокол!D1799:I1799)=6),1," ")</f>
        <v xml:space="preserve"> </v>
      </c>
      <c r="B1799" s="4" t="str">
        <f>IF(AND(NOT(ISBLANK(Протокол!B1799)),Протокол!V1799&lt;=5),1," ")</f>
        <v xml:space="preserve"> </v>
      </c>
      <c r="C1799" s="4" t="str">
        <f>IF(NOT(ISBLANK(Протокол!B1799)),1," ")</f>
        <v xml:space="preserve"> </v>
      </c>
      <c r="D1799" s="4" t="str">
        <f>IF(SUM(Протокол!J1799:N1799,Протокол!O1799:S1799)=17,1," ")</f>
        <v xml:space="preserve"> </v>
      </c>
      <c r="E1799" s="4" t="str">
        <f>IF(SUM(Протокол!U1775:U1775)=8,1," ")</f>
        <v xml:space="preserve"> </v>
      </c>
      <c r="F1799" s="48"/>
    </row>
    <row r="1800" spans="1:6" x14ac:dyDescent="0.25">
      <c r="A1800" s="4" t="str">
        <f>IF((SUM(Протокол!D1800:I1800)=6),1," ")</f>
        <v xml:space="preserve"> </v>
      </c>
      <c r="B1800" s="4" t="str">
        <f>IF(AND(NOT(ISBLANK(Протокол!B1800)),Протокол!V1800&lt;=5),1," ")</f>
        <v xml:space="preserve"> </v>
      </c>
      <c r="C1800" s="4" t="str">
        <f>IF(NOT(ISBLANK(Протокол!B1800)),1," ")</f>
        <v xml:space="preserve"> </v>
      </c>
      <c r="D1800" s="4" t="str">
        <f>IF(SUM(Протокол!J1800:N1800,Протокол!O1800:S1800)=17,1," ")</f>
        <v xml:space="preserve"> </v>
      </c>
      <c r="E1800" s="4"/>
      <c r="F1800" s="48"/>
    </row>
    <row r="1801" spans="1:6" x14ac:dyDescent="0.25">
      <c r="A1801" s="4" t="str">
        <f>IF((SUM(Протокол!D1801:I1801)=6),1," ")</f>
        <v xml:space="preserve"> </v>
      </c>
      <c r="B1801" s="4" t="str">
        <f>IF(AND(NOT(ISBLANK(Протокол!B1801)),Протокол!V1801&lt;=5),1," ")</f>
        <v xml:space="preserve"> </v>
      </c>
      <c r="C1801" s="4" t="str">
        <f>IF(NOT(ISBLANK(Протокол!B1801)),1," ")</f>
        <v xml:space="preserve"> </v>
      </c>
      <c r="D1801" s="4" t="str">
        <f>IF(SUM(Протокол!J1801:N1801,Протокол!O1801:S1801)=17,1," ")</f>
        <v xml:space="preserve"> </v>
      </c>
      <c r="E1801" s="4" t="str">
        <f>IF(SUM(Протокол!U1777:U1777)=8,1," ")</f>
        <v xml:space="preserve"> </v>
      </c>
      <c r="F1801" s="48"/>
    </row>
    <row r="1802" spans="1:6" x14ac:dyDescent="0.25">
      <c r="A1802" s="4" t="str">
        <f>IF((SUM(Протокол!D1802:I1802)=6),1," ")</f>
        <v xml:space="preserve"> </v>
      </c>
      <c r="B1802" s="4" t="str">
        <f>IF(AND(NOT(ISBLANK(Протокол!B1802)),Протокол!V1802&lt;=5),1," ")</f>
        <v xml:space="preserve"> </v>
      </c>
      <c r="C1802" s="4" t="str">
        <f>IF(NOT(ISBLANK(Протокол!B1802)),1," ")</f>
        <v xml:space="preserve"> </v>
      </c>
      <c r="D1802" s="4" t="str">
        <f>IF(SUM(Протокол!J1802:N1802,Протокол!O1802:S1802)=17,1," ")</f>
        <v xml:space="preserve"> </v>
      </c>
      <c r="E1802" s="4"/>
      <c r="F1802" s="48"/>
    </row>
    <row r="1803" spans="1:6" x14ac:dyDescent="0.25">
      <c r="A1803" s="4" t="str">
        <f>IF((SUM(Протокол!D1803:I1803)=6),1," ")</f>
        <v xml:space="preserve"> </v>
      </c>
      <c r="B1803" s="4" t="str">
        <f>IF(AND(NOT(ISBLANK(Протокол!B1803)),Протокол!V1803&lt;=5),1," ")</f>
        <v xml:space="preserve"> </v>
      </c>
      <c r="C1803" s="4" t="str">
        <f>IF(NOT(ISBLANK(Протокол!B1803)),1," ")</f>
        <v xml:space="preserve"> </v>
      </c>
      <c r="D1803" s="4" t="str">
        <f>IF(SUM(Протокол!J1803:N1803,Протокол!O1803:S1803)=17,1," ")</f>
        <v xml:space="preserve"> </v>
      </c>
      <c r="E1803" s="4" t="str">
        <f>IF(SUM(Протокол!U1779:U1779)=8,1," ")</f>
        <v xml:space="preserve"> </v>
      </c>
      <c r="F1803" s="48"/>
    </row>
    <row r="1804" spans="1:6" x14ac:dyDescent="0.25">
      <c r="A1804" s="4" t="str">
        <f>IF((SUM(Протокол!D1804:I1804)=6),1," ")</f>
        <v xml:space="preserve"> </v>
      </c>
      <c r="B1804" s="4" t="str">
        <f>IF(AND(NOT(ISBLANK(Протокол!B1804)),Протокол!V1804&lt;=5),1," ")</f>
        <v xml:space="preserve"> </v>
      </c>
      <c r="C1804" s="4" t="str">
        <f>IF(NOT(ISBLANK(Протокол!B1804)),1," ")</f>
        <v xml:space="preserve"> </v>
      </c>
      <c r="D1804" s="4" t="str">
        <f>IF(SUM(Протокол!J1804:N1804,Протокол!O1804:S1804)=17,1," ")</f>
        <v xml:space="preserve"> </v>
      </c>
      <c r="E1804" s="4"/>
      <c r="F1804" s="48"/>
    </row>
    <row r="1805" spans="1:6" x14ac:dyDescent="0.25">
      <c r="A1805" s="4" t="str">
        <f>IF((SUM(Протокол!D1805:I1805)=6),1," ")</f>
        <v xml:space="preserve"> </v>
      </c>
      <c r="B1805" s="4" t="str">
        <f>IF(AND(NOT(ISBLANK(Протокол!B1805)),Протокол!V1805&lt;=5),1," ")</f>
        <v xml:space="preserve"> </v>
      </c>
      <c r="C1805" s="4" t="str">
        <f>IF(NOT(ISBLANK(Протокол!B1805)),1," ")</f>
        <v xml:space="preserve"> </v>
      </c>
      <c r="D1805" s="4" t="str">
        <f>IF(SUM(Протокол!J1805:N1805,Протокол!O1805:S1805)=17,1," ")</f>
        <v xml:space="preserve"> </v>
      </c>
      <c r="E1805" s="4" t="str">
        <f>IF(SUM(Протокол!U1781:U1781)=8,1," ")</f>
        <v xml:space="preserve"> </v>
      </c>
      <c r="F1805" s="48"/>
    </row>
    <row r="1806" spans="1:6" x14ac:dyDescent="0.25">
      <c r="A1806" s="4" t="str">
        <f>IF((SUM(Протокол!D1806:I1806)=6),1," ")</f>
        <v xml:space="preserve"> </v>
      </c>
      <c r="B1806" s="4" t="str">
        <f>IF(AND(NOT(ISBLANK(Протокол!B1806)),Протокол!V1806&lt;=5),1," ")</f>
        <v xml:space="preserve"> </v>
      </c>
      <c r="C1806" s="4" t="str">
        <f>IF(NOT(ISBLANK(Протокол!B1806)),1," ")</f>
        <v xml:space="preserve"> </v>
      </c>
      <c r="D1806" s="4" t="str">
        <f>IF(SUM(Протокол!J1806:N1806,Протокол!O1806:S1806)=17,1," ")</f>
        <v xml:space="preserve"> </v>
      </c>
      <c r="E1806" s="4"/>
      <c r="F1806" s="48"/>
    </row>
    <row r="1807" spans="1:6" x14ac:dyDescent="0.25">
      <c r="A1807" s="4" t="str">
        <f>IF((SUM(Протокол!D1807:I1807)=6),1," ")</f>
        <v xml:space="preserve"> </v>
      </c>
      <c r="B1807" s="4" t="str">
        <f>IF(AND(NOT(ISBLANK(Протокол!B1807)),Протокол!V1807&lt;=5),1," ")</f>
        <v xml:space="preserve"> </v>
      </c>
      <c r="C1807" s="4" t="str">
        <f>IF(NOT(ISBLANK(Протокол!B1807)),1," ")</f>
        <v xml:space="preserve"> </v>
      </c>
      <c r="D1807" s="4" t="str">
        <f>IF(SUM(Протокол!J1807:N1807,Протокол!O1807:S1807)=17,1," ")</f>
        <v xml:space="preserve"> </v>
      </c>
      <c r="E1807" s="4" t="str">
        <f>IF(SUM(Протокол!U1783:U1783)=8,1," ")</f>
        <v xml:space="preserve"> </v>
      </c>
      <c r="F1807" s="48"/>
    </row>
    <row r="1808" spans="1:6" x14ac:dyDescent="0.25">
      <c r="A1808" s="4" t="str">
        <f>IF((SUM(Протокол!D1808:I1808)=6),1," ")</f>
        <v xml:space="preserve"> </v>
      </c>
      <c r="B1808" s="4" t="str">
        <f>IF(AND(NOT(ISBLANK(Протокол!B1808)),Протокол!V1808&lt;=5),1," ")</f>
        <v xml:space="preserve"> </v>
      </c>
      <c r="C1808" s="4" t="str">
        <f>IF(NOT(ISBLANK(Протокол!B1808)),1," ")</f>
        <v xml:space="preserve"> </v>
      </c>
      <c r="D1808" s="4" t="str">
        <f>IF(SUM(Протокол!J1808:N1808,Протокол!O1808:S1808)=17,1," ")</f>
        <v xml:space="preserve"> </v>
      </c>
      <c r="E1808" s="4"/>
      <c r="F1808" s="48"/>
    </row>
    <row r="1809" spans="1:6" x14ac:dyDescent="0.25">
      <c r="A1809" s="4" t="str">
        <f>IF((SUM(Протокол!D1809:I1809)=6),1," ")</f>
        <v xml:space="preserve"> </v>
      </c>
      <c r="B1809" s="4" t="str">
        <f>IF(AND(NOT(ISBLANK(Протокол!B1809)),Протокол!V1809&lt;=5),1," ")</f>
        <v xml:space="preserve"> </v>
      </c>
      <c r="C1809" s="4" t="str">
        <f>IF(NOT(ISBLANK(Протокол!B1809)),1," ")</f>
        <v xml:space="preserve"> </v>
      </c>
      <c r="D1809" s="4" t="str">
        <f>IF(SUM(Протокол!J1809:N1809,Протокол!O1809:S1809)=17,1," ")</f>
        <v xml:space="preserve"> </v>
      </c>
      <c r="E1809" s="4" t="str">
        <f>IF(SUM(Протокол!U1785:U1785)=8,1," ")</f>
        <v xml:space="preserve"> </v>
      </c>
      <c r="F1809" s="48"/>
    </row>
    <row r="1810" spans="1:6" x14ac:dyDescent="0.25">
      <c r="A1810" s="4" t="str">
        <f>IF((SUM(Протокол!D1810:I1810)=6),1," ")</f>
        <v xml:space="preserve"> </v>
      </c>
      <c r="B1810" s="4" t="str">
        <f>IF(AND(NOT(ISBLANK(Протокол!B1810)),Протокол!V1810&lt;=5),1," ")</f>
        <v xml:space="preserve"> </v>
      </c>
      <c r="C1810" s="4" t="str">
        <f>IF(NOT(ISBLANK(Протокол!B1810)),1," ")</f>
        <v xml:space="preserve"> </v>
      </c>
      <c r="D1810" s="4" t="str">
        <f>IF(SUM(Протокол!J1810:N1810,Протокол!O1810:S1810)=17,1," ")</f>
        <v xml:space="preserve"> </v>
      </c>
      <c r="E1810" s="4"/>
      <c r="F1810" s="48"/>
    </row>
    <row r="1811" spans="1:6" x14ac:dyDescent="0.25">
      <c r="A1811" s="4" t="str">
        <f>IF((SUM(Протокол!D1811:I1811)=6),1," ")</f>
        <v xml:space="preserve"> </v>
      </c>
      <c r="B1811" s="4" t="str">
        <f>IF(AND(NOT(ISBLANK(Протокол!B1811)),Протокол!V1811&lt;=5),1," ")</f>
        <v xml:space="preserve"> </v>
      </c>
      <c r="C1811" s="4" t="str">
        <f>IF(NOT(ISBLANK(Протокол!B1811)),1," ")</f>
        <v xml:space="preserve"> </v>
      </c>
      <c r="D1811" s="4" t="str">
        <f>IF(SUM(Протокол!J1811:N1811,Протокол!O1811:S1811)=17,1," ")</f>
        <v xml:space="preserve"> </v>
      </c>
      <c r="E1811" s="4" t="str">
        <f>IF(SUM(Протокол!U1787:U1787)=8,1," ")</f>
        <v xml:space="preserve"> </v>
      </c>
      <c r="F1811" s="48"/>
    </row>
    <row r="1812" spans="1:6" x14ac:dyDescent="0.25">
      <c r="A1812" s="4" t="str">
        <f>IF((SUM(Протокол!D1812:I1812)=6),1," ")</f>
        <v xml:space="preserve"> </v>
      </c>
      <c r="B1812" s="4" t="str">
        <f>IF(AND(NOT(ISBLANK(Протокол!B1812)),Протокол!V1812&lt;=5),1," ")</f>
        <v xml:space="preserve"> </v>
      </c>
      <c r="C1812" s="4" t="str">
        <f>IF(NOT(ISBLANK(Протокол!B1812)),1," ")</f>
        <v xml:space="preserve"> </v>
      </c>
      <c r="D1812" s="4" t="str">
        <f>IF(SUM(Протокол!J1812:N1812,Протокол!O1812:S1812)=17,1," ")</f>
        <v xml:space="preserve"> </v>
      </c>
      <c r="E1812" s="4"/>
      <c r="F1812" s="48"/>
    </row>
    <row r="1813" spans="1:6" x14ac:dyDescent="0.25">
      <c r="A1813" s="4" t="str">
        <f>IF((SUM(Протокол!D1813:I1813)=6),1," ")</f>
        <v xml:space="preserve"> </v>
      </c>
      <c r="B1813" s="4" t="str">
        <f>IF(AND(NOT(ISBLANK(Протокол!B1813)),Протокол!V1813&lt;=5),1," ")</f>
        <v xml:space="preserve"> </v>
      </c>
      <c r="C1813" s="4" t="str">
        <f>IF(NOT(ISBLANK(Протокол!B1813)),1," ")</f>
        <v xml:space="preserve"> </v>
      </c>
      <c r="D1813" s="4" t="str">
        <f>IF(SUM(Протокол!J1813:N1813,Протокол!O1813:S1813)=17,1," ")</f>
        <v xml:space="preserve"> </v>
      </c>
      <c r="E1813" s="4" t="str">
        <f>IF(SUM(Протокол!U1789:U1789)=8,1," ")</f>
        <v xml:space="preserve"> </v>
      </c>
      <c r="F1813" s="48"/>
    </row>
    <row r="1814" spans="1:6" x14ac:dyDescent="0.25">
      <c r="A1814" s="4" t="str">
        <f>IF((SUM(Протокол!D1814:I1814)=6),1," ")</f>
        <v xml:space="preserve"> </v>
      </c>
      <c r="B1814" s="4" t="str">
        <f>IF(AND(NOT(ISBLANK(Протокол!B1814)),Протокол!V1814&lt;=5),1," ")</f>
        <v xml:space="preserve"> </v>
      </c>
      <c r="C1814" s="4" t="str">
        <f>IF(NOT(ISBLANK(Протокол!B1814)),1," ")</f>
        <v xml:space="preserve"> </v>
      </c>
      <c r="D1814" s="4" t="str">
        <f>IF(SUM(Протокол!J1814:N1814,Протокол!O1814:S1814)=17,1," ")</f>
        <v xml:space="preserve"> </v>
      </c>
      <c r="E1814" s="4"/>
      <c r="F1814" s="48"/>
    </row>
    <row r="1815" spans="1:6" x14ac:dyDescent="0.25">
      <c r="A1815" s="4" t="str">
        <f>IF((SUM(Протокол!D1815:I1815)=6),1," ")</f>
        <v xml:space="preserve"> </v>
      </c>
      <c r="B1815" s="4" t="str">
        <f>IF(AND(NOT(ISBLANK(Протокол!B1815)),Протокол!V1815&lt;=5),1," ")</f>
        <v xml:space="preserve"> </v>
      </c>
      <c r="C1815" s="4" t="str">
        <f>IF(NOT(ISBLANK(Протокол!B1815)),1," ")</f>
        <v xml:space="preserve"> </v>
      </c>
      <c r="D1815" s="4" t="str">
        <f>IF(SUM(Протокол!J1815:N1815,Протокол!O1815:S1815)=17,1," ")</f>
        <v xml:space="preserve"> </v>
      </c>
      <c r="E1815" s="4" t="str">
        <f>IF(SUM(Протокол!U1791:U1791)=8,1," ")</f>
        <v xml:space="preserve"> </v>
      </c>
      <c r="F1815" s="48"/>
    </row>
    <row r="1816" spans="1:6" x14ac:dyDescent="0.25">
      <c r="A1816" s="4" t="str">
        <f>IF((SUM(Протокол!D1816:I1816)=6),1," ")</f>
        <v xml:space="preserve"> </v>
      </c>
      <c r="B1816" s="4" t="str">
        <f>IF(AND(NOT(ISBLANK(Протокол!B1816)),Протокол!V1816&lt;=5),1," ")</f>
        <v xml:space="preserve"> </v>
      </c>
      <c r="C1816" s="4" t="str">
        <f>IF(NOT(ISBLANK(Протокол!B1816)),1," ")</f>
        <v xml:space="preserve"> </v>
      </c>
      <c r="D1816" s="4" t="str">
        <f>IF(SUM(Протокол!J1816:N1816,Протокол!O1816:S1816)=17,1," ")</f>
        <v xml:space="preserve"> </v>
      </c>
      <c r="E1816" s="4"/>
      <c r="F1816" s="48"/>
    </row>
    <row r="1817" spans="1:6" x14ac:dyDescent="0.25">
      <c r="A1817" s="4" t="str">
        <f>IF((SUM(Протокол!D1817:I1817)=6),1," ")</f>
        <v xml:space="preserve"> </v>
      </c>
      <c r="B1817" s="4" t="str">
        <f>IF(AND(NOT(ISBLANK(Протокол!B1817)),Протокол!V1817&lt;=5),1," ")</f>
        <v xml:space="preserve"> </v>
      </c>
      <c r="C1817" s="4" t="str">
        <f>IF(NOT(ISBLANK(Протокол!B1817)),1," ")</f>
        <v xml:space="preserve"> </v>
      </c>
      <c r="D1817" s="4" t="str">
        <f>IF(SUM(Протокол!J1817:N1817,Протокол!O1817:S1817)=17,1," ")</f>
        <v xml:space="preserve"> </v>
      </c>
      <c r="E1817" s="4" t="str">
        <f>IF(SUM(Протокол!U1793:U1793)=8,1," ")</f>
        <v xml:space="preserve"> </v>
      </c>
      <c r="F1817" s="48"/>
    </row>
    <row r="1818" spans="1:6" x14ac:dyDescent="0.25">
      <c r="A1818" s="4" t="str">
        <f>IF((SUM(Протокол!D1818:I1818)=6),1," ")</f>
        <v xml:space="preserve"> </v>
      </c>
      <c r="B1818" s="4" t="str">
        <f>IF(AND(NOT(ISBLANK(Протокол!B1818)),Протокол!V1818&lt;=5),1," ")</f>
        <v xml:space="preserve"> </v>
      </c>
      <c r="C1818" s="4" t="str">
        <f>IF(NOT(ISBLANK(Протокол!B1818)),1," ")</f>
        <v xml:space="preserve"> </v>
      </c>
      <c r="D1818" s="4" t="str">
        <f>IF(SUM(Протокол!J1818:N1818,Протокол!O1818:S1818)=17,1," ")</f>
        <v xml:space="preserve"> </v>
      </c>
      <c r="E1818" s="4"/>
      <c r="F1818" s="48"/>
    </row>
    <row r="1819" spans="1:6" x14ac:dyDescent="0.25">
      <c r="A1819" s="4" t="str">
        <f>IF((SUM(Протокол!D1819:I1819)=6),1," ")</f>
        <v xml:space="preserve"> </v>
      </c>
      <c r="B1819" s="4" t="str">
        <f>IF(AND(NOT(ISBLANK(Протокол!B1819)),Протокол!V1819&lt;=5),1," ")</f>
        <v xml:space="preserve"> </v>
      </c>
      <c r="C1819" s="4" t="str">
        <f>IF(NOT(ISBLANK(Протокол!B1819)),1," ")</f>
        <v xml:space="preserve"> </v>
      </c>
      <c r="D1819" s="4" t="str">
        <f>IF(SUM(Протокол!J1819:N1819,Протокол!O1819:S1819)=17,1," ")</f>
        <v xml:space="preserve"> </v>
      </c>
      <c r="E1819" s="4" t="str">
        <f>IF(SUM(Протокол!U1795:U1795)=8,1," ")</f>
        <v xml:space="preserve"> </v>
      </c>
      <c r="F1819" s="48"/>
    </row>
    <row r="1820" spans="1:6" x14ac:dyDescent="0.25">
      <c r="A1820" s="4" t="str">
        <f>IF((SUM(Протокол!D1820:I1820)=6),1," ")</f>
        <v xml:space="preserve"> </v>
      </c>
      <c r="B1820" s="4" t="str">
        <f>IF(AND(NOT(ISBLANK(Протокол!B1820)),Протокол!V1820&lt;=5),1," ")</f>
        <v xml:space="preserve"> </v>
      </c>
      <c r="C1820" s="4" t="str">
        <f>IF(NOT(ISBLANK(Протокол!B1820)),1," ")</f>
        <v xml:space="preserve"> </v>
      </c>
      <c r="D1820" s="4" t="str">
        <f>IF(SUM(Протокол!J1820:N1820,Протокол!O1820:S1820)=17,1," ")</f>
        <v xml:space="preserve"> </v>
      </c>
      <c r="E1820" s="4"/>
      <c r="F1820" s="48"/>
    </row>
    <row r="1821" spans="1:6" x14ac:dyDescent="0.25">
      <c r="A1821" s="4" t="str">
        <f>IF((SUM(Протокол!D1821:I1821)=6),1," ")</f>
        <v xml:space="preserve"> </v>
      </c>
      <c r="B1821" s="4" t="str">
        <f>IF(AND(NOT(ISBLANK(Протокол!B1821)),Протокол!V1821&lt;=5),1," ")</f>
        <v xml:space="preserve"> </v>
      </c>
      <c r="C1821" s="4" t="str">
        <f>IF(NOT(ISBLANK(Протокол!B1821)),1," ")</f>
        <v xml:space="preserve"> </v>
      </c>
      <c r="D1821" s="4" t="str">
        <f>IF(SUM(Протокол!J1821:N1821,Протокол!O1821:S1821)=17,1," ")</f>
        <v xml:space="preserve"> </v>
      </c>
      <c r="E1821" s="4" t="str">
        <f>IF(SUM(Протокол!U1797:U1797)=8,1," ")</f>
        <v xml:space="preserve"> </v>
      </c>
      <c r="F1821" s="48"/>
    </row>
    <row r="1822" spans="1:6" x14ac:dyDescent="0.25">
      <c r="A1822" s="4" t="str">
        <f>IF((SUM(Протокол!D1822:I1822)=6),1," ")</f>
        <v xml:space="preserve"> </v>
      </c>
      <c r="B1822" s="4" t="str">
        <f>IF(AND(NOT(ISBLANK(Протокол!B1822)),Протокол!V1822&lt;=5),1," ")</f>
        <v xml:space="preserve"> </v>
      </c>
      <c r="C1822" s="4" t="str">
        <f>IF(NOT(ISBLANK(Протокол!B1822)),1," ")</f>
        <v xml:space="preserve"> </v>
      </c>
      <c r="D1822" s="4" t="str">
        <f>IF(SUM(Протокол!J1822:N1822,Протокол!O1822:S1822)=17,1," ")</f>
        <v xml:space="preserve"> </v>
      </c>
      <c r="E1822" s="4"/>
      <c r="F1822" s="48"/>
    </row>
    <row r="1823" spans="1:6" x14ac:dyDescent="0.25">
      <c r="A1823" s="4" t="str">
        <f>IF((SUM(Протокол!D1823:I1823)=6),1," ")</f>
        <v xml:space="preserve"> </v>
      </c>
      <c r="B1823" s="4" t="str">
        <f>IF(AND(NOT(ISBLANK(Протокол!B1823)),Протокол!V1823&lt;=5),1," ")</f>
        <v xml:space="preserve"> </v>
      </c>
      <c r="C1823" s="4" t="str">
        <f>IF(NOT(ISBLANK(Протокол!B1823)),1," ")</f>
        <v xml:space="preserve"> </v>
      </c>
      <c r="D1823" s="4" t="str">
        <f>IF(SUM(Протокол!J1823:N1823,Протокол!O1823:S1823)=17,1," ")</f>
        <v xml:space="preserve"> </v>
      </c>
      <c r="E1823" s="4" t="str">
        <f>IF(SUM(Протокол!U1799:U1799)=8,1," ")</f>
        <v xml:space="preserve"> </v>
      </c>
      <c r="F1823" s="48"/>
    </row>
    <row r="1824" spans="1:6" x14ac:dyDescent="0.25">
      <c r="A1824" s="4" t="str">
        <f>IF((SUM(Протокол!D1824:I1824)=6),1," ")</f>
        <v xml:space="preserve"> </v>
      </c>
      <c r="B1824" s="4" t="str">
        <f>IF(AND(NOT(ISBLANK(Протокол!B1824)),Протокол!V1824&lt;=5),1," ")</f>
        <v xml:space="preserve"> </v>
      </c>
      <c r="C1824" s="4" t="str">
        <f>IF(NOT(ISBLANK(Протокол!B1824)),1," ")</f>
        <v xml:space="preserve"> </v>
      </c>
      <c r="D1824" s="4" t="str">
        <f>IF(SUM(Протокол!J1824:N1824,Протокол!O1824:S1824)=17,1," ")</f>
        <v xml:space="preserve"> </v>
      </c>
      <c r="E1824" s="4"/>
      <c r="F1824" s="48"/>
    </row>
    <row r="1825" spans="1:6" x14ac:dyDescent="0.25">
      <c r="A1825" s="4" t="str">
        <f>IF((SUM(Протокол!D1825:I1825)=6),1," ")</f>
        <v xml:space="preserve"> </v>
      </c>
      <c r="B1825" s="4" t="str">
        <f>IF(AND(NOT(ISBLANK(Протокол!B1825)),Протокол!V1825&lt;=5),1," ")</f>
        <v xml:space="preserve"> </v>
      </c>
      <c r="C1825" s="4" t="str">
        <f>IF(NOT(ISBLANK(Протокол!B1825)),1," ")</f>
        <v xml:space="preserve"> </v>
      </c>
      <c r="D1825" s="4" t="str">
        <f>IF(SUM(Протокол!J1825:N1825,Протокол!O1825:S1825)=17,1," ")</f>
        <v xml:space="preserve"> </v>
      </c>
      <c r="E1825" s="4" t="str">
        <f>IF(SUM(Протокол!U1801:U1801)=8,1," ")</f>
        <v xml:space="preserve"> </v>
      </c>
      <c r="F1825" s="48"/>
    </row>
    <row r="1826" spans="1:6" x14ac:dyDescent="0.25">
      <c r="A1826" s="4" t="str">
        <f>IF((SUM(Протокол!D1826:I1826)=6),1," ")</f>
        <v xml:space="preserve"> </v>
      </c>
      <c r="B1826" s="4" t="str">
        <f>IF(AND(NOT(ISBLANK(Протокол!B1826)),Протокол!V1826&lt;=5),1," ")</f>
        <v xml:space="preserve"> </v>
      </c>
      <c r="C1826" s="4" t="str">
        <f>IF(NOT(ISBLANK(Протокол!B1826)),1," ")</f>
        <v xml:space="preserve"> </v>
      </c>
      <c r="D1826" s="4" t="str">
        <f>IF(SUM(Протокол!J1826:N1826,Протокол!O1826:S1826)=17,1," ")</f>
        <v xml:space="preserve"> </v>
      </c>
      <c r="E1826" s="4"/>
      <c r="F1826" s="48"/>
    </row>
    <row r="1827" spans="1:6" x14ac:dyDescent="0.25">
      <c r="A1827" s="4" t="str">
        <f>IF((SUM(Протокол!D1827:I1827)=6),1," ")</f>
        <v xml:space="preserve"> </v>
      </c>
      <c r="B1827" s="4" t="str">
        <f>IF(AND(NOT(ISBLANK(Протокол!B1827)),Протокол!V1827&lt;=5),1," ")</f>
        <v xml:space="preserve"> </v>
      </c>
      <c r="C1827" s="4" t="str">
        <f>IF(NOT(ISBLANK(Протокол!B1827)),1," ")</f>
        <v xml:space="preserve"> </v>
      </c>
      <c r="D1827" s="4" t="str">
        <f>IF(SUM(Протокол!J1827:N1827,Протокол!O1827:S1827)=17,1," ")</f>
        <v xml:space="preserve"> </v>
      </c>
      <c r="E1827" s="4" t="str">
        <f>IF(SUM(Протокол!U1803:U1803)=8,1," ")</f>
        <v xml:space="preserve"> </v>
      </c>
      <c r="F1827" s="48"/>
    </row>
    <row r="1828" spans="1:6" x14ac:dyDescent="0.25">
      <c r="A1828" s="4" t="str">
        <f>IF((SUM(Протокол!D1828:I1828)=6),1," ")</f>
        <v xml:space="preserve"> </v>
      </c>
      <c r="B1828" s="4" t="str">
        <f>IF(AND(NOT(ISBLANK(Протокол!B1828)),Протокол!V1828&lt;=5),1," ")</f>
        <v xml:space="preserve"> </v>
      </c>
      <c r="C1828" s="4" t="str">
        <f>IF(NOT(ISBLANK(Протокол!B1828)),1," ")</f>
        <v xml:space="preserve"> </v>
      </c>
      <c r="D1828" s="4" t="str">
        <f>IF(SUM(Протокол!J1828:N1828,Протокол!O1828:S1828)=17,1," ")</f>
        <v xml:space="preserve"> </v>
      </c>
      <c r="E1828" s="4"/>
      <c r="F1828" s="48"/>
    </row>
    <row r="1829" spans="1:6" x14ac:dyDescent="0.25">
      <c r="A1829" s="4" t="str">
        <f>IF((SUM(Протокол!D1829:I1829)=6),1," ")</f>
        <v xml:space="preserve"> </v>
      </c>
      <c r="B1829" s="4" t="str">
        <f>IF(AND(NOT(ISBLANK(Протокол!B1829)),Протокол!V1829&lt;=5),1," ")</f>
        <v xml:space="preserve"> </v>
      </c>
      <c r="C1829" s="4" t="str">
        <f>IF(NOT(ISBLANK(Протокол!B1829)),1," ")</f>
        <v xml:space="preserve"> </v>
      </c>
      <c r="D1829" s="4" t="str">
        <f>IF(SUM(Протокол!J1829:N1829,Протокол!O1829:S1829)=17,1," ")</f>
        <v xml:space="preserve"> </v>
      </c>
      <c r="E1829" s="4" t="str">
        <f>IF(SUM(Протокол!U1805:U1805)=8,1," ")</f>
        <v xml:space="preserve"> </v>
      </c>
      <c r="F1829" s="48"/>
    </row>
    <row r="1830" spans="1:6" x14ac:dyDescent="0.25">
      <c r="A1830" s="4" t="str">
        <f>IF((SUM(Протокол!D1830:I1830)=6),1," ")</f>
        <v xml:space="preserve"> </v>
      </c>
      <c r="B1830" s="4" t="str">
        <f>IF(AND(NOT(ISBLANK(Протокол!B1830)),Протокол!V1830&lt;=5),1," ")</f>
        <v xml:space="preserve"> </v>
      </c>
      <c r="C1830" s="4" t="str">
        <f>IF(NOT(ISBLANK(Протокол!B1830)),1," ")</f>
        <v xml:space="preserve"> </v>
      </c>
      <c r="D1830" s="4" t="str">
        <f>IF(SUM(Протокол!J1830:N1830,Протокол!O1830:S1830)=17,1," ")</f>
        <v xml:space="preserve"> </v>
      </c>
      <c r="E1830" s="4"/>
      <c r="F1830" s="48"/>
    </row>
    <row r="1831" spans="1:6" x14ac:dyDescent="0.25">
      <c r="A1831" s="4" t="str">
        <f>IF((SUM(Протокол!D1831:I1831)=6),1," ")</f>
        <v xml:space="preserve"> </v>
      </c>
      <c r="B1831" s="4" t="str">
        <f>IF(AND(NOT(ISBLANK(Протокол!B1831)),Протокол!V1831&lt;=5),1," ")</f>
        <v xml:space="preserve"> </v>
      </c>
      <c r="C1831" s="4" t="str">
        <f>IF(NOT(ISBLANK(Протокол!B1831)),1," ")</f>
        <v xml:space="preserve"> </v>
      </c>
      <c r="D1831" s="4" t="str">
        <f>IF(SUM(Протокол!J1831:N1831,Протокол!O1831:S1831)=17,1," ")</f>
        <v xml:space="preserve"> </v>
      </c>
      <c r="E1831" s="4" t="str">
        <f>IF(SUM(Протокол!U1807:U1807)=8,1," ")</f>
        <v xml:space="preserve"> </v>
      </c>
      <c r="F1831" s="48"/>
    </row>
    <row r="1832" spans="1:6" x14ac:dyDescent="0.25">
      <c r="A1832" s="4" t="str">
        <f>IF((SUM(Протокол!D1832:I1832)=6),1," ")</f>
        <v xml:space="preserve"> </v>
      </c>
      <c r="B1832" s="4" t="str">
        <f>IF(AND(NOT(ISBLANK(Протокол!B1832)),Протокол!V1832&lt;=5),1," ")</f>
        <v xml:space="preserve"> </v>
      </c>
      <c r="C1832" s="4" t="str">
        <f>IF(NOT(ISBLANK(Протокол!B1832)),1," ")</f>
        <v xml:space="preserve"> </v>
      </c>
      <c r="D1832" s="4" t="str">
        <f>IF(SUM(Протокол!J1832:N1832,Протокол!O1832:S1832)=17,1," ")</f>
        <v xml:space="preserve"> </v>
      </c>
      <c r="E1832" s="4"/>
      <c r="F1832" s="48"/>
    </row>
    <row r="1833" spans="1:6" x14ac:dyDescent="0.25">
      <c r="A1833" s="4" t="str">
        <f>IF((SUM(Протокол!D1833:I1833)=6),1," ")</f>
        <v xml:space="preserve"> </v>
      </c>
      <c r="B1833" s="4" t="str">
        <f>IF(AND(NOT(ISBLANK(Протокол!B1833)),Протокол!V1833&lt;=5),1," ")</f>
        <v xml:space="preserve"> </v>
      </c>
      <c r="C1833" s="4" t="str">
        <f>IF(NOT(ISBLANK(Протокол!B1833)),1," ")</f>
        <v xml:space="preserve"> </v>
      </c>
      <c r="D1833" s="4" t="str">
        <f>IF(SUM(Протокол!J1833:N1833,Протокол!O1833:S1833)=17,1," ")</f>
        <v xml:space="preserve"> </v>
      </c>
      <c r="E1833" s="4" t="str">
        <f>IF(SUM(Протокол!U1809:U1809)=8,1," ")</f>
        <v xml:space="preserve"> </v>
      </c>
      <c r="F1833" s="48"/>
    </row>
    <row r="1834" spans="1:6" x14ac:dyDescent="0.25">
      <c r="A1834" s="4" t="str">
        <f>IF((SUM(Протокол!D1834:I1834)=6),1," ")</f>
        <v xml:space="preserve"> </v>
      </c>
      <c r="B1834" s="4" t="str">
        <f>IF(AND(NOT(ISBLANK(Протокол!B1834)),Протокол!V1834&lt;=5),1," ")</f>
        <v xml:space="preserve"> </v>
      </c>
      <c r="C1834" s="4" t="str">
        <f>IF(NOT(ISBLANK(Протокол!B1834)),1," ")</f>
        <v xml:space="preserve"> </v>
      </c>
      <c r="D1834" s="4" t="str">
        <f>IF(SUM(Протокол!J1834:N1834,Протокол!O1834:S1834)=17,1," ")</f>
        <v xml:space="preserve"> </v>
      </c>
      <c r="E1834" s="4"/>
      <c r="F1834" s="48"/>
    </row>
    <row r="1835" spans="1:6" x14ac:dyDescent="0.25">
      <c r="A1835" s="4" t="str">
        <f>IF((SUM(Протокол!D1835:I1835)=6),1," ")</f>
        <v xml:space="preserve"> </v>
      </c>
      <c r="B1835" s="4" t="str">
        <f>IF(AND(NOT(ISBLANK(Протокол!B1835)),Протокол!V1835&lt;=5),1," ")</f>
        <v xml:space="preserve"> </v>
      </c>
      <c r="C1835" s="4" t="str">
        <f>IF(NOT(ISBLANK(Протокол!B1835)),1," ")</f>
        <v xml:space="preserve"> </v>
      </c>
      <c r="D1835" s="4" t="str">
        <f>IF(SUM(Протокол!J1835:N1835,Протокол!O1835:S1835)=17,1," ")</f>
        <v xml:space="preserve"> </v>
      </c>
      <c r="E1835" s="4" t="str">
        <f>IF(SUM(Протокол!U1811:U1811)=8,1," ")</f>
        <v xml:space="preserve"> </v>
      </c>
      <c r="F1835" s="48"/>
    </row>
    <row r="1836" spans="1:6" x14ac:dyDescent="0.25">
      <c r="A1836" s="4" t="str">
        <f>IF((SUM(Протокол!D1836:I1836)=6),1," ")</f>
        <v xml:space="preserve"> </v>
      </c>
      <c r="B1836" s="4" t="str">
        <f>IF(AND(NOT(ISBLANK(Протокол!B1836)),Протокол!V1836&lt;=5),1," ")</f>
        <v xml:space="preserve"> </v>
      </c>
      <c r="C1836" s="4" t="str">
        <f>IF(NOT(ISBLANK(Протокол!B1836)),1," ")</f>
        <v xml:space="preserve"> </v>
      </c>
      <c r="D1836" s="4" t="str">
        <f>IF(SUM(Протокол!J1836:N1836,Протокол!O1836:S1836)=17,1," ")</f>
        <v xml:space="preserve"> </v>
      </c>
      <c r="E1836" s="4"/>
      <c r="F1836" s="48"/>
    </row>
    <row r="1837" spans="1:6" x14ac:dyDescent="0.25">
      <c r="A1837" s="4" t="str">
        <f>IF((SUM(Протокол!D1837:I1837)=6),1," ")</f>
        <v xml:space="preserve"> </v>
      </c>
      <c r="B1837" s="4" t="str">
        <f>IF(AND(NOT(ISBLANK(Протокол!B1837)),Протокол!V1837&lt;=5),1," ")</f>
        <v xml:space="preserve"> </v>
      </c>
      <c r="C1837" s="4" t="str">
        <f>IF(NOT(ISBLANK(Протокол!B1837)),1," ")</f>
        <v xml:space="preserve"> </v>
      </c>
      <c r="D1837" s="4" t="str">
        <f>IF(SUM(Протокол!J1837:N1837,Протокол!O1837:S1837)=17,1," ")</f>
        <v xml:space="preserve"> </v>
      </c>
      <c r="E1837" s="4" t="str">
        <f>IF(SUM(Протокол!U1813:U1813)=8,1," ")</f>
        <v xml:space="preserve"> </v>
      </c>
      <c r="F1837" s="48"/>
    </row>
    <row r="1838" spans="1:6" x14ac:dyDescent="0.25">
      <c r="A1838" s="4" t="str">
        <f>IF((SUM(Протокол!D1838:I1838)=6),1," ")</f>
        <v xml:space="preserve"> </v>
      </c>
      <c r="B1838" s="4" t="str">
        <f>IF(AND(NOT(ISBLANK(Протокол!B1838)),Протокол!V1838&lt;=5),1," ")</f>
        <v xml:space="preserve"> </v>
      </c>
      <c r="C1838" s="4" t="str">
        <f>IF(NOT(ISBLANK(Протокол!B1838)),1," ")</f>
        <v xml:space="preserve"> </v>
      </c>
      <c r="D1838" s="4" t="str">
        <f>IF(SUM(Протокол!J1838:N1838,Протокол!O1838:S1838)=17,1," ")</f>
        <v xml:space="preserve"> </v>
      </c>
      <c r="E1838" s="4"/>
      <c r="F1838" s="48"/>
    </row>
    <row r="1839" spans="1:6" x14ac:dyDescent="0.25">
      <c r="A1839" s="4" t="str">
        <f>IF((SUM(Протокол!D1839:I1839)=6),1," ")</f>
        <v xml:space="preserve"> </v>
      </c>
      <c r="B1839" s="4" t="str">
        <f>IF(AND(NOT(ISBLANK(Протокол!B1839)),Протокол!V1839&lt;=5),1," ")</f>
        <v xml:space="preserve"> </v>
      </c>
      <c r="C1839" s="4" t="str">
        <f>IF(NOT(ISBLANK(Протокол!B1839)),1," ")</f>
        <v xml:space="preserve"> </v>
      </c>
      <c r="D1839" s="4" t="str">
        <f>IF(SUM(Протокол!J1839:N1839,Протокол!O1839:S1839)=17,1," ")</f>
        <v xml:space="preserve"> </v>
      </c>
      <c r="E1839" s="4" t="str">
        <f>IF(SUM(Протокол!U1815:U1815)=8,1," ")</f>
        <v xml:space="preserve"> </v>
      </c>
      <c r="F1839" s="48"/>
    </row>
    <row r="1840" spans="1:6" x14ac:dyDescent="0.25">
      <c r="A1840" s="4" t="str">
        <f>IF((SUM(Протокол!D1840:I1840)=6),1," ")</f>
        <v xml:space="preserve"> </v>
      </c>
      <c r="B1840" s="4" t="str">
        <f>IF(AND(NOT(ISBLANK(Протокол!B1840)),Протокол!V1840&lt;=5),1," ")</f>
        <v xml:space="preserve"> </v>
      </c>
      <c r="C1840" s="4" t="str">
        <f>IF(NOT(ISBLANK(Протокол!B1840)),1," ")</f>
        <v xml:space="preserve"> </v>
      </c>
      <c r="D1840" s="4" t="str">
        <f>IF(SUM(Протокол!J1840:N1840,Протокол!O1840:S1840)=17,1," ")</f>
        <v xml:space="preserve"> </v>
      </c>
      <c r="E1840" s="4"/>
      <c r="F1840" s="48"/>
    </row>
    <row r="1841" spans="1:6" x14ac:dyDescent="0.25">
      <c r="A1841" s="4" t="str">
        <f>IF((SUM(Протокол!D1841:I1841)=6),1," ")</f>
        <v xml:space="preserve"> </v>
      </c>
      <c r="B1841" s="4" t="str">
        <f>IF(AND(NOT(ISBLANK(Протокол!B1841)),Протокол!V1841&lt;=5),1," ")</f>
        <v xml:space="preserve"> </v>
      </c>
      <c r="C1841" s="4" t="str">
        <f>IF(NOT(ISBLANK(Протокол!B1841)),1," ")</f>
        <v xml:space="preserve"> </v>
      </c>
      <c r="D1841" s="4" t="str">
        <f>IF(SUM(Протокол!J1841:N1841,Протокол!O1841:S1841)=17,1," ")</f>
        <v xml:space="preserve"> </v>
      </c>
      <c r="E1841" s="4" t="str">
        <f>IF(SUM(Протокол!U1817:U1817)=8,1," ")</f>
        <v xml:space="preserve"> </v>
      </c>
      <c r="F1841" s="48"/>
    </row>
    <row r="1842" spans="1:6" x14ac:dyDescent="0.25">
      <c r="A1842" s="4" t="str">
        <f>IF((SUM(Протокол!D1842:I1842)=6),1," ")</f>
        <v xml:space="preserve"> </v>
      </c>
      <c r="B1842" s="4" t="str">
        <f>IF(AND(NOT(ISBLANK(Протокол!B1842)),Протокол!V1842&lt;=5),1," ")</f>
        <v xml:space="preserve"> </v>
      </c>
      <c r="C1842" s="4" t="str">
        <f>IF(NOT(ISBLANK(Протокол!B1842)),1," ")</f>
        <v xml:space="preserve"> </v>
      </c>
      <c r="D1842" s="4" t="str">
        <f>IF(SUM(Протокол!J1842:N1842,Протокол!O1842:S1842)=17,1," ")</f>
        <v xml:space="preserve"> </v>
      </c>
      <c r="E1842" s="4"/>
      <c r="F1842" s="48"/>
    </row>
    <row r="1843" spans="1:6" x14ac:dyDescent="0.25">
      <c r="A1843" s="4" t="str">
        <f>IF((SUM(Протокол!D1843:I1843)=6),1," ")</f>
        <v xml:space="preserve"> </v>
      </c>
      <c r="B1843" s="4" t="str">
        <f>IF(AND(NOT(ISBLANK(Протокол!B1843)),Протокол!V1843&lt;=5),1," ")</f>
        <v xml:space="preserve"> </v>
      </c>
      <c r="C1843" s="4" t="str">
        <f>IF(NOT(ISBLANK(Протокол!B1843)),1," ")</f>
        <v xml:space="preserve"> </v>
      </c>
      <c r="D1843" s="4" t="str">
        <f>IF(SUM(Протокол!J1843:N1843,Протокол!O1843:S1843)=17,1," ")</f>
        <v xml:space="preserve"> </v>
      </c>
      <c r="E1843" s="4" t="str">
        <f>IF(SUM(Протокол!U1819:U1819)=8,1," ")</f>
        <v xml:space="preserve"> </v>
      </c>
      <c r="F1843" s="48"/>
    </row>
    <row r="1844" spans="1:6" x14ac:dyDescent="0.25">
      <c r="A1844" s="4" t="str">
        <f>IF((SUM(Протокол!D1844:I1844)=6),1," ")</f>
        <v xml:space="preserve"> </v>
      </c>
      <c r="B1844" s="4" t="str">
        <f>IF(AND(NOT(ISBLANK(Протокол!B1844)),Протокол!V1844&lt;=5),1," ")</f>
        <v xml:space="preserve"> </v>
      </c>
      <c r="C1844" s="4" t="str">
        <f>IF(NOT(ISBLANK(Протокол!B1844)),1," ")</f>
        <v xml:space="preserve"> </v>
      </c>
      <c r="D1844" s="4" t="str">
        <f>IF(SUM(Протокол!J1844:N1844,Протокол!O1844:S1844)=17,1," ")</f>
        <v xml:space="preserve"> </v>
      </c>
      <c r="E1844" s="4"/>
      <c r="F1844" s="48"/>
    </row>
    <row r="1845" spans="1:6" x14ac:dyDescent="0.25">
      <c r="A1845" s="4" t="str">
        <f>IF((SUM(Протокол!D1845:I1845)=6),1," ")</f>
        <v xml:space="preserve"> </v>
      </c>
      <c r="B1845" s="4" t="str">
        <f>IF(AND(NOT(ISBLANK(Протокол!B1845)),Протокол!V1845&lt;=5),1," ")</f>
        <v xml:space="preserve"> </v>
      </c>
      <c r="C1845" s="4" t="str">
        <f>IF(NOT(ISBLANK(Протокол!B1845)),1," ")</f>
        <v xml:space="preserve"> </v>
      </c>
      <c r="D1845" s="4" t="str">
        <f>IF(SUM(Протокол!J1845:N1845,Протокол!O1845:S1845)=17,1," ")</f>
        <v xml:space="preserve"> </v>
      </c>
      <c r="E1845" s="4" t="str">
        <f>IF(SUM(Протокол!U1821:U1821)=8,1," ")</f>
        <v xml:space="preserve"> </v>
      </c>
      <c r="F1845" s="48"/>
    </row>
    <row r="1846" spans="1:6" x14ac:dyDescent="0.25">
      <c r="A1846" s="4" t="str">
        <f>IF((SUM(Протокол!D1846:I1846)=6),1," ")</f>
        <v xml:space="preserve"> </v>
      </c>
      <c r="B1846" s="4" t="str">
        <f>IF(AND(NOT(ISBLANK(Протокол!B1846)),Протокол!V1846&lt;=5),1," ")</f>
        <v xml:space="preserve"> </v>
      </c>
      <c r="C1846" s="4" t="str">
        <f>IF(NOT(ISBLANK(Протокол!B1846)),1," ")</f>
        <v xml:space="preserve"> </v>
      </c>
      <c r="D1846" s="4" t="str">
        <f>IF(SUM(Протокол!J1846:N1846,Протокол!O1846:S1846)=17,1," ")</f>
        <v xml:space="preserve"> </v>
      </c>
      <c r="E1846" s="4"/>
      <c r="F1846" s="48"/>
    </row>
    <row r="1847" spans="1:6" x14ac:dyDescent="0.25">
      <c r="A1847" s="4" t="str">
        <f>IF((SUM(Протокол!D1847:I1847)=6),1," ")</f>
        <v xml:space="preserve"> </v>
      </c>
      <c r="B1847" s="4" t="str">
        <f>IF(AND(NOT(ISBLANK(Протокол!B1847)),Протокол!V1847&lt;=5),1," ")</f>
        <v xml:space="preserve"> </v>
      </c>
      <c r="C1847" s="4" t="str">
        <f>IF(NOT(ISBLANK(Протокол!B1847)),1," ")</f>
        <v xml:space="preserve"> </v>
      </c>
      <c r="D1847" s="4" t="str">
        <f>IF(SUM(Протокол!J1847:N1847,Протокол!O1847:S1847)=17,1," ")</f>
        <v xml:space="preserve"> </v>
      </c>
      <c r="E1847" s="4" t="str">
        <f>IF(SUM(Протокол!U1823:U1823)=8,1," ")</f>
        <v xml:space="preserve"> </v>
      </c>
      <c r="F1847" s="48"/>
    </row>
    <row r="1848" spans="1:6" x14ac:dyDescent="0.25">
      <c r="A1848" s="4" t="str">
        <f>IF((SUM(Протокол!D1848:I1848)=6),1," ")</f>
        <v xml:space="preserve"> </v>
      </c>
      <c r="B1848" s="4" t="str">
        <f>IF(AND(NOT(ISBLANK(Протокол!B1848)),Протокол!V1848&lt;=5),1," ")</f>
        <v xml:space="preserve"> </v>
      </c>
      <c r="C1848" s="4" t="str">
        <f>IF(NOT(ISBLANK(Протокол!B1848)),1," ")</f>
        <v xml:space="preserve"> </v>
      </c>
      <c r="D1848" s="4" t="str">
        <f>IF(SUM(Протокол!J1848:N1848,Протокол!O1848:S1848)=17,1," ")</f>
        <v xml:space="preserve"> </v>
      </c>
      <c r="E1848" s="4"/>
      <c r="F1848" s="48"/>
    </row>
    <row r="1849" spans="1:6" x14ac:dyDescent="0.25">
      <c r="A1849" s="4" t="str">
        <f>IF((SUM(Протокол!D1849:I1849)=6),1," ")</f>
        <v xml:space="preserve"> </v>
      </c>
      <c r="B1849" s="4" t="str">
        <f>IF(AND(NOT(ISBLANK(Протокол!B1849)),Протокол!V1849&lt;=5),1," ")</f>
        <v xml:space="preserve"> </v>
      </c>
      <c r="C1849" s="4" t="str">
        <f>IF(NOT(ISBLANK(Протокол!B1849)),1," ")</f>
        <v xml:space="preserve"> </v>
      </c>
      <c r="D1849" s="4" t="str">
        <f>IF(SUM(Протокол!J1849:N1849,Протокол!O1849:S1849)=17,1," ")</f>
        <v xml:space="preserve"> </v>
      </c>
      <c r="E1849" s="4" t="str">
        <f>IF(SUM(Протокол!U1825:U1825)=8,1," ")</f>
        <v xml:space="preserve"> </v>
      </c>
      <c r="F1849" s="48"/>
    </row>
    <row r="1850" spans="1:6" x14ac:dyDescent="0.25">
      <c r="A1850" s="4" t="str">
        <f>IF((SUM(Протокол!D1850:I1850)=6),1," ")</f>
        <v xml:space="preserve"> </v>
      </c>
      <c r="B1850" s="4" t="str">
        <f>IF(AND(NOT(ISBLANK(Протокол!B1850)),Протокол!V1850&lt;=5),1," ")</f>
        <v xml:space="preserve"> </v>
      </c>
      <c r="C1850" s="4" t="str">
        <f>IF(NOT(ISBLANK(Протокол!B1850)),1," ")</f>
        <v xml:space="preserve"> </v>
      </c>
      <c r="D1850" s="4" t="str">
        <f>IF(SUM(Протокол!J1850:N1850,Протокол!O1850:S1850)=17,1," ")</f>
        <v xml:space="preserve"> </v>
      </c>
      <c r="E1850" s="4"/>
      <c r="F1850" s="48"/>
    </row>
    <row r="1851" spans="1:6" x14ac:dyDescent="0.25">
      <c r="A1851" s="4" t="str">
        <f>IF((SUM(Протокол!D1851:I1851)=6),1," ")</f>
        <v xml:space="preserve"> </v>
      </c>
      <c r="B1851" s="4" t="str">
        <f>IF(AND(NOT(ISBLANK(Протокол!B1851)),Протокол!V1851&lt;=5),1," ")</f>
        <v xml:space="preserve"> </v>
      </c>
      <c r="C1851" s="4" t="str">
        <f>IF(NOT(ISBLANK(Протокол!B1851)),1," ")</f>
        <v xml:space="preserve"> </v>
      </c>
      <c r="D1851" s="4" t="str">
        <f>IF(SUM(Протокол!J1851:N1851,Протокол!O1851:S1851)=17,1," ")</f>
        <v xml:space="preserve"> </v>
      </c>
      <c r="E1851" s="4" t="str">
        <f>IF(SUM(Протокол!U1827:U1827)=8,1," ")</f>
        <v xml:space="preserve"> </v>
      </c>
      <c r="F1851" s="48"/>
    </row>
    <row r="1852" spans="1:6" x14ac:dyDescent="0.25">
      <c r="A1852" s="4" t="str">
        <f>IF((SUM(Протокол!D1852:I1852)=6),1," ")</f>
        <v xml:space="preserve"> </v>
      </c>
      <c r="B1852" s="4" t="str">
        <f>IF(AND(NOT(ISBLANK(Протокол!B1852)),Протокол!V1852&lt;=5),1," ")</f>
        <v xml:space="preserve"> </v>
      </c>
      <c r="C1852" s="4" t="str">
        <f>IF(NOT(ISBLANK(Протокол!B1852)),1," ")</f>
        <v xml:space="preserve"> </v>
      </c>
      <c r="D1852" s="4" t="str">
        <f>IF(SUM(Протокол!J1852:N1852,Протокол!O1852:S1852)=17,1," ")</f>
        <v xml:space="preserve"> </v>
      </c>
      <c r="E1852" s="4"/>
      <c r="F1852" s="48"/>
    </row>
    <row r="1853" spans="1:6" x14ac:dyDescent="0.25">
      <c r="A1853" s="4" t="str">
        <f>IF((SUM(Протокол!D1853:I1853)=6),1," ")</f>
        <v xml:space="preserve"> </v>
      </c>
      <c r="B1853" s="4" t="str">
        <f>IF(AND(NOT(ISBLANK(Протокол!B1853)),Протокол!V1853&lt;=5),1," ")</f>
        <v xml:space="preserve"> </v>
      </c>
      <c r="C1853" s="4" t="str">
        <f>IF(NOT(ISBLANK(Протокол!B1853)),1," ")</f>
        <v xml:space="preserve"> </v>
      </c>
      <c r="D1853" s="4" t="str">
        <f>IF(SUM(Протокол!J1853:N1853,Протокол!O1853:S1853)=17,1," ")</f>
        <v xml:space="preserve"> </v>
      </c>
      <c r="E1853" s="4" t="str">
        <f>IF(SUM(Протокол!U1829:U1829)=8,1," ")</f>
        <v xml:space="preserve"> </v>
      </c>
      <c r="F1853" s="48"/>
    </row>
    <row r="1854" spans="1:6" x14ac:dyDescent="0.25">
      <c r="A1854" s="4" t="str">
        <f>IF((SUM(Протокол!D1854:I1854)=6),1," ")</f>
        <v xml:space="preserve"> </v>
      </c>
      <c r="B1854" s="4" t="str">
        <f>IF(AND(NOT(ISBLANK(Протокол!B1854)),Протокол!V1854&lt;=5),1," ")</f>
        <v xml:space="preserve"> </v>
      </c>
      <c r="C1854" s="4" t="str">
        <f>IF(NOT(ISBLANK(Протокол!B1854)),1," ")</f>
        <v xml:space="preserve"> </v>
      </c>
      <c r="D1854" s="4" t="str">
        <f>IF(SUM(Протокол!J1854:N1854,Протокол!O1854:S1854)=17,1," ")</f>
        <v xml:space="preserve"> </v>
      </c>
      <c r="E1854" s="4"/>
      <c r="F1854" s="48"/>
    </row>
    <row r="1855" spans="1:6" x14ac:dyDescent="0.25">
      <c r="A1855" s="4" t="str">
        <f>IF((SUM(Протокол!D1855:I1855)=6),1," ")</f>
        <v xml:space="preserve"> </v>
      </c>
      <c r="B1855" s="4" t="str">
        <f>IF(AND(NOT(ISBLANK(Протокол!B1855)),Протокол!V1855&lt;=5),1," ")</f>
        <v xml:space="preserve"> </v>
      </c>
      <c r="C1855" s="4" t="str">
        <f>IF(NOT(ISBLANK(Протокол!B1855)),1," ")</f>
        <v xml:space="preserve"> </v>
      </c>
      <c r="D1855" s="4" t="str">
        <f>IF(SUM(Протокол!J1855:N1855,Протокол!O1855:S1855)=17,1," ")</f>
        <v xml:space="preserve"> </v>
      </c>
      <c r="E1855" s="4" t="str">
        <f>IF(SUM(Протокол!U1831:U1831)=8,1," ")</f>
        <v xml:space="preserve"> </v>
      </c>
      <c r="F1855" s="48"/>
    </row>
    <row r="1856" spans="1:6" x14ac:dyDescent="0.25">
      <c r="A1856" s="4" t="str">
        <f>IF((SUM(Протокол!D1856:I1856)=6),1," ")</f>
        <v xml:space="preserve"> </v>
      </c>
      <c r="B1856" s="4" t="str">
        <f>IF(AND(NOT(ISBLANK(Протокол!B1856)),Протокол!V1856&lt;=5),1," ")</f>
        <v xml:space="preserve"> </v>
      </c>
      <c r="C1856" s="4" t="str">
        <f>IF(NOT(ISBLANK(Протокол!B1856)),1," ")</f>
        <v xml:space="preserve"> </v>
      </c>
      <c r="D1856" s="4" t="str">
        <f>IF(SUM(Протокол!J1856:N1856,Протокол!O1856:S1856)=17,1," ")</f>
        <v xml:space="preserve"> </v>
      </c>
      <c r="E1856" s="4"/>
      <c r="F1856" s="48"/>
    </row>
    <row r="1857" spans="1:6" x14ac:dyDescent="0.25">
      <c r="A1857" s="4" t="str">
        <f>IF((SUM(Протокол!D1857:I1857)=6),1," ")</f>
        <v xml:space="preserve"> </v>
      </c>
      <c r="B1857" s="4" t="str">
        <f>IF(AND(NOT(ISBLANK(Протокол!B1857)),Протокол!V1857&lt;=5),1," ")</f>
        <v xml:space="preserve"> </v>
      </c>
      <c r="C1857" s="4" t="str">
        <f>IF(NOT(ISBLANK(Протокол!B1857)),1," ")</f>
        <v xml:space="preserve"> </v>
      </c>
      <c r="D1857" s="4" t="str">
        <f>IF(SUM(Протокол!J1857:N1857,Протокол!O1857:S1857)=17,1," ")</f>
        <v xml:space="preserve"> </v>
      </c>
      <c r="E1857" s="4" t="str">
        <f>IF(SUM(Протокол!U1833:U1833)=8,1," ")</f>
        <v xml:space="preserve"> </v>
      </c>
      <c r="F1857" s="48"/>
    </row>
    <row r="1858" spans="1:6" x14ac:dyDescent="0.25">
      <c r="A1858" s="4" t="str">
        <f>IF((SUM(Протокол!D1858:I1858)=6),1," ")</f>
        <v xml:space="preserve"> </v>
      </c>
      <c r="B1858" s="4" t="str">
        <f>IF(AND(NOT(ISBLANK(Протокол!B1858)),Протокол!V1858&lt;=5),1," ")</f>
        <v xml:space="preserve"> </v>
      </c>
      <c r="C1858" s="4" t="str">
        <f>IF(NOT(ISBLANK(Протокол!B1858)),1," ")</f>
        <v xml:space="preserve"> </v>
      </c>
      <c r="D1858" s="4" t="str">
        <f>IF(SUM(Протокол!J1858:N1858,Протокол!O1858:S1858)=17,1," ")</f>
        <v xml:space="preserve"> </v>
      </c>
      <c r="E1858" s="4"/>
      <c r="F1858" s="48"/>
    </row>
    <row r="1859" spans="1:6" x14ac:dyDescent="0.25">
      <c r="A1859" s="4" t="str">
        <f>IF((SUM(Протокол!D1859:I1859)=6),1," ")</f>
        <v xml:space="preserve"> </v>
      </c>
      <c r="B1859" s="4" t="str">
        <f>IF(AND(NOT(ISBLANK(Протокол!B1859)),Протокол!V1859&lt;=5),1," ")</f>
        <v xml:space="preserve"> </v>
      </c>
      <c r="C1859" s="4" t="str">
        <f>IF(NOT(ISBLANK(Протокол!B1859)),1," ")</f>
        <v xml:space="preserve"> </v>
      </c>
      <c r="D1859" s="4" t="str">
        <f>IF(SUM(Протокол!J1859:N1859,Протокол!O1859:S1859)=17,1," ")</f>
        <v xml:space="preserve"> </v>
      </c>
      <c r="E1859" s="4" t="str">
        <f>IF(SUM(Протокол!U1835:U1835)=8,1," ")</f>
        <v xml:space="preserve"> </v>
      </c>
      <c r="F1859" s="48"/>
    </row>
    <row r="1860" spans="1:6" x14ac:dyDescent="0.25">
      <c r="A1860" s="4" t="str">
        <f>IF((SUM(Протокол!D1860:I1860)=6),1," ")</f>
        <v xml:space="preserve"> </v>
      </c>
      <c r="B1860" s="4" t="str">
        <f>IF(AND(NOT(ISBLANK(Протокол!B1860)),Протокол!V1860&lt;=5),1," ")</f>
        <v xml:space="preserve"> </v>
      </c>
      <c r="C1860" s="4" t="str">
        <f>IF(NOT(ISBLANK(Протокол!B1860)),1," ")</f>
        <v xml:space="preserve"> </v>
      </c>
      <c r="D1860" s="4" t="str">
        <f>IF(SUM(Протокол!J1860:N1860,Протокол!O1860:S1860)=17,1," ")</f>
        <v xml:space="preserve"> </v>
      </c>
      <c r="E1860" s="4"/>
      <c r="F1860" s="48"/>
    </row>
    <row r="1861" spans="1:6" x14ac:dyDescent="0.25">
      <c r="A1861" s="4" t="str">
        <f>IF((SUM(Протокол!D1861:I1861)=6),1," ")</f>
        <v xml:space="preserve"> </v>
      </c>
      <c r="B1861" s="4" t="str">
        <f>IF(AND(NOT(ISBLANK(Протокол!B1861)),Протокол!V1861&lt;=5),1," ")</f>
        <v xml:space="preserve"> </v>
      </c>
      <c r="C1861" s="4" t="str">
        <f>IF(NOT(ISBLANK(Протокол!B1861)),1," ")</f>
        <v xml:space="preserve"> </v>
      </c>
      <c r="D1861" s="4" t="str">
        <f>IF(SUM(Протокол!J1861:N1861,Протокол!O1861:S1861)=17,1," ")</f>
        <v xml:space="preserve"> </v>
      </c>
      <c r="E1861" s="4" t="str">
        <f>IF(SUM(Протокол!U1837:U1837)=8,1," ")</f>
        <v xml:space="preserve"> </v>
      </c>
      <c r="F1861" s="48"/>
    </row>
    <row r="1862" spans="1:6" x14ac:dyDescent="0.25">
      <c r="A1862" s="4" t="str">
        <f>IF((SUM(Протокол!D1862:I1862)=6),1," ")</f>
        <v xml:space="preserve"> </v>
      </c>
      <c r="B1862" s="4" t="str">
        <f>IF(AND(NOT(ISBLANK(Протокол!B1862)),Протокол!V1862&lt;=5),1," ")</f>
        <v xml:space="preserve"> </v>
      </c>
      <c r="C1862" s="4" t="str">
        <f>IF(NOT(ISBLANK(Протокол!B1862)),1," ")</f>
        <v xml:space="preserve"> </v>
      </c>
      <c r="D1862" s="4" t="str">
        <f>IF(SUM(Протокол!J1862:N1862,Протокол!O1862:S1862)=17,1," ")</f>
        <v xml:space="preserve"> </v>
      </c>
      <c r="E1862" s="4"/>
      <c r="F1862" s="48"/>
    </row>
    <row r="1863" spans="1:6" x14ac:dyDescent="0.25">
      <c r="A1863" s="4" t="str">
        <f>IF((SUM(Протокол!D1863:I1863)=6),1," ")</f>
        <v xml:space="preserve"> </v>
      </c>
      <c r="B1863" s="4" t="str">
        <f>IF(AND(NOT(ISBLANK(Протокол!B1863)),Протокол!V1863&lt;=5),1," ")</f>
        <v xml:space="preserve"> </v>
      </c>
      <c r="C1863" s="4" t="str">
        <f>IF(NOT(ISBLANK(Протокол!B1863)),1," ")</f>
        <v xml:space="preserve"> </v>
      </c>
      <c r="D1863" s="4" t="str">
        <f>IF(SUM(Протокол!J1863:N1863,Протокол!O1863:S1863)=17,1," ")</f>
        <v xml:space="preserve"> </v>
      </c>
      <c r="E1863" s="4" t="str">
        <f>IF(SUM(Протокол!U1839:U1839)=8,1," ")</f>
        <v xml:space="preserve"> </v>
      </c>
      <c r="F1863" s="48"/>
    </row>
    <row r="1864" spans="1:6" x14ac:dyDescent="0.25">
      <c r="A1864" s="4" t="str">
        <f>IF((SUM(Протокол!D1864:I1864)=6),1," ")</f>
        <v xml:space="preserve"> </v>
      </c>
      <c r="B1864" s="4" t="str">
        <f>IF(AND(NOT(ISBLANK(Протокол!B1864)),Протокол!V1864&lt;=5),1," ")</f>
        <v xml:space="preserve"> </v>
      </c>
      <c r="C1864" s="4" t="str">
        <f>IF(NOT(ISBLANK(Протокол!B1864)),1," ")</f>
        <v xml:space="preserve"> </v>
      </c>
      <c r="D1864" s="4" t="str">
        <f>IF(SUM(Протокол!J1864:N1864,Протокол!O1864:S1864)=17,1," ")</f>
        <v xml:space="preserve"> </v>
      </c>
      <c r="E1864" s="4"/>
      <c r="F1864" s="48"/>
    </row>
    <row r="1865" spans="1:6" x14ac:dyDescent="0.25">
      <c r="A1865" s="4" t="str">
        <f>IF((SUM(Протокол!D1865:I1865)=6),1," ")</f>
        <v xml:space="preserve"> </v>
      </c>
      <c r="B1865" s="4" t="str">
        <f>IF(AND(NOT(ISBLANK(Протокол!B1865)),Протокол!V1865&lt;=5),1," ")</f>
        <v xml:space="preserve"> </v>
      </c>
      <c r="C1865" s="4" t="str">
        <f>IF(NOT(ISBLANK(Протокол!B1865)),1," ")</f>
        <v xml:space="preserve"> </v>
      </c>
      <c r="D1865" s="4" t="str">
        <f>IF(SUM(Протокол!J1865:N1865,Протокол!O1865:S1865)=17,1," ")</f>
        <v xml:space="preserve"> </v>
      </c>
      <c r="E1865" s="4" t="str">
        <f>IF(SUM(Протокол!U1841:U1841)=8,1," ")</f>
        <v xml:space="preserve"> </v>
      </c>
      <c r="F1865" s="48"/>
    </row>
    <row r="1866" spans="1:6" x14ac:dyDescent="0.25">
      <c r="A1866" s="4" t="str">
        <f>IF((SUM(Протокол!D1866:I1866)=6),1," ")</f>
        <v xml:space="preserve"> </v>
      </c>
      <c r="B1866" s="4" t="str">
        <f>IF(AND(NOT(ISBLANK(Протокол!B1866)),Протокол!V1866&lt;=5),1," ")</f>
        <v xml:space="preserve"> </v>
      </c>
      <c r="C1866" s="4" t="str">
        <f>IF(NOT(ISBLANK(Протокол!B1866)),1," ")</f>
        <v xml:space="preserve"> </v>
      </c>
      <c r="D1866" s="4" t="str">
        <f>IF(SUM(Протокол!J1866:N1866,Протокол!O1866:S1866)=17,1," ")</f>
        <v xml:space="preserve"> </v>
      </c>
      <c r="E1866" s="4"/>
      <c r="F1866" s="48"/>
    </row>
    <row r="1867" spans="1:6" x14ac:dyDescent="0.25">
      <c r="A1867" s="4" t="str">
        <f>IF((SUM(Протокол!D1867:I1867)=6),1," ")</f>
        <v xml:space="preserve"> </v>
      </c>
      <c r="B1867" s="4" t="str">
        <f>IF(AND(NOT(ISBLANK(Протокол!B1867)),Протокол!V1867&lt;=5),1," ")</f>
        <v xml:space="preserve"> </v>
      </c>
      <c r="C1867" s="4" t="str">
        <f>IF(NOT(ISBLANK(Протокол!B1867)),1," ")</f>
        <v xml:space="preserve"> </v>
      </c>
      <c r="D1867" s="4" t="str">
        <f>IF(SUM(Протокол!J1867:N1867,Протокол!O1867:S1867)=17,1," ")</f>
        <v xml:space="preserve"> </v>
      </c>
      <c r="E1867" s="4" t="str">
        <f>IF(SUM(Протокол!U1843:U1843)=8,1," ")</f>
        <v xml:space="preserve"> </v>
      </c>
      <c r="F1867" s="48"/>
    </row>
    <row r="1868" spans="1:6" x14ac:dyDescent="0.25">
      <c r="A1868" s="4" t="str">
        <f>IF((SUM(Протокол!D1868:I1868)=6),1," ")</f>
        <v xml:space="preserve"> </v>
      </c>
      <c r="B1868" s="4" t="str">
        <f>IF(AND(NOT(ISBLANK(Протокол!B1868)),Протокол!V1868&lt;=5),1," ")</f>
        <v xml:space="preserve"> </v>
      </c>
      <c r="C1868" s="4" t="str">
        <f>IF(NOT(ISBLANK(Протокол!B1868)),1," ")</f>
        <v xml:space="preserve"> </v>
      </c>
      <c r="D1868" s="4" t="str">
        <f>IF(SUM(Протокол!J1868:N1868,Протокол!O1868:S1868)=17,1," ")</f>
        <v xml:space="preserve"> </v>
      </c>
      <c r="E1868" s="4"/>
      <c r="F1868" s="48"/>
    </row>
    <row r="1869" spans="1:6" x14ac:dyDescent="0.25">
      <c r="A1869" s="4" t="str">
        <f>IF((SUM(Протокол!D1869:I1869)=6),1," ")</f>
        <v xml:space="preserve"> </v>
      </c>
      <c r="B1869" s="4" t="str">
        <f>IF(AND(NOT(ISBLANK(Протокол!B1869)),Протокол!V1869&lt;=5),1," ")</f>
        <v xml:space="preserve"> </v>
      </c>
      <c r="C1869" s="4" t="str">
        <f>IF(NOT(ISBLANK(Протокол!B1869)),1," ")</f>
        <v xml:space="preserve"> </v>
      </c>
      <c r="D1869" s="4" t="str">
        <f>IF(SUM(Протокол!J1869:N1869,Протокол!O1869:S1869)=17,1," ")</f>
        <v xml:space="preserve"> </v>
      </c>
      <c r="E1869" s="4" t="str">
        <f>IF(SUM(Протокол!U1845:U1845)=8,1," ")</f>
        <v xml:space="preserve"> </v>
      </c>
      <c r="F1869" s="48"/>
    </row>
    <row r="1870" spans="1:6" x14ac:dyDescent="0.25">
      <c r="A1870" s="4" t="str">
        <f>IF((SUM(Протокол!D1870:I1870)=6),1," ")</f>
        <v xml:space="preserve"> </v>
      </c>
      <c r="B1870" s="4" t="str">
        <f>IF(AND(NOT(ISBLANK(Протокол!B1870)),Протокол!V1870&lt;=5),1," ")</f>
        <v xml:space="preserve"> </v>
      </c>
      <c r="C1870" s="4" t="str">
        <f>IF(NOT(ISBLANK(Протокол!B1870)),1," ")</f>
        <v xml:space="preserve"> </v>
      </c>
      <c r="D1870" s="4" t="str">
        <f>IF(SUM(Протокол!J1870:N1870,Протокол!O1870:S1870)=17,1," ")</f>
        <v xml:space="preserve"> </v>
      </c>
      <c r="E1870" s="4"/>
      <c r="F1870" s="48"/>
    </row>
    <row r="1871" spans="1:6" x14ac:dyDescent="0.25">
      <c r="A1871" s="4" t="str">
        <f>IF((SUM(Протокол!D1871:I1871)=6),1," ")</f>
        <v xml:space="preserve"> </v>
      </c>
      <c r="B1871" s="4" t="str">
        <f>IF(AND(NOT(ISBLANK(Протокол!B1871)),Протокол!V1871&lt;=5),1," ")</f>
        <v xml:space="preserve"> </v>
      </c>
      <c r="C1871" s="4" t="str">
        <f>IF(NOT(ISBLANK(Протокол!B1871)),1," ")</f>
        <v xml:space="preserve"> </v>
      </c>
      <c r="D1871" s="4" t="str">
        <f>IF(SUM(Протокол!J1871:N1871,Протокол!O1871:S1871)=17,1," ")</f>
        <v xml:space="preserve"> </v>
      </c>
      <c r="E1871" s="4" t="str">
        <f>IF(SUM(Протокол!U1847:U1847)=8,1," ")</f>
        <v xml:space="preserve"> </v>
      </c>
      <c r="F1871" s="48"/>
    </row>
    <row r="1872" spans="1:6" x14ac:dyDescent="0.25">
      <c r="A1872" s="4" t="str">
        <f>IF((SUM(Протокол!D1872:I1872)=6),1," ")</f>
        <v xml:space="preserve"> </v>
      </c>
      <c r="B1872" s="4" t="str">
        <f>IF(AND(NOT(ISBLANK(Протокол!B1872)),Протокол!V1872&lt;=5),1," ")</f>
        <v xml:space="preserve"> </v>
      </c>
      <c r="C1872" s="4" t="str">
        <f>IF(NOT(ISBLANK(Протокол!B1872)),1," ")</f>
        <v xml:space="preserve"> </v>
      </c>
      <c r="D1872" s="4" t="str">
        <f>IF(SUM(Протокол!J1872:N1872,Протокол!O1872:S1872)=17,1," ")</f>
        <v xml:space="preserve"> </v>
      </c>
      <c r="E1872" s="4"/>
      <c r="F1872" s="48"/>
    </row>
    <row r="1873" spans="1:6" x14ac:dyDescent="0.25">
      <c r="A1873" s="4" t="str">
        <f>IF((SUM(Протокол!D1873:I1873)=6),1," ")</f>
        <v xml:space="preserve"> </v>
      </c>
      <c r="B1873" s="4" t="str">
        <f>IF(AND(NOT(ISBLANK(Протокол!B1873)),Протокол!V1873&lt;=5),1," ")</f>
        <v xml:space="preserve"> </v>
      </c>
      <c r="C1873" s="4" t="str">
        <f>IF(NOT(ISBLANK(Протокол!B1873)),1," ")</f>
        <v xml:space="preserve"> </v>
      </c>
      <c r="D1873" s="4" t="str">
        <f>IF(SUM(Протокол!J1873:N1873,Протокол!O1873:S1873)=17,1," ")</f>
        <v xml:space="preserve"> </v>
      </c>
      <c r="E1873" s="4" t="str">
        <f>IF(SUM(Протокол!U1849:U1849)=8,1," ")</f>
        <v xml:space="preserve"> </v>
      </c>
      <c r="F1873" s="48"/>
    </row>
    <row r="1874" spans="1:6" x14ac:dyDescent="0.25">
      <c r="A1874" s="4" t="str">
        <f>IF((SUM(Протокол!D1874:I1874)=6),1," ")</f>
        <v xml:space="preserve"> </v>
      </c>
      <c r="B1874" s="4" t="str">
        <f>IF(AND(NOT(ISBLANK(Протокол!B1874)),Протокол!V1874&lt;=5),1," ")</f>
        <v xml:space="preserve"> </v>
      </c>
      <c r="C1874" s="4" t="str">
        <f>IF(NOT(ISBLANK(Протокол!B1874)),1," ")</f>
        <v xml:space="preserve"> </v>
      </c>
      <c r="D1874" s="4" t="str">
        <f>IF(SUM(Протокол!J1874:N1874,Протокол!O1874:S1874)=17,1," ")</f>
        <v xml:space="preserve"> </v>
      </c>
      <c r="E1874" s="4"/>
      <c r="F1874" s="48"/>
    </row>
    <row r="1875" spans="1:6" x14ac:dyDescent="0.25">
      <c r="A1875" s="4" t="str">
        <f>IF((SUM(Протокол!D1875:I1875)=6),1," ")</f>
        <v xml:space="preserve"> </v>
      </c>
      <c r="B1875" s="4" t="str">
        <f>IF(AND(NOT(ISBLANK(Протокол!B1875)),Протокол!V1875&lt;=5),1," ")</f>
        <v xml:space="preserve"> </v>
      </c>
      <c r="C1875" s="4" t="str">
        <f>IF(NOT(ISBLANK(Протокол!B1875)),1," ")</f>
        <v xml:space="preserve"> </v>
      </c>
      <c r="D1875" s="4" t="str">
        <f>IF(SUM(Протокол!J1875:N1875,Протокол!O1875:S1875)=17,1," ")</f>
        <v xml:space="preserve"> </v>
      </c>
      <c r="E1875" s="4" t="str">
        <f>IF(SUM(Протокол!U1851:U1851)=8,1," ")</f>
        <v xml:space="preserve"> </v>
      </c>
      <c r="F1875" s="48"/>
    </row>
    <row r="1876" spans="1:6" x14ac:dyDescent="0.25">
      <c r="A1876" s="4" t="str">
        <f>IF((SUM(Протокол!D1876:I1876)=6),1," ")</f>
        <v xml:space="preserve"> </v>
      </c>
      <c r="B1876" s="4" t="str">
        <f>IF(AND(NOT(ISBLANK(Протокол!B1876)),Протокол!V1876&lt;=5),1," ")</f>
        <v xml:space="preserve"> </v>
      </c>
      <c r="C1876" s="4" t="str">
        <f>IF(NOT(ISBLANK(Протокол!B1876)),1," ")</f>
        <v xml:space="preserve"> </v>
      </c>
      <c r="D1876" s="4" t="str">
        <f>IF(SUM(Протокол!J1876:N1876,Протокол!O1876:S1876)=17,1," ")</f>
        <v xml:space="preserve"> </v>
      </c>
      <c r="E1876" s="4"/>
      <c r="F1876" s="48"/>
    </row>
    <row r="1877" spans="1:6" x14ac:dyDescent="0.25">
      <c r="A1877" s="4" t="str">
        <f>IF((SUM(Протокол!D1877:I1877)=6),1," ")</f>
        <v xml:space="preserve"> </v>
      </c>
      <c r="B1877" s="4" t="str">
        <f>IF(AND(NOT(ISBLANK(Протокол!B1877)),Протокол!V1877&lt;=5),1," ")</f>
        <v xml:space="preserve"> </v>
      </c>
      <c r="C1877" s="4" t="str">
        <f>IF(NOT(ISBLANK(Протокол!B1877)),1," ")</f>
        <v xml:space="preserve"> </v>
      </c>
      <c r="D1877" s="4" t="str">
        <f>IF(SUM(Протокол!J1877:N1877,Протокол!O1877:S1877)=17,1," ")</f>
        <v xml:space="preserve"> </v>
      </c>
      <c r="E1877" s="4" t="str">
        <f>IF(SUM(Протокол!U1853:U1853)=8,1," ")</f>
        <v xml:space="preserve"> </v>
      </c>
      <c r="F1877" s="48"/>
    </row>
    <row r="1878" spans="1:6" x14ac:dyDescent="0.25">
      <c r="A1878" s="4" t="str">
        <f>IF((SUM(Протокол!D1878:I1878)=6),1," ")</f>
        <v xml:space="preserve"> </v>
      </c>
      <c r="B1878" s="4" t="str">
        <f>IF(AND(NOT(ISBLANK(Протокол!B1878)),Протокол!V1878&lt;=5),1," ")</f>
        <v xml:space="preserve"> </v>
      </c>
      <c r="C1878" s="4" t="str">
        <f>IF(NOT(ISBLANK(Протокол!B1878)),1," ")</f>
        <v xml:space="preserve"> </v>
      </c>
      <c r="D1878" s="4" t="str">
        <f>IF(SUM(Протокол!J1878:N1878,Протокол!O1878:S1878)=17,1," ")</f>
        <v xml:space="preserve"> </v>
      </c>
      <c r="E1878" s="4"/>
      <c r="F1878" s="48"/>
    </row>
    <row r="1879" spans="1:6" x14ac:dyDescent="0.25">
      <c r="A1879" s="4" t="str">
        <f>IF((SUM(Протокол!D1879:I1879)=6),1," ")</f>
        <v xml:space="preserve"> </v>
      </c>
      <c r="B1879" s="4" t="str">
        <f>IF(AND(NOT(ISBLANK(Протокол!B1879)),Протокол!V1879&lt;=5),1," ")</f>
        <v xml:space="preserve"> </v>
      </c>
      <c r="C1879" s="4" t="str">
        <f>IF(NOT(ISBLANK(Протокол!B1879)),1," ")</f>
        <v xml:space="preserve"> </v>
      </c>
      <c r="D1879" s="4" t="str">
        <f>IF(SUM(Протокол!J1879:N1879,Протокол!O1879:S1879)=17,1," ")</f>
        <v xml:space="preserve"> </v>
      </c>
      <c r="E1879" s="4" t="str">
        <f>IF(SUM(Протокол!U1855:U1855)=8,1," ")</f>
        <v xml:space="preserve"> </v>
      </c>
      <c r="F1879" s="48"/>
    </row>
    <row r="1880" spans="1:6" x14ac:dyDescent="0.25">
      <c r="A1880" s="4" t="str">
        <f>IF((SUM(Протокол!D1880:I1880)=6),1," ")</f>
        <v xml:space="preserve"> </v>
      </c>
      <c r="B1880" s="4" t="str">
        <f>IF(AND(NOT(ISBLANK(Протокол!B1880)),Протокол!V1880&lt;=5),1," ")</f>
        <v xml:space="preserve"> </v>
      </c>
      <c r="C1880" s="4" t="str">
        <f>IF(NOT(ISBLANK(Протокол!B1880)),1," ")</f>
        <v xml:space="preserve"> </v>
      </c>
      <c r="D1880" s="4" t="str">
        <f>IF(SUM(Протокол!J1880:N1880,Протокол!O1880:S1880)=17,1," ")</f>
        <v xml:space="preserve"> </v>
      </c>
      <c r="E1880" s="4"/>
      <c r="F1880" s="48"/>
    </row>
    <row r="1881" spans="1:6" x14ac:dyDescent="0.25">
      <c r="A1881" s="4" t="str">
        <f>IF((SUM(Протокол!D1881:I1881)=6),1," ")</f>
        <v xml:space="preserve"> </v>
      </c>
      <c r="B1881" s="4" t="str">
        <f>IF(AND(NOT(ISBLANK(Протокол!B1881)),Протокол!V1881&lt;=5),1," ")</f>
        <v xml:space="preserve"> </v>
      </c>
      <c r="C1881" s="4" t="str">
        <f>IF(NOT(ISBLANK(Протокол!B1881)),1," ")</f>
        <v xml:space="preserve"> </v>
      </c>
      <c r="D1881" s="4" t="str">
        <f>IF(SUM(Протокол!J1881:N1881,Протокол!O1881:S1881)=17,1," ")</f>
        <v xml:space="preserve"> </v>
      </c>
      <c r="E1881" s="4" t="str">
        <f>IF(SUM(Протокол!U1857:U1857)=8,1," ")</f>
        <v xml:space="preserve"> </v>
      </c>
      <c r="F1881" s="48"/>
    </row>
    <row r="1882" spans="1:6" x14ac:dyDescent="0.25">
      <c r="A1882" s="4" t="str">
        <f>IF((SUM(Протокол!D1882:I1882)=6),1," ")</f>
        <v xml:space="preserve"> </v>
      </c>
      <c r="B1882" s="4" t="str">
        <f>IF(AND(NOT(ISBLANK(Протокол!B1882)),Протокол!V1882&lt;=5),1," ")</f>
        <v xml:space="preserve"> </v>
      </c>
      <c r="C1882" s="4" t="str">
        <f>IF(NOT(ISBLANK(Протокол!B1882)),1," ")</f>
        <v xml:space="preserve"> </v>
      </c>
      <c r="D1882" s="4" t="str">
        <f>IF(SUM(Протокол!J1882:N1882,Протокол!O1882:S1882)=17,1," ")</f>
        <v xml:space="preserve"> </v>
      </c>
      <c r="E1882" s="4"/>
      <c r="F1882" s="48"/>
    </row>
    <row r="1883" spans="1:6" x14ac:dyDescent="0.25">
      <c r="A1883" s="4" t="str">
        <f>IF((SUM(Протокол!D1883:I1883)=6),1," ")</f>
        <v xml:space="preserve"> </v>
      </c>
      <c r="B1883" s="4" t="str">
        <f>IF(AND(NOT(ISBLANK(Протокол!B1883)),Протокол!V1883&lt;=5),1," ")</f>
        <v xml:space="preserve"> </v>
      </c>
      <c r="C1883" s="4" t="str">
        <f>IF(NOT(ISBLANK(Протокол!B1883)),1," ")</f>
        <v xml:space="preserve"> </v>
      </c>
      <c r="D1883" s="4" t="str">
        <f>IF(SUM(Протокол!J1883:N1883,Протокол!O1883:S1883)=17,1," ")</f>
        <v xml:space="preserve"> </v>
      </c>
      <c r="E1883" s="4" t="str">
        <f>IF(SUM(Протокол!U1859:U1859)=8,1," ")</f>
        <v xml:space="preserve"> </v>
      </c>
      <c r="F1883" s="48"/>
    </row>
    <row r="1884" spans="1:6" x14ac:dyDescent="0.25">
      <c r="A1884" s="4" t="str">
        <f>IF((SUM(Протокол!D1884:I1884)=6),1," ")</f>
        <v xml:space="preserve"> </v>
      </c>
      <c r="B1884" s="4" t="str">
        <f>IF(AND(NOT(ISBLANK(Протокол!B1884)),Протокол!V1884&lt;=5),1," ")</f>
        <v xml:space="preserve"> </v>
      </c>
      <c r="C1884" s="4" t="str">
        <f>IF(NOT(ISBLANK(Протокол!B1884)),1," ")</f>
        <v xml:space="preserve"> </v>
      </c>
      <c r="D1884" s="4" t="str">
        <f>IF(SUM(Протокол!J1884:N1884,Протокол!O1884:S1884)=17,1," ")</f>
        <v xml:space="preserve"> </v>
      </c>
      <c r="E1884" s="4"/>
      <c r="F1884" s="48"/>
    </row>
    <row r="1885" spans="1:6" x14ac:dyDescent="0.25">
      <c r="A1885" s="4" t="str">
        <f>IF((SUM(Протокол!D1885:I1885)=6),1," ")</f>
        <v xml:space="preserve"> </v>
      </c>
      <c r="B1885" s="4" t="str">
        <f>IF(AND(NOT(ISBLANK(Протокол!B1885)),Протокол!V1885&lt;=5),1," ")</f>
        <v xml:space="preserve"> </v>
      </c>
      <c r="C1885" s="4" t="str">
        <f>IF(NOT(ISBLANK(Протокол!B1885)),1," ")</f>
        <v xml:space="preserve"> </v>
      </c>
      <c r="D1885" s="4" t="str">
        <f>IF(SUM(Протокол!J1885:N1885,Протокол!O1885:S1885)=17,1," ")</f>
        <v xml:space="preserve"> </v>
      </c>
      <c r="E1885" s="4" t="str">
        <f>IF(SUM(Протокол!U1861:U1861)=8,1," ")</f>
        <v xml:space="preserve"> </v>
      </c>
      <c r="F1885" s="48"/>
    </row>
    <row r="1886" spans="1:6" x14ac:dyDescent="0.25">
      <c r="A1886" s="4" t="str">
        <f>IF((SUM(Протокол!D1886:I1886)=6),1," ")</f>
        <v xml:space="preserve"> </v>
      </c>
      <c r="B1886" s="4" t="str">
        <f>IF(AND(NOT(ISBLANK(Протокол!B1886)),Протокол!V1886&lt;=5),1," ")</f>
        <v xml:space="preserve"> </v>
      </c>
      <c r="C1886" s="4" t="str">
        <f>IF(NOT(ISBLANK(Протокол!B1886)),1," ")</f>
        <v xml:space="preserve"> </v>
      </c>
      <c r="D1886" s="4" t="str">
        <f>IF(SUM(Протокол!J1886:N1886,Протокол!O1886:S1886)=17,1," ")</f>
        <v xml:space="preserve"> </v>
      </c>
      <c r="E1886" s="4"/>
      <c r="F1886" s="48"/>
    </row>
    <row r="1887" spans="1:6" x14ac:dyDescent="0.25">
      <c r="A1887" s="4" t="str">
        <f>IF((SUM(Протокол!D1887:I1887)=6),1," ")</f>
        <v xml:space="preserve"> </v>
      </c>
      <c r="B1887" s="4" t="str">
        <f>IF(AND(NOT(ISBLANK(Протокол!B1887)),Протокол!V1887&lt;=5),1," ")</f>
        <v xml:space="preserve"> </v>
      </c>
      <c r="C1887" s="4" t="str">
        <f>IF(NOT(ISBLANK(Протокол!B1887)),1," ")</f>
        <v xml:space="preserve"> </v>
      </c>
      <c r="D1887" s="4" t="str">
        <f>IF(SUM(Протокол!J1887:N1887,Протокол!O1887:S1887)=17,1," ")</f>
        <v xml:space="preserve"> </v>
      </c>
      <c r="E1887" s="4" t="str">
        <f>IF(SUM(Протокол!U1863:U1863)=8,1," ")</f>
        <v xml:space="preserve"> </v>
      </c>
      <c r="F1887" s="48"/>
    </row>
    <row r="1888" spans="1:6" x14ac:dyDescent="0.25">
      <c r="A1888" s="4" t="str">
        <f>IF((SUM(Протокол!D1888:I1888)=6),1," ")</f>
        <v xml:space="preserve"> </v>
      </c>
      <c r="B1888" s="4" t="str">
        <f>IF(AND(NOT(ISBLANK(Протокол!B1888)),Протокол!V1888&lt;=5),1," ")</f>
        <v xml:space="preserve"> </v>
      </c>
      <c r="C1888" s="4" t="str">
        <f>IF(NOT(ISBLANK(Протокол!B1888)),1," ")</f>
        <v xml:space="preserve"> </v>
      </c>
      <c r="D1888" s="4" t="str">
        <f>IF(SUM(Протокол!J1888:N1888,Протокол!O1888:S1888)=17,1," ")</f>
        <v xml:space="preserve"> </v>
      </c>
      <c r="E1888" s="4"/>
      <c r="F1888" s="48"/>
    </row>
    <row r="1889" spans="1:6" x14ac:dyDescent="0.25">
      <c r="A1889" s="4" t="str">
        <f>IF((SUM(Протокол!D1889:I1889)=6),1," ")</f>
        <v xml:space="preserve"> </v>
      </c>
      <c r="B1889" s="4" t="str">
        <f>IF(AND(NOT(ISBLANK(Протокол!B1889)),Протокол!V1889&lt;=5),1," ")</f>
        <v xml:space="preserve"> </v>
      </c>
      <c r="C1889" s="4" t="str">
        <f>IF(NOT(ISBLANK(Протокол!B1889)),1," ")</f>
        <v xml:space="preserve"> </v>
      </c>
      <c r="D1889" s="4" t="str">
        <f>IF(SUM(Протокол!J1889:N1889,Протокол!O1889:S1889)=17,1," ")</f>
        <v xml:space="preserve"> </v>
      </c>
      <c r="E1889" s="4" t="str">
        <f>IF(SUM(Протокол!U1865:U1865)=8,1," ")</f>
        <v xml:space="preserve"> </v>
      </c>
      <c r="F1889" s="48"/>
    </row>
    <row r="1890" spans="1:6" x14ac:dyDescent="0.25">
      <c r="A1890" s="4" t="str">
        <f>IF((SUM(Протокол!D1890:I1890)=6),1," ")</f>
        <v xml:space="preserve"> </v>
      </c>
      <c r="B1890" s="4" t="str">
        <f>IF(AND(NOT(ISBLANK(Протокол!B1890)),Протокол!V1890&lt;=5),1," ")</f>
        <v xml:space="preserve"> </v>
      </c>
      <c r="C1890" s="4" t="str">
        <f>IF(NOT(ISBLANK(Протокол!B1890)),1," ")</f>
        <v xml:space="preserve"> </v>
      </c>
      <c r="D1890" s="4" t="str">
        <f>IF(SUM(Протокол!J1890:N1890,Протокол!O1890:S1890)=17,1," ")</f>
        <v xml:space="preserve"> </v>
      </c>
      <c r="E1890" s="4"/>
      <c r="F1890" s="48"/>
    </row>
    <row r="1891" spans="1:6" x14ac:dyDescent="0.25">
      <c r="A1891" s="4" t="str">
        <f>IF((SUM(Протокол!D1891:I1891)=6),1," ")</f>
        <v xml:space="preserve"> </v>
      </c>
      <c r="B1891" s="4" t="str">
        <f>IF(AND(NOT(ISBLANK(Протокол!B1891)),Протокол!V1891&lt;=5),1," ")</f>
        <v xml:space="preserve"> </v>
      </c>
      <c r="C1891" s="4" t="str">
        <f>IF(NOT(ISBLANK(Протокол!B1891)),1," ")</f>
        <v xml:space="preserve"> </v>
      </c>
      <c r="D1891" s="4" t="str">
        <f>IF(SUM(Протокол!J1891:N1891,Протокол!O1891:S1891)=17,1," ")</f>
        <v xml:space="preserve"> </v>
      </c>
      <c r="E1891" s="4" t="str">
        <f>IF(SUM(Протокол!U1867:U1867)=8,1," ")</f>
        <v xml:space="preserve"> </v>
      </c>
      <c r="F1891" s="48"/>
    </row>
    <row r="1892" spans="1:6" x14ac:dyDescent="0.25">
      <c r="A1892" s="4" t="str">
        <f>IF((SUM(Протокол!D1892:I1892)=6),1," ")</f>
        <v xml:space="preserve"> </v>
      </c>
      <c r="B1892" s="4" t="str">
        <f>IF(AND(NOT(ISBLANK(Протокол!B1892)),Протокол!V1892&lt;=5),1," ")</f>
        <v xml:space="preserve"> </v>
      </c>
      <c r="C1892" s="4" t="str">
        <f>IF(NOT(ISBLANK(Протокол!B1892)),1," ")</f>
        <v xml:space="preserve"> </v>
      </c>
      <c r="D1892" s="4" t="str">
        <f>IF(SUM(Протокол!J1892:N1892,Протокол!O1892:S1892)=17,1," ")</f>
        <v xml:space="preserve"> </v>
      </c>
      <c r="E1892" s="4"/>
      <c r="F1892" s="48"/>
    </row>
    <row r="1893" spans="1:6" x14ac:dyDescent="0.25">
      <c r="A1893" s="4" t="str">
        <f>IF((SUM(Протокол!D1893:I1893)=6),1," ")</f>
        <v xml:space="preserve"> </v>
      </c>
      <c r="B1893" s="4" t="str">
        <f>IF(AND(NOT(ISBLANK(Протокол!B1893)),Протокол!V1893&lt;=5),1," ")</f>
        <v xml:space="preserve"> </v>
      </c>
      <c r="C1893" s="4" t="str">
        <f>IF(NOT(ISBLANK(Протокол!B1893)),1," ")</f>
        <v xml:space="preserve"> </v>
      </c>
      <c r="D1893" s="4" t="str">
        <f>IF(SUM(Протокол!J1893:N1893,Протокол!O1893:S1893)=17,1," ")</f>
        <v xml:space="preserve"> </v>
      </c>
      <c r="E1893" s="4" t="str">
        <f>IF(SUM(Протокол!U1869:U1869)=8,1," ")</f>
        <v xml:space="preserve"> </v>
      </c>
      <c r="F1893" s="48"/>
    </row>
    <row r="1894" spans="1:6" x14ac:dyDescent="0.25">
      <c r="A1894" s="4" t="str">
        <f>IF((SUM(Протокол!D1894:I1894)=6),1," ")</f>
        <v xml:space="preserve"> </v>
      </c>
      <c r="B1894" s="4" t="str">
        <f>IF(AND(NOT(ISBLANK(Протокол!B1894)),Протокол!V1894&lt;=5),1," ")</f>
        <v xml:space="preserve"> </v>
      </c>
      <c r="C1894" s="4" t="str">
        <f>IF(NOT(ISBLANK(Протокол!B1894)),1," ")</f>
        <v xml:space="preserve"> </v>
      </c>
      <c r="D1894" s="4" t="str">
        <f>IF(SUM(Протокол!J1894:N1894,Протокол!O1894:S1894)=17,1," ")</f>
        <v xml:space="preserve"> </v>
      </c>
      <c r="E1894" s="4"/>
      <c r="F1894" s="48"/>
    </row>
    <row r="1895" spans="1:6" x14ac:dyDescent="0.25">
      <c r="A1895" s="4" t="str">
        <f>IF((SUM(Протокол!D1895:I1895)=6),1," ")</f>
        <v xml:space="preserve"> </v>
      </c>
      <c r="B1895" s="4" t="str">
        <f>IF(AND(NOT(ISBLANK(Протокол!B1895)),Протокол!V1895&lt;=5),1," ")</f>
        <v xml:space="preserve"> </v>
      </c>
      <c r="C1895" s="4" t="str">
        <f>IF(NOT(ISBLANK(Протокол!B1895)),1," ")</f>
        <v xml:space="preserve"> </v>
      </c>
      <c r="D1895" s="4" t="str">
        <f>IF(SUM(Протокол!J1895:N1895,Протокол!O1895:S1895)=17,1," ")</f>
        <v xml:space="preserve"> </v>
      </c>
      <c r="E1895" s="4" t="str">
        <f>IF(SUM(Протокол!U1871:U1871)=8,1," ")</f>
        <v xml:space="preserve"> </v>
      </c>
      <c r="F1895" s="48"/>
    </row>
    <row r="1896" spans="1:6" x14ac:dyDescent="0.25">
      <c r="A1896" s="4" t="str">
        <f>IF((SUM(Протокол!D1896:I1896)=6),1," ")</f>
        <v xml:space="preserve"> </v>
      </c>
      <c r="B1896" s="4" t="str">
        <f>IF(AND(NOT(ISBLANK(Протокол!B1896)),Протокол!V1896&lt;=5),1," ")</f>
        <v xml:space="preserve"> </v>
      </c>
      <c r="C1896" s="4" t="str">
        <f>IF(NOT(ISBLANK(Протокол!B1896)),1," ")</f>
        <v xml:space="preserve"> </v>
      </c>
      <c r="D1896" s="4" t="str">
        <f>IF(SUM(Протокол!J1896:N1896,Протокол!O1896:S1896)=17,1," ")</f>
        <v xml:space="preserve"> </v>
      </c>
      <c r="E1896" s="4"/>
      <c r="F1896" s="48"/>
    </row>
    <row r="1897" spans="1:6" x14ac:dyDescent="0.25">
      <c r="A1897" s="4" t="str">
        <f>IF((SUM(Протокол!D1897:I1897)=6),1," ")</f>
        <v xml:space="preserve"> </v>
      </c>
      <c r="B1897" s="4" t="str">
        <f>IF(AND(NOT(ISBLANK(Протокол!B1897)),Протокол!V1897&lt;=5),1," ")</f>
        <v xml:space="preserve"> </v>
      </c>
      <c r="C1897" s="4" t="str">
        <f>IF(NOT(ISBLANK(Протокол!B1897)),1," ")</f>
        <v xml:space="preserve"> </v>
      </c>
      <c r="D1897" s="4" t="str">
        <f>IF(SUM(Протокол!J1897:N1897,Протокол!O1897:S1897)=17,1," ")</f>
        <v xml:space="preserve"> </v>
      </c>
      <c r="E1897" s="4" t="str">
        <f>IF(SUM(Протокол!U1873:U1873)=8,1," ")</f>
        <v xml:space="preserve"> </v>
      </c>
      <c r="F1897" s="48"/>
    </row>
    <row r="1898" spans="1:6" x14ac:dyDescent="0.25">
      <c r="A1898" s="4" t="str">
        <f>IF((SUM(Протокол!D1898:I1898)=6),1," ")</f>
        <v xml:space="preserve"> </v>
      </c>
      <c r="B1898" s="4" t="str">
        <f>IF(AND(NOT(ISBLANK(Протокол!B1898)),Протокол!V1898&lt;=5),1," ")</f>
        <v xml:space="preserve"> </v>
      </c>
      <c r="C1898" s="4" t="str">
        <f>IF(NOT(ISBLANK(Протокол!B1898)),1," ")</f>
        <v xml:space="preserve"> </v>
      </c>
      <c r="D1898" s="4" t="str">
        <f>IF(SUM(Протокол!J1898:N1898,Протокол!O1898:S1898)=17,1," ")</f>
        <v xml:space="preserve"> </v>
      </c>
      <c r="E1898" s="4"/>
      <c r="F1898" s="48"/>
    </row>
    <row r="1899" spans="1:6" x14ac:dyDescent="0.25">
      <c r="A1899" s="4" t="str">
        <f>IF((SUM(Протокол!D1899:I1899)=6),1," ")</f>
        <v xml:space="preserve"> </v>
      </c>
      <c r="B1899" s="4" t="str">
        <f>IF(AND(NOT(ISBLANK(Протокол!B1899)),Протокол!V1899&lt;=5),1," ")</f>
        <v xml:space="preserve"> </v>
      </c>
      <c r="C1899" s="4" t="str">
        <f>IF(NOT(ISBLANK(Протокол!B1899)),1," ")</f>
        <v xml:space="preserve"> </v>
      </c>
      <c r="D1899" s="4" t="str">
        <f>IF(SUM(Протокол!J1899:N1899,Протокол!O1899:S1899)=17,1," ")</f>
        <v xml:space="preserve"> </v>
      </c>
      <c r="E1899" s="4" t="str">
        <f>IF(SUM(Протокол!U1875:U1875)=8,1," ")</f>
        <v xml:space="preserve"> </v>
      </c>
      <c r="F1899" s="48"/>
    </row>
    <row r="1900" spans="1:6" x14ac:dyDescent="0.25">
      <c r="A1900" s="4" t="str">
        <f>IF((SUM(Протокол!D1900:I1900)=6),1," ")</f>
        <v xml:space="preserve"> </v>
      </c>
      <c r="B1900" s="4" t="str">
        <f>IF(AND(NOT(ISBLANK(Протокол!B1900)),Протокол!V1900&lt;=5),1," ")</f>
        <v xml:space="preserve"> </v>
      </c>
      <c r="C1900" s="4" t="str">
        <f>IF(NOT(ISBLANK(Протокол!B1900)),1," ")</f>
        <v xml:space="preserve"> </v>
      </c>
      <c r="D1900" s="4" t="str">
        <f>IF(SUM(Протокол!J1900:N1900,Протокол!O1900:S1900)=17,1," ")</f>
        <v xml:space="preserve"> </v>
      </c>
      <c r="E1900" s="4"/>
      <c r="F1900" s="48"/>
    </row>
    <row r="1901" spans="1:6" x14ac:dyDescent="0.25">
      <c r="A1901" s="4" t="str">
        <f>IF((SUM(Протокол!D1901:I1901)=6),1," ")</f>
        <v xml:space="preserve"> </v>
      </c>
      <c r="B1901" s="4" t="str">
        <f>IF(AND(NOT(ISBLANK(Протокол!B1901)),Протокол!V1901&lt;=5),1," ")</f>
        <v xml:space="preserve"> </v>
      </c>
      <c r="C1901" s="4" t="str">
        <f>IF(NOT(ISBLANK(Протокол!B1901)),1," ")</f>
        <v xml:space="preserve"> </v>
      </c>
      <c r="D1901" s="4" t="str">
        <f>IF(SUM(Протокол!J1901:N1901,Протокол!O1901:S1901)=17,1," ")</f>
        <v xml:space="preserve"> </v>
      </c>
      <c r="E1901" s="4" t="str">
        <f>IF(SUM(Протокол!U1877:U1877)=8,1," ")</f>
        <v xml:space="preserve"> </v>
      </c>
      <c r="F1901" s="48"/>
    </row>
    <row r="1902" spans="1:6" x14ac:dyDescent="0.25">
      <c r="A1902" s="4" t="str">
        <f>IF((SUM(Протокол!D1902:I1902)=6),1," ")</f>
        <v xml:space="preserve"> </v>
      </c>
      <c r="B1902" s="4" t="str">
        <f>IF(AND(NOT(ISBLANK(Протокол!B1902)),Протокол!V1902&lt;=5),1," ")</f>
        <v xml:space="preserve"> </v>
      </c>
      <c r="C1902" s="4" t="str">
        <f>IF(NOT(ISBLANK(Протокол!B1902)),1," ")</f>
        <v xml:space="preserve"> </v>
      </c>
      <c r="D1902" s="4" t="str">
        <f>IF(SUM(Протокол!J1902:N1902,Протокол!O1902:S1902)=17,1," ")</f>
        <v xml:space="preserve"> </v>
      </c>
      <c r="E1902" s="4"/>
      <c r="F1902" s="48"/>
    </row>
    <row r="1903" spans="1:6" x14ac:dyDescent="0.25">
      <c r="A1903" s="4" t="str">
        <f>IF((SUM(Протокол!D1903:I1903)=6),1," ")</f>
        <v xml:space="preserve"> </v>
      </c>
      <c r="B1903" s="4" t="str">
        <f>IF(AND(NOT(ISBLANK(Протокол!B1903)),Протокол!V1903&lt;=5),1," ")</f>
        <v xml:space="preserve"> </v>
      </c>
      <c r="C1903" s="4" t="str">
        <f>IF(NOT(ISBLANK(Протокол!B1903)),1," ")</f>
        <v xml:space="preserve"> </v>
      </c>
      <c r="D1903" s="4" t="str">
        <f>IF(SUM(Протокол!J1903:N1903,Протокол!O1903:S1903)=17,1," ")</f>
        <v xml:space="preserve"> </v>
      </c>
      <c r="E1903" s="4" t="str">
        <f>IF(SUM(Протокол!U1879:U1879)=8,1," ")</f>
        <v xml:space="preserve"> </v>
      </c>
      <c r="F1903" s="48"/>
    </row>
    <row r="1904" spans="1:6" x14ac:dyDescent="0.25">
      <c r="A1904" s="4" t="str">
        <f>IF((SUM(Протокол!D1904:I1904)=6),1," ")</f>
        <v xml:space="preserve"> </v>
      </c>
      <c r="B1904" s="4" t="str">
        <f>IF(AND(NOT(ISBLANK(Протокол!B1904)),Протокол!V1904&lt;=5),1," ")</f>
        <v xml:space="preserve"> </v>
      </c>
      <c r="C1904" s="4" t="str">
        <f>IF(NOT(ISBLANK(Протокол!B1904)),1," ")</f>
        <v xml:space="preserve"> </v>
      </c>
      <c r="D1904" s="4" t="str">
        <f>IF(SUM(Протокол!J1904:N1904,Протокол!O1904:S1904)=17,1," ")</f>
        <v xml:space="preserve"> </v>
      </c>
      <c r="E1904" s="4"/>
      <c r="F1904" s="48"/>
    </row>
    <row r="1905" spans="1:6" x14ac:dyDescent="0.25">
      <c r="A1905" s="4" t="str">
        <f>IF((SUM(Протокол!D1905:I1905)=6),1," ")</f>
        <v xml:space="preserve"> </v>
      </c>
      <c r="B1905" s="4" t="str">
        <f>IF(AND(NOT(ISBLANK(Протокол!B1905)),Протокол!V1905&lt;=5),1," ")</f>
        <v xml:space="preserve"> </v>
      </c>
      <c r="C1905" s="4" t="str">
        <f>IF(NOT(ISBLANK(Протокол!B1905)),1," ")</f>
        <v xml:space="preserve"> </v>
      </c>
      <c r="D1905" s="4" t="str">
        <f>IF(SUM(Протокол!J1905:N1905,Протокол!O1905:S1905)=17,1," ")</f>
        <v xml:space="preserve"> </v>
      </c>
      <c r="E1905" s="4" t="str">
        <f>IF(SUM(Протокол!U1881:U1881)=8,1," ")</f>
        <v xml:space="preserve"> </v>
      </c>
      <c r="F1905" s="48"/>
    </row>
    <row r="1906" spans="1:6" x14ac:dyDescent="0.25">
      <c r="A1906" s="4" t="str">
        <f>IF((SUM(Протокол!D1906:I1906)=6),1," ")</f>
        <v xml:space="preserve"> </v>
      </c>
      <c r="B1906" s="4" t="str">
        <f>IF(AND(NOT(ISBLANK(Протокол!B1906)),Протокол!V1906&lt;=5),1," ")</f>
        <v xml:space="preserve"> </v>
      </c>
      <c r="C1906" s="4" t="str">
        <f>IF(NOT(ISBLANK(Протокол!B1906)),1," ")</f>
        <v xml:space="preserve"> </v>
      </c>
      <c r="D1906" s="4" t="str">
        <f>IF(SUM(Протокол!J1906:N1906,Протокол!O1906:S1906)=17,1," ")</f>
        <v xml:space="preserve"> </v>
      </c>
      <c r="E1906" s="4"/>
      <c r="F1906" s="48"/>
    </row>
    <row r="1907" spans="1:6" x14ac:dyDescent="0.25">
      <c r="A1907" s="4" t="str">
        <f>IF((SUM(Протокол!D1907:I1907)=6),1," ")</f>
        <v xml:space="preserve"> </v>
      </c>
      <c r="B1907" s="4" t="str">
        <f>IF(AND(NOT(ISBLANK(Протокол!B1907)),Протокол!V1907&lt;=5),1," ")</f>
        <v xml:space="preserve"> </v>
      </c>
      <c r="C1907" s="4" t="str">
        <f>IF(NOT(ISBLANK(Протокол!B1907)),1," ")</f>
        <v xml:space="preserve"> </v>
      </c>
      <c r="D1907" s="4" t="str">
        <f>IF(SUM(Протокол!J1907:N1907,Протокол!O1907:S1907)=17,1," ")</f>
        <v xml:space="preserve"> </v>
      </c>
      <c r="E1907" s="4" t="str">
        <f>IF(SUM(Протокол!U1883:U1883)=8,1," ")</f>
        <v xml:space="preserve"> </v>
      </c>
      <c r="F1907" s="48"/>
    </row>
    <row r="1908" spans="1:6" x14ac:dyDescent="0.25">
      <c r="A1908" s="4" t="str">
        <f>IF((SUM(Протокол!D1908:I1908)=6),1," ")</f>
        <v xml:space="preserve"> </v>
      </c>
      <c r="B1908" s="4" t="str">
        <f>IF(AND(NOT(ISBLANK(Протокол!B1908)),Протокол!V1908&lt;=5),1," ")</f>
        <v xml:space="preserve"> </v>
      </c>
      <c r="C1908" s="4" t="str">
        <f>IF(NOT(ISBLANK(Протокол!B1908)),1," ")</f>
        <v xml:space="preserve"> </v>
      </c>
      <c r="D1908" s="4" t="str">
        <f>IF(SUM(Протокол!J1908:N1908,Протокол!O1908:S1908)=17,1," ")</f>
        <v xml:space="preserve"> </v>
      </c>
      <c r="E1908" s="4"/>
      <c r="F1908" s="48"/>
    </row>
    <row r="1909" spans="1:6" x14ac:dyDescent="0.25">
      <c r="A1909" s="4" t="str">
        <f>IF((SUM(Протокол!D1909:I1909)=6),1," ")</f>
        <v xml:space="preserve"> </v>
      </c>
      <c r="B1909" s="4" t="str">
        <f>IF(AND(NOT(ISBLANK(Протокол!B1909)),Протокол!V1909&lt;=5),1," ")</f>
        <v xml:space="preserve"> </v>
      </c>
      <c r="C1909" s="4" t="str">
        <f>IF(NOT(ISBLANK(Протокол!B1909)),1," ")</f>
        <v xml:space="preserve"> </v>
      </c>
      <c r="D1909" s="4" t="str">
        <f>IF(SUM(Протокол!J1909:N1909,Протокол!O1909:S1909)=17,1," ")</f>
        <v xml:space="preserve"> </v>
      </c>
      <c r="E1909" s="4" t="str">
        <f>IF(SUM(Протокол!U1885:U1885)=8,1," ")</f>
        <v xml:space="preserve"> </v>
      </c>
      <c r="F1909" s="48"/>
    </row>
    <row r="1910" spans="1:6" x14ac:dyDescent="0.25">
      <c r="A1910" s="4" t="str">
        <f>IF((SUM(Протокол!D1910:I1910)=6),1," ")</f>
        <v xml:space="preserve"> </v>
      </c>
      <c r="B1910" s="4" t="str">
        <f>IF(AND(NOT(ISBLANK(Протокол!B1910)),Протокол!V1910&lt;=5),1," ")</f>
        <v xml:space="preserve"> </v>
      </c>
      <c r="C1910" s="4" t="str">
        <f>IF(NOT(ISBLANK(Протокол!B1910)),1," ")</f>
        <v xml:space="preserve"> </v>
      </c>
      <c r="D1910" s="4" t="str">
        <f>IF(SUM(Протокол!J1910:N1910,Протокол!O1910:S1910)=17,1," ")</f>
        <v xml:space="preserve"> </v>
      </c>
      <c r="E1910" s="4"/>
      <c r="F1910" s="48"/>
    </row>
    <row r="1911" spans="1:6" x14ac:dyDescent="0.25">
      <c r="A1911" s="4" t="str">
        <f>IF((SUM(Протокол!D1911:I1911)=6),1," ")</f>
        <v xml:space="preserve"> </v>
      </c>
      <c r="B1911" s="4" t="str">
        <f>IF(AND(NOT(ISBLANK(Протокол!B1911)),Протокол!V1911&lt;=5),1," ")</f>
        <v xml:space="preserve"> </v>
      </c>
      <c r="C1911" s="4" t="str">
        <f>IF(NOT(ISBLANK(Протокол!B1911)),1," ")</f>
        <v xml:space="preserve"> </v>
      </c>
      <c r="D1911" s="4" t="str">
        <f>IF(SUM(Протокол!J1911:N1911,Протокол!O1911:S1911)=17,1," ")</f>
        <v xml:space="preserve"> </v>
      </c>
      <c r="E1911" s="4" t="str">
        <f>IF(SUM(Протокол!U1887:U1887)=8,1," ")</f>
        <v xml:space="preserve"> </v>
      </c>
      <c r="F1911" s="48"/>
    </row>
    <row r="1912" spans="1:6" x14ac:dyDescent="0.25">
      <c r="A1912" s="4" t="str">
        <f>IF((SUM(Протокол!D1912:I1912)=6),1," ")</f>
        <v xml:space="preserve"> </v>
      </c>
      <c r="B1912" s="4" t="str">
        <f>IF(AND(NOT(ISBLANK(Протокол!B1912)),Протокол!V1912&lt;=5),1," ")</f>
        <v xml:space="preserve"> </v>
      </c>
      <c r="C1912" s="4" t="str">
        <f>IF(NOT(ISBLANK(Протокол!B1912)),1," ")</f>
        <v xml:space="preserve"> </v>
      </c>
      <c r="D1912" s="4" t="str">
        <f>IF(SUM(Протокол!J1912:N1912,Протокол!O1912:S1912)=17,1," ")</f>
        <v xml:space="preserve"> </v>
      </c>
      <c r="E1912" s="4"/>
      <c r="F1912" s="48"/>
    </row>
    <row r="1913" spans="1:6" x14ac:dyDescent="0.25">
      <c r="A1913" s="4" t="str">
        <f>IF((SUM(Протокол!D1913:I1913)=6),1," ")</f>
        <v xml:space="preserve"> </v>
      </c>
      <c r="B1913" s="4" t="str">
        <f>IF(AND(NOT(ISBLANK(Протокол!B1913)),Протокол!V1913&lt;=5),1," ")</f>
        <v xml:space="preserve"> </v>
      </c>
      <c r="C1913" s="4" t="str">
        <f>IF(NOT(ISBLANK(Протокол!B1913)),1," ")</f>
        <v xml:space="preserve"> </v>
      </c>
      <c r="D1913" s="4" t="str">
        <f>IF(SUM(Протокол!J1913:N1913,Протокол!O1913:S1913)=17,1," ")</f>
        <v xml:space="preserve"> </v>
      </c>
      <c r="E1913" s="4" t="str">
        <f>IF(SUM(Протокол!U1889:U1889)=8,1," ")</f>
        <v xml:space="preserve"> </v>
      </c>
      <c r="F1913" s="48"/>
    </row>
    <row r="1914" spans="1:6" x14ac:dyDescent="0.25">
      <c r="A1914" s="4" t="str">
        <f>IF((SUM(Протокол!D1914:I1914)=6),1," ")</f>
        <v xml:space="preserve"> </v>
      </c>
      <c r="B1914" s="4" t="str">
        <f>IF(AND(NOT(ISBLANK(Протокол!B1914)),Протокол!V1914&lt;=5),1," ")</f>
        <v xml:space="preserve"> </v>
      </c>
      <c r="C1914" s="4" t="str">
        <f>IF(NOT(ISBLANK(Протокол!B1914)),1," ")</f>
        <v xml:space="preserve"> </v>
      </c>
      <c r="D1914" s="4" t="str">
        <f>IF(SUM(Протокол!J1914:N1914,Протокол!O1914:S1914)=17,1," ")</f>
        <v xml:space="preserve"> </v>
      </c>
      <c r="E1914" s="4"/>
      <c r="F1914" s="48"/>
    </row>
    <row r="1915" spans="1:6" x14ac:dyDescent="0.25">
      <c r="A1915" s="4" t="str">
        <f>IF((SUM(Протокол!D1915:I1915)=6),1," ")</f>
        <v xml:space="preserve"> </v>
      </c>
      <c r="B1915" s="4" t="str">
        <f>IF(AND(NOT(ISBLANK(Протокол!B1915)),Протокол!V1915&lt;=5),1," ")</f>
        <v xml:space="preserve"> </v>
      </c>
      <c r="C1915" s="4" t="str">
        <f>IF(NOT(ISBLANK(Протокол!B1915)),1," ")</f>
        <v xml:space="preserve"> </v>
      </c>
      <c r="D1915" s="4" t="str">
        <f>IF(SUM(Протокол!J1915:N1915,Протокол!O1915:S1915)=17,1," ")</f>
        <v xml:space="preserve"> </v>
      </c>
      <c r="E1915" s="4" t="str">
        <f>IF(SUM(Протокол!U1891:U1891)=8,1," ")</f>
        <v xml:space="preserve"> </v>
      </c>
      <c r="F1915" s="48"/>
    </row>
    <row r="1916" spans="1:6" x14ac:dyDescent="0.25">
      <c r="A1916" s="4" t="str">
        <f>IF((SUM(Протокол!D1916:I1916)=6),1," ")</f>
        <v xml:space="preserve"> </v>
      </c>
      <c r="B1916" s="4" t="str">
        <f>IF(AND(NOT(ISBLANK(Протокол!B1916)),Протокол!V1916&lt;=5),1," ")</f>
        <v xml:space="preserve"> </v>
      </c>
      <c r="C1916" s="4" t="str">
        <f>IF(NOT(ISBLANK(Протокол!B1916)),1," ")</f>
        <v xml:space="preserve"> </v>
      </c>
      <c r="D1916" s="4" t="str">
        <f>IF(SUM(Протокол!J1916:N1916,Протокол!O1916:S1916)=17,1," ")</f>
        <v xml:space="preserve"> </v>
      </c>
      <c r="E1916" s="4"/>
      <c r="F1916" s="48"/>
    </row>
    <row r="1917" spans="1:6" x14ac:dyDescent="0.25">
      <c r="A1917" s="4" t="str">
        <f>IF((SUM(Протокол!D1917:I1917)=6),1," ")</f>
        <v xml:space="preserve"> </v>
      </c>
      <c r="B1917" s="4" t="str">
        <f>IF(AND(NOT(ISBLANK(Протокол!B1917)),Протокол!V1917&lt;=5),1," ")</f>
        <v xml:space="preserve"> </v>
      </c>
      <c r="C1917" s="4" t="str">
        <f>IF(NOT(ISBLANK(Протокол!B1917)),1," ")</f>
        <v xml:space="preserve"> </v>
      </c>
      <c r="D1917" s="4" t="str">
        <f>IF(SUM(Протокол!J1917:N1917,Протокол!O1917:S1917)=17,1," ")</f>
        <v xml:space="preserve"> </v>
      </c>
      <c r="E1917" s="4" t="str">
        <f>IF(SUM(Протокол!U1893:U1893)=8,1," ")</f>
        <v xml:space="preserve"> </v>
      </c>
      <c r="F1917" s="48"/>
    </row>
    <row r="1918" spans="1:6" x14ac:dyDescent="0.25">
      <c r="A1918" s="4" t="str">
        <f>IF((SUM(Протокол!D1918:I1918)=6),1," ")</f>
        <v xml:space="preserve"> </v>
      </c>
      <c r="B1918" s="4" t="str">
        <f>IF(AND(NOT(ISBLANK(Протокол!B1918)),Протокол!V1918&lt;=5),1," ")</f>
        <v xml:space="preserve"> </v>
      </c>
      <c r="C1918" s="4" t="str">
        <f>IF(NOT(ISBLANK(Протокол!B1918)),1," ")</f>
        <v xml:space="preserve"> </v>
      </c>
      <c r="D1918" s="4" t="str">
        <f>IF(SUM(Протокол!J1918:N1918,Протокол!O1918:S1918)=17,1," ")</f>
        <v xml:space="preserve"> </v>
      </c>
      <c r="E1918" s="4"/>
      <c r="F1918" s="48"/>
    </row>
    <row r="1919" spans="1:6" x14ac:dyDescent="0.25">
      <c r="A1919" s="4" t="str">
        <f>IF((SUM(Протокол!D1919:I1919)=6),1," ")</f>
        <v xml:space="preserve"> </v>
      </c>
      <c r="B1919" s="4" t="str">
        <f>IF(AND(NOT(ISBLANK(Протокол!B1919)),Протокол!V1919&lt;=5),1," ")</f>
        <v xml:space="preserve"> </v>
      </c>
      <c r="C1919" s="4" t="str">
        <f>IF(NOT(ISBLANK(Протокол!B1919)),1," ")</f>
        <v xml:space="preserve"> </v>
      </c>
      <c r="D1919" s="4" t="str">
        <f>IF(SUM(Протокол!J1919:N1919,Протокол!O1919:S1919)=17,1," ")</f>
        <v xml:space="preserve"> </v>
      </c>
      <c r="E1919" s="4" t="str">
        <f>IF(SUM(Протокол!U1895:U1895)=8,1," ")</f>
        <v xml:space="preserve"> </v>
      </c>
      <c r="F1919" s="48"/>
    </row>
    <row r="1920" spans="1:6" x14ac:dyDescent="0.25">
      <c r="A1920" s="4" t="str">
        <f>IF((SUM(Протокол!D1920:I1920)=6),1," ")</f>
        <v xml:space="preserve"> </v>
      </c>
      <c r="B1920" s="4" t="str">
        <f>IF(AND(NOT(ISBLANK(Протокол!B1920)),Протокол!V1920&lt;=5),1," ")</f>
        <v xml:space="preserve"> </v>
      </c>
      <c r="C1920" s="4" t="str">
        <f>IF(NOT(ISBLANK(Протокол!B1920)),1," ")</f>
        <v xml:space="preserve"> </v>
      </c>
      <c r="D1920" s="4" t="str">
        <f>IF(SUM(Протокол!J1920:N1920,Протокол!O1920:S1920)=17,1," ")</f>
        <v xml:space="preserve"> </v>
      </c>
      <c r="E1920" s="4"/>
      <c r="F1920" s="48"/>
    </row>
    <row r="1921" spans="1:6" x14ac:dyDescent="0.25">
      <c r="A1921" s="4" t="str">
        <f>IF((SUM(Протокол!D1921:I1921)=6),1," ")</f>
        <v xml:space="preserve"> </v>
      </c>
      <c r="B1921" s="4" t="str">
        <f>IF(AND(NOT(ISBLANK(Протокол!B1921)),Протокол!V1921&lt;=5),1," ")</f>
        <v xml:space="preserve"> </v>
      </c>
      <c r="C1921" s="4" t="str">
        <f>IF(NOT(ISBLANK(Протокол!B1921)),1," ")</f>
        <v xml:space="preserve"> </v>
      </c>
      <c r="D1921" s="4" t="str">
        <f>IF(SUM(Протокол!J1921:N1921,Протокол!O1921:S1921)=17,1," ")</f>
        <v xml:space="preserve"> </v>
      </c>
      <c r="E1921" s="4" t="str">
        <f>IF(SUM(Протокол!U1897:U1897)=8,1," ")</f>
        <v xml:space="preserve"> </v>
      </c>
      <c r="F1921" s="48"/>
    </row>
    <row r="1922" spans="1:6" x14ac:dyDescent="0.25">
      <c r="A1922" s="4" t="str">
        <f>IF((SUM(Протокол!D1922:I1922)=6),1," ")</f>
        <v xml:space="preserve"> </v>
      </c>
      <c r="B1922" s="4" t="str">
        <f>IF(AND(NOT(ISBLANK(Протокол!B1922)),Протокол!V1922&lt;=5),1," ")</f>
        <v xml:space="preserve"> </v>
      </c>
      <c r="C1922" s="4" t="str">
        <f>IF(NOT(ISBLANK(Протокол!B1922)),1," ")</f>
        <v xml:space="preserve"> </v>
      </c>
      <c r="D1922" s="4" t="str">
        <f>IF(SUM(Протокол!J1922:N1922,Протокол!O1922:S1922)=17,1," ")</f>
        <v xml:space="preserve"> </v>
      </c>
      <c r="E1922" s="4"/>
      <c r="F1922" s="48"/>
    </row>
    <row r="1923" spans="1:6" x14ac:dyDescent="0.25">
      <c r="A1923" s="4" t="str">
        <f>IF((SUM(Протокол!D1923:I1923)=6),1," ")</f>
        <v xml:space="preserve"> </v>
      </c>
      <c r="B1923" s="4" t="str">
        <f>IF(AND(NOT(ISBLANK(Протокол!B1923)),Протокол!V1923&lt;=5),1," ")</f>
        <v xml:space="preserve"> </v>
      </c>
      <c r="C1923" s="4" t="str">
        <f>IF(NOT(ISBLANK(Протокол!B1923)),1," ")</f>
        <v xml:space="preserve"> </v>
      </c>
      <c r="D1923" s="4" t="str">
        <f>IF(SUM(Протокол!J1923:N1923,Протокол!O1923:S1923)=17,1," ")</f>
        <v xml:space="preserve"> </v>
      </c>
      <c r="E1923" s="4" t="str">
        <f>IF(SUM(Протокол!U1899:U1899)=8,1," ")</f>
        <v xml:space="preserve"> </v>
      </c>
      <c r="F1923" s="48"/>
    </row>
    <row r="1924" spans="1:6" x14ac:dyDescent="0.25">
      <c r="A1924" s="4" t="str">
        <f>IF((SUM(Протокол!D1924:I1924)=6),1," ")</f>
        <v xml:space="preserve"> </v>
      </c>
      <c r="B1924" s="4" t="str">
        <f>IF(AND(NOT(ISBLANK(Протокол!B1924)),Протокол!V1924&lt;=5),1," ")</f>
        <v xml:space="preserve"> </v>
      </c>
      <c r="C1924" s="4" t="str">
        <f>IF(NOT(ISBLANK(Протокол!B1924)),1," ")</f>
        <v xml:space="preserve"> </v>
      </c>
      <c r="D1924" s="4" t="str">
        <f>IF(SUM(Протокол!J1924:N1924,Протокол!O1924:S1924)=17,1," ")</f>
        <v xml:space="preserve"> </v>
      </c>
      <c r="E1924" s="4"/>
      <c r="F1924" s="48"/>
    </row>
    <row r="1925" spans="1:6" x14ac:dyDescent="0.25">
      <c r="A1925" s="4" t="str">
        <f>IF((SUM(Протокол!D1925:I1925)=6),1," ")</f>
        <v xml:space="preserve"> </v>
      </c>
      <c r="B1925" s="4" t="str">
        <f>IF(AND(NOT(ISBLANK(Протокол!B1925)),Протокол!V1925&lt;=5),1," ")</f>
        <v xml:space="preserve"> </v>
      </c>
      <c r="C1925" s="4" t="str">
        <f>IF(NOT(ISBLANK(Протокол!B1925)),1," ")</f>
        <v xml:space="preserve"> </v>
      </c>
      <c r="D1925" s="4" t="str">
        <f>IF(SUM(Протокол!J1925:N1925,Протокол!O1925:S1925)=17,1," ")</f>
        <v xml:space="preserve"> </v>
      </c>
      <c r="E1925" s="4" t="str">
        <f>IF(SUM(Протокол!U1901:U1901)=8,1," ")</f>
        <v xml:space="preserve"> </v>
      </c>
      <c r="F1925" s="48"/>
    </row>
    <row r="1926" spans="1:6" x14ac:dyDescent="0.25">
      <c r="A1926" s="4" t="str">
        <f>IF((SUM(Протокол!D1926:I1926)=6),1," ")</f>
        <v xml:space="preserve"> </v>
      </c>
      <c r="B1926" s="4" t="str">
        <f>IF(AND(NOT(ISBLANK(Протокол!B1926)),Протокол!V1926&lt;=5),1," ")</f>
        <v xml:space="preserve"> </v>
      </c>
      <c r="C1926" s="4" t="str">
        <f>IF(NOT(ISBLANK(Протокол!B1926)),1," ")</f>
        <v xml:space="preserve"> </v>
      </c>
      <c r="D1926" s="4" t="str">
        <f>IF(SUM(Протокол!J1926:N1926,Протокол!O1926:S1926)=17,1," ")</f>
        <v xml:space="preserve"> </v>
      </c>
      <c r="E1926" s="4"/>
      <c r="F1926" s="48"/>
    </row>
    <row r="1927" spans="1:6" x14ac:dyDescent="0.25">
      <c r="A1927" s="4" t="str">
        <f>IF((SUM(Протокол!D1927:I1927)=6),1," ")</f>
        <v xml:space="preserve"> </v>
      </c>
      <c r="B1927" s="4" t="str">
        <f>IF(AND(NOT(ISBLANK(Протокол!B1927)),Протокол!V1927&lt;=5),1," ")</f>
        <v xml:space="preserve"> </v>
      </c>
      <c r="C1927" s="4" t="str">
        <f>IF(NOT(ISBLANK(Протокол!B1927)),1," ")</f>
        <v xml:space="preserve"> </v>
      </c>
      <c r="D1927" s="4" t="str">
        <f>IF(SUM(Протокол!J1927:N1927,Протокол!O1927:S1927)=17,1," ")</f>
        <v xml:space="preserve"> </v>
      </c>
      <c r="E1927" s="4" t="str">
        <f>IF(SUM(Протокол!U1903:U1903)=8,1," ")</f>
        <v xml:space="preserve"> </v>
      </c>
      <c r="F1927" s="48"/>
    </row>
    <row r="1928" spans="1:6" x14ac:dyDescent="0.25">
      <c r="A1928" s="4" t="str">
        <f>IF((SUM(Протокол!D1928:I1928)=6),1," ")</f>
        <v xml:space="preserve"> </v>
      </c>
      <c r="B1928" s="4" t="str">
        <f>IF(AND(NOT(ISBLANK(Протокол!B1928)),Протокол!V1928&lt;=5),1," ")</f>
        <v xml:space="preserve"> </v>
      </c>
      <c r="C1928" s="4" t="str">
        <f>IF(NOT(ISBLANK(Протокол!B1928)),1," ")</f>
        <v xml:space="preserve"> </v>
      </c>
      <c r="D1928" s="4" t="str">
        <f>IF(SUM(Протокол!J1928:N1928,Протокол!O1928:S1928)=17,1," ")</f>
        <v xml:space="preserve"> </v>
      </c>
      <c r="E1928" s="4"/>
      <c r="F1928" s="48"/>
    </row>
    <row r="1929" spans="1:6" x14ac:dyDescent="0.25">
      <c r="A1929" s="4" t="str">
        <f>IF((SUM(Протокол!D1929:I1929)=6),1," ")</f>
        <v xml:space="preserve"> </v>
      </c>
      <c r="B1929" s="4" t="str">
        <f>IF(AND(NOT(ISBLANK(Протокол!B1929)),Протокол!V1929&lt;=5),1," ")</f>
        <v xml:space="preserve"> </v>
      </c>
      <c r="C1929" s="4" t="str">
        <f>IF(NOT(ISBLANK(Протокол!B1929)),1," ")</f>
        <v xml:space="preserve"> </v>
      </c>
      <c r="D1929" s="4" t="str">
        <f>IF(SUM(Протокол!J1929:N1929,Протокол!O1929:S1929)=17,1," ")</f>
        <v xml:space="preserve"> </v>
      </c>
      <c r="E1929" s="4" t="str">
        <f>IF(SUM(Протокол!U1905:U1905)=8,1," ")</f>
        <v xml:space="preserve"> </v>
      </c>
      <c r="F1929" s="48"/>
    </row>
    <row r="1930" spans="1:6" x14ac:dyDescent="0.25">
      <c r="A1930" s="4" t="str">
        <f>IF((SUM(Протокол!D1930:I1930)=6),1," ")</f>
        <v xml:space="preserve"> </v>
      </c>
      <c r="B1930" s="4" t="str">
        <f>IF(AND(NOT(ISBLANK(Протокол!B1930)),Протокол!V1930&lt;=5),1," ")</f>
        <v xml:space="preserve"> </v>
      </c>
      <c r="C1930" s="4" t="str">
        <f>IF(NOT(ISBLANK(Протокол!B1930)),1," ")</f>
        <v xml:space="preserve"> </v>
      </c>
      <c r="D1930" s="4" t="str">
        <f>IF(SUM(Протокол!J1930:N1930,Протокол!O1930:S1930)=17,1," ")</f>
        <v xml:space="preserve"> </v>
      </c>
      <c r="E1930" s="4"/>
      <c r="F1930" s="48"/>
    </row>
    <row r="1931" spans="1:6" x14ac:dyDescent="0.25">
      <c r="A1931" s="4" t="str">
        <f>IF((SUM(Протокол!D1931:I1931)=6),1," ")</f>
        <v xml:space="preserve"> </v>
      </c>
      <c r="B1931" s="4" t="str">
        <f>IF(AND(NOT(ISBLANK(Протокол!B1931)),Протокол!V1931&lt;=5),1," ")</f>
        <v xml:space="preserve"> </v>
      </c>
      <c r="C1931" s="4" t="str">
        <f>IF(NOT(ISBLANK(Протокол!B1931)),1," ")</f>
        <v xml:space="preserve"> </v>
      </c>
      <c r="D1931" s="4" t="str">
        <f>IF(SUM(Протокол!J1931:N1931,Протокол!O1931:S1931)=17,1," ")</f>
        <v xml:space="preserve"> </v>
      </c>
      <c r="E1931" s="4" t="str">
        <f>IF(SUM(Протокол!U1907:U1907)=8,1," ")</f>
        <v xml:space="preserve"> </v>
      </c>
      <c r="F1931" s="48"/>
    </row>
    <row r="1932" spans="1:6" x14ac:dyDescent="0.25">
      <c r="A1932" s="4" t="str">
        <f>IF((SUM(Протокол!D1932:I1932)=6),1," ")</f>
        <v xml:space="preserve"> </v>
      </c>
      <c r="B1932" s="4" t="str">
        <f>IF(AND(NOT(ISBLANK(Протокол!B1932)),Протокол!V1932&lt;=5),1," ")</f>
        <v xml:space="preserve"> </v>
      </c>
      <c r="C1932" s="4" t="str">
        <f>IF(NOT(ISBLANK(Протокол!B1932)),1," ")</f>
        <v xml:space="preserve"> </v>
      </c>
      <c r="D1932" s="4" t="str">
        <f>IF(SUM(Протокол!J1932:N1932,Протокол!O1932:S1932)=17,1," ")</f>
        <v xml:space="preserve"> </v>
      </c>
      <c r="E1932" s="4"/>
      <c r="F1932" s="48"/>
    </row>
    <row r="1933" spans="1:6" x14ac:dyDescent="0.25">
      <c r="A1933" s="4" t="str">
        <f>IF((SUM(Протокол!D1933:I1933)=6),1," ")</f>
        <v xml:space="preserve"> </v>
      </c>
      <c r="B1933" s="4" t="str">
        <f>IF(AND(NOT(ISBLANK(Протокол!B1933)),Протокол!V1933&lt;=5),1," ")</f>
        <v xml:space="preserve"> </v>
      </c>
      <c r="C1933" s="4" t="str">
        <f>IF(NOT(ISBLANK(Протокол!B1933)),1," ")</f>
        <v xml:space="preserve"> </v>
      </c>
      <c r="D1933" s="4" t="str">
        <f>IF(SUM(Протокол!J1933:N1933,Протокол!O1933:S1933)=17,1," ")</f>
        <v xml:space="preserve"> </v>
      </c>
      <c r="E1933" s="4" t="str">
        <f>IF(SUM(Протокол!U1909:U1909)=8,1," ")</f>
        <v xml:space="preserve"> </v>
      </c>
      <c r="F1933" s="48"/>
    </row>
    <row r="1934" spans="1:6" x14ac:dyDescent="0.25">
      <c r="A1934" s="4" t="str">
        <f>IF((SUM(Протокол!D1934:I1934)=6),1," ")</f>
        <v xml:space="preserve"> </v>
      </c>
      <c r="B1934" s="4" t="str">
        <f>IF(AND(NOT(ISBLANK(Протокол!B1934)),Протокол!V1934&lt;=5),1," ")</f>
        <v xml:space="preserve"> </v>
      </c>
      <c r="C1934" s="4" t="str">
        <f>IF(NOT(ISBLANK(Протокол!B1934)),1," ")</f>
        <v xml:space="preserve"> </v>
      </c>
      <c r="D1934" s="4" t="str">
        <f>IF(SUM(Протокол!J1934:N1934,Протокол!O1934:S1934)=17,1," ")</f>
        <v xml:space="preserve"> </v>
      </c>
      <c r="E1934" s="4"/>
      <c r="F1934" s="48"/>
    </row>
    <row r="1935" spans="1:6" x14ac:dyDescent="0.25">
      <c r="A1935" s="4" t="str">
        <f>IF((SUM(Протокол!D1935:I1935)=6),1," ")</f>
        <v xml:space="preserve"> </v>
      </c>
      <c r="B1935" s="4" t="str">
        <f>IF(AND(NOT(ISBLANK(Протокол!B1935)),Протокол!V1935&lt;=5),1," ")</f>
        <v xml:space="preserve"> </v>
      </c>
      <c r="C1935" s="4" t="str">
        <f>IF(NOT(ISBLANK(Протокол!B1935)),1," ")</f>
        <v xml:space="preserve"> </v>
      </c>
      <c r="D1935" s="4" t="str">
        <f>IF(SUM(Протокол!J1935:N1935,Протокол!O1935:S1935)=17,1," ")</f>
        <v xml:space="preserve"> </v>
      </c>
      <c r="E1935" s="4" t="str">
        <f>IF(SUM(Протокол!U1911:U1911)=8,1," ")</f>
        <v xml:space="preserve"> </v>
      </c>
      <c r="F1935" s="48"/>
    </row>
    <row r="1936" spans="1:6" x14ac:dyDescent="0.25">
      <c r="A1936" s="4" t="str">
        <f>IF((SUM(Протокол!D1936:I1936)=6),1," ")</f>
        <v xml:space="preserve"> </v>
      </c>
      <c r="B1936" s="4" t="str">
        <f>IF(AND(NOT(ISBLANK(Протокол!B1936)),Протокол!V1936&lt;=5),1," ")</f>
        <v xml:space="preserve"> </v>
      </c>
      <c r="C1936" s="4" t="str">
        <f>IF(NOT(ISBLANK(Протокол!B1936)),1," ")</f>
        <v xml:space="preserve"> </v>
      </c>
      <c r="D1936" s="4" t="str">
        <f>IF(SUM(Протокол!J1936:N1936,Протокол!O1936:S1936)=17,1," ")</f>
        <v xml:space="preserve"> </v>
      </c>
      <c r="E1936" s="4"/>
      <c r="F1936" s="48"/>
    </row>
    <row r="1937" spans="1:6" x14ac:dyDescent="0.25">
      <c r="A1937" s="4" t="str">
        <f>IF((SUM(Протокол!D1937:I1937)=6),1," ")</f>
        <v xml:space="preserve"> </v>
      </c>
      <c r="B1937" s="4" t="str">
        <f>IF(AND(NOT(ISBLANK(Протокол!B1937)),Протокол!V1937&lt;=5),1," ")</f>
        <v xml:space="preserve"> </v>
      </c>
      <c r="C1937" s="4" t="str">
        <f>IF(NOT(ISBLANK(Протокол!B1937)),1," ")</f>
        <v xml:space="preserve"> </v>
      </c>
      <c r="D1937" s="4" t="str">
        <f>IF(SUM(Протокол!J1937:N1937,Протокол!O1937:S1937)=17,1," ")</f>
        <v xml:space="preserve"> </v>
      </c>
      <c r="E1937" s="4" t="str">
        <f>IF(SUM(Протокол!U1913:U1913)=8,1," ")</f>
        <v xml:space="preserve"> </v>
      </c>
      <c r="F1937" s="48"/>
    </row>
    <row r="1938" spans="1:6" x14ac:dyDescent="0.25">
      <c r="A1938" s="4" t="str">
        <f>IF((SUM(Протокол!D1938:I1938)=6),1," ")</f>
        <v xml:space="preserve"> </v>
      </c>
      <c r="B1938" s="4" t="str">
        <f>IF(AND(NOT(ISBLANK(Протокол!B1938)),Протокол!V1938&lt;=5),1," ")</f>
        <v xml:space="preserve"> </v>
      </c>
      <c r="C1938" s="4" t="str">
        <f>IF(NOT(ISBLANK(Протокол!B1938)),1," ")</f>
        <v xml:space="preserve"> </v>
      </c>
      <c r="D1938" s="4" t="str">
        <f>IF(SUM(Протокол!J1938:N1938,Протокол!O1938:S1938)=17,1," ")</f>
        <v xml:space="preserve"> </v>
      </c>
      <c r="E1938" s="4"/>
      <c r="F1938" s="48"/>
    </row>
    <row r="1939" spans="1:6" x14ac:dyDescent="0.25">
      <c r="A1939" s="4" t="str">
        <f>IF((SUM(Протокол!D1939:I1939)=6),1," ")</f>
        <v xml:space="preserve"> </v>
      </c>
      <c r="B1939" s="4" t="str">
        <f>IF(AND(NOT(ISBLANK(Протокол!B1939)),Протокол!V1939&lt;=5),1," ")</f>
        <v xml:space="preserve"> </v>
      </c>
      <c r="C1939" s="4" t="str">
        <f>IF(NOT(ISBLANK(Протокол!B1939)),1," ")</f>
        <v xml:space="preserve"> </v>
      </c>
      <c r="D1939" s="4" t="str">
        <f>IF(SUM(Протокол!J1939:N1939,Протокол!O1939:S1939)=17,1," ")</f>
        <v xml:space="preserve"> </v>
      </c>
      <c r="E1939" s="4" t="str">
        <f>IF(SUM(Протокол!U1915:U1915)=8,1," ")</f>
        <v xml:space="preserve"> </v>
      </c>
      <c r="F1939" s="48"/>
    </row>
    <row r="1940" spans="1:6" x14ac:dyDescent="0.25">
      <c r="A1940" s="4" t="str">
        <f>IF((SUM(Протокол!D1940:I1940)=6),1," ")</f>
        <v xml:space="preserve"> </v>
      </c>
      <c r="B1940" s="4" t="str">
        <f>IF(AND(NOT(ISBLANK(Протокол!B1940)),Протокол!V1940&lt;=5),1," ")</f>
        <v xml:space="preserve"> </v>
      </c>
      <c r="C1940" s="4" t="str">
        <f>IF(NOT(ISBLANK(Протокол!B1940)),1," ")</f>
        <v xml:space="preserve"> </v>
      </c>
      <c r="D1940" s="4" t="str">
        <f>IF(SUM(Протокол!J1940:N1940,Протокол!O1940:S1940)=17,1," ")</f>
        <v xml:space="preserve"> </v>
      </c>
      <c r="E1940" s="4"/>
      <c r="F1940" s="48"/>
    </row>
    <row r="1941" spans="1:6" x14ac:dyDescent="0.25">
      <c r="A1941" s="4" t="str">
        <f>IF((SUM(Протокол!D1941:I1941)=6),1," ")</f>
        <v xml:space="preserve"> </v>
      </c>
      <c r="B1941" s="4" t="str">
        <f>IF(AND(NOT(ISBLANK(Протокол!B1941)),Протокол!V1941&lt;=5),1," ")</f>
        <v xml:space="preserve"> </v>
      </c>
      <c r="C1941" s="4" t="str">
        <f>IF(NOT(ISBLANK(Протокол!B1941)),1," ")</f>
        <v xml:space="preserve"> </v>
      </c>
      <c r="D1941" s="4" t="str">
        <f>IF(SUM(Протокол!J1941:N1941,Протокол!O1941:S1941)=17,1," ")</f>
        <v xml:space="preserve"> </v>
      </c>
      <c r="E1941" s="4" t="str">
        <f>IF(SUM(Протокол!U1917:U1917)=8,1," ")</f>
        <v xml:space="preserve"> </v>
      </c>
      <c r="F1941" s="48"/>
    </row>
    <row r="1942" spans="1:6" x14ac:dyDescent="0.25">
      <c r="A1942" s="4" t="str">
        <f>IF((SUM(Протокол!D1942:I1942)=6),1," ")</f>
        <v xml:space="preserve"> </v>
      </c>
      <c r="B1942" s="4" t="str">
        <f>IF(AND(NOT(ISBLANK(Протокол!B1942)),Протокол!V1942&lt;=5),1," ")</f>
        <v xml:space="preserve"> </v>
      </c>
      <c r="C1942" s="4" t="str">
        <f>IF(NOT(ISBLANK(Протокол!B1942)),1," ")</f>
        <v xml:space="preserve"> </v>
      </c>
      <c r="D1942" s="4" t="str">
        <f>IF(SUM(Протокол!J1942:N1942,Протокол!O1942:S1942)=17,1," ")</f>
        <v xml:space="preserve"> </v>
      </c>
      <c r="E1942" s="4"/>
      <c r="F1942" s="48"/>
    </row>
    <row r="1943" spans="1:6" x14ac:dyDescent="0.25">
      <c r="A1943" s="4" t="str">
        <f>IF((SUM(Протокол!D1943:I1943)=6),1," ")</f>
        <v xml:space="preserve"> </v>
      </c>
      <c r="B1943" s="4" t="str">
        <f>IF(AND(NOT(ISBLANK(Протокол!B1943)),Протокол!V1943&lt;=5),1," ")</f>
        <v xml:space="preserve"> </v>
      </c>
      <c r="C1943" s="4" t="str">
        <f>IF(NOT(ISBLANK(Протокол!B1943)),1," ")</f>
        <v xml:space="preserve"> </v>
      </c>
      <c r="D1943" s="4" t="str">
        <f>IF(SUM(Протокол!J1943:N1943,Протокол!O1943:S1943)=17,1," ")</f>
        <v xml:space="preserve"> </v>
      </c>
      <c r="E1943" s="4" t="str">
        <f>IF(SUM(Протокол!U1919:U1919)=8,1," ")</f>
        <v xml:space="preserve"> </v>
      </c>
      <c r="F1943" s="48"/>
    </row>
    <row r="1944" spans="1:6" x14ac:dyDescent="0.25">
      <c r="A1944" s="4" t="str">
        <f>IF((SUM(Протокол!D1944:I1944)=6),1," ")</f>
        <v xml:space="preserve"> </v>
      </c>
      <c r="B1944" s="4" t="str">
        <f>IF(AND(NOT(ISBLANK(Протокол!B1944)),Протокол!V1944&lt;=5),1," ")</f>
        <v xml:space="preserve"> </v>
      </c>
      <c r="C1944" s="4" t="str">
        <f>IF(NOT(ISBLANK(Протокол!B1944)),1," ")</f>
        <v xml:space="preserve"> </v>
      </c>
      <c r="D1944" s="4" t="str">
        <f>IF(SUM(Протокол!J1944:N1944,Протокол!O1944:S1944)=17,1," ")</f>
        <v xml:space="preserve"> </v>
      </c>
      <c r="E1944" s="4"/>
      <c r="F1944" s="48"/>
    </row>
    <row r="1945" spans="1:6" x14ac:dyDescent="0.25">
      <c r="A1945" s="4" t="str">
        <f>IF((SUM(Протокол!D1945:I1945)=6),1," ")</f>
        <v xml:space="preserve"> </v>
      </c>
      <c r="B1945" s="4" t="str">
        <f>IF(AND(NOT(ISBLANK(Протокол!B1945)),Протокол!V1945&lt;=5),1," ")</f>
        <v xml:space="preserve"> </v>
      </c>
      <c r="C1945" s="4" t="str">
        <f>IF(NOT(ISBLANK(Протокол!B1945)),1," ")</f>
        <v xml:space="preserve"> </v>
      </c>
      <c r="D1945" s="4" t="str">
        <f>IF(SUM(Протокол!J1945:N1945,Протокол!O1945:S1945)=17,1," ")</f>
        <v xml:space="preserve"> </v>
      </c>
      <c r="E1945" s="4" t="str">
        <f>IF(SUM(Протокол!U1921:U1921)=8,1," ")</f>
        <v xml:space="preserve"> </v>
      </c>
      <c r="F1945" s="48"/>
    </row>
    <row r="1946" spans="1:6" x14ac:dyDescent="0.25">
      <c r="A1946" s="4" t="str">
        <f>IF((SUM(Протокол!D1946:I1946)=6),1," ")</f>
        <v xml:space="preserve"> </v>
      </c>
      <c r="B1946" s="4" t="str">
        <f>IF(AND(NOT(ISBLANK(Протокол!B1946)),Протокол!V1946&lt;=5),1," ")</f>
        <v xml:space="preserve"> </v>
      </c>
      <c r="C1946" s="4" t="str">
        <f>IF(NOT(ISBLANK(Протокол!B1946)),1," ")</f>
        <v xml:space="preserve"> </v>
      </c>
      <c r="D1946" s="4" t="str">
        <f>IF(SUM(Протокол!J1946:N1946,Протокол!O1946:S1946)=17,1," ")</f>
        <v xml:space="preserve"> </v>
      </c>
      <c r="E1946" s="4"/>
      <c r="F1946" s="48"/>
    </row>
    <row r="1947" spans="1:6" x14ac:dyDescent="0.25">
      <c r="A1947" s="4" t="str">
        <f>IF((SUM(Протокол!D1947:I1947)=6),1," ")</f>
        <v xml:space="preserve"> </v>
      </c>
      <c r="B1947" s="4" t="str">
        <f>IF(AND(NOT(ISBLANK(Протокол!B1947)),Протокол!V1947&lt;=5),1," ")</f>
        <v xml:space="preserve"> </v>
      </c>
      <c r="C1947" s="4" t="str">
        <f>IF(NOT(ISBLANK(Протокол!B1947)),1," ")</f>
        <v xml:space="preserve"> </v>
      </c>
      <c r="D1947" s="4" t="str">
        <f>IF(SUM(Протокол!J1947:N1947,Протокол!O1947:S1947)=17,1," ")</f>
        <v xml:space="preserve"> </v>
      </c>
      <c r="E1947" s="4" t="str">
        <f>IF(SUM(Протокол!U1923:U1923)=8,1," ")</f>
        <v xml:space="preserve"> </v>
      </c>
      <c r="F1947" s="48"/>
    </row>
    <row r="1948" spans="1:6" x14ac:dyDescent="0.25">
      <c r="A1948" s="4" t="str">
        <f>IF((SUM(Протокол!D1948:I1948)=6),1," ")</f>
        <v xml:space="preserve"> </v>
      </c>
      <c r="B1948" s="4" t="str">
        <f>IF(AND(NOT(ISBLANK(Протокол!B1948)),Протокол!V1948&lt;=5),1," ")</f>
        <v xml:space="preserve"> </v>
      </c>
      <c r="C1948" s="4" t="str">
        <f>IF(NOT(ISBLANK(Протокол!B1948)),1," ")</f>
        <v xml:space="preserve"> </v>
      </c>
      <c r="D1948" s="4" t="str">
        <f>IF(SUM(Протокол!J1948:N1948,Протокол!O1948:S1948)=17,1," ")</f>
        <v xml:space="preserve"> </v>
      </c>
      <c r="E1948" s="4"/>
      <c r="F1948" s="48"/>
    </row>
    <row r="1949" spans="1:6" x14ac:dyDescent="0.25">
      <c r="A1949" s="4" t="str">
        <f>IF((SUM(Протокол!D1949:I1949)=6),1," ")</f>
        <v xml:space="preserve"> </v>
      </c>
      <c r="B1949" s="4" t="str">
        <f>IF(AND(NOT(ISBLANK(Протокол!B1949)),Протокол!V1949&lt;=5),1," ")</f>
        <v xml:space="preserve"> </v>
      </c>
      <c r="C1949" s="4" t="str">
        <f>IF(NOT(ISBLANK(Протокол!B1949)),1," ")</f>
        <v xml:space="preserve"> </v>
      </c>
      <c r="D1949" s="4" t="str">
        <f>IF(SUM(Протокол!J1949:N1949,Протокол!O1949:S1949)=17,1," ")</f>
        <v xml:space="preserve"> </v>
      </c>
      <c r="E1949" s="4" t="str">
        <f>IF(SUM(Протокол!U1925:U1925)=8,1," ")</f>
        <v xml:space="preserve"> </v>
      </c>
      <c r="F1949" s="48"/>
    </row>
    <row r="1950" spans="1:6" x14ac:dyDescent="0.25">
      <c r="A1950" s="4" t="str">
        <f>IF((SUM(Протокол!D1950:I1950)=6),1," ")</f>
        <v xml:space="preserve"> </v>
      </c>
      <c r="B1950" s="4" t="str">
        <f>IF(AND(NOT(ISBLANK(Протокол!B1950)),Протокол!V1950&lt;=5),1," ")</f>
        <v xml:space="preserve"> </v>
      </c>
      <c r="C1950" s="4" t="str">
        <f>IF(NOT(ISBLANK(Протокол!B1950)),1," ")</f>
        <v xml:space="preserve"> </v>
      </c>
      <c r="D1950" s="4" t="str">
        <f>IF(SUM(Протокол!J1950:N1950,Протокол!O1950:S1950)=17,1," ")</f>
        <v xml:space="preserve"> </v>
      </c>
      <c r="E1950" s="4"/>
      <c r="F1950" s="48"/>
    </row>
    <row r="1951" spans="1:6" x14ac:dyDescent="0.25">
      <c r="A1951" s="4" t="str">
        <f>IF((SUM(Протокол!D1951:I1951)=6),1," ")</f>
        <v xml:space="preserve"> </v>
      </c>
      <c r="B1951" s="4" t="str">
        <f>IF(AND(NOT(ISBLANK(Протокол!B1951)),Протокол!V1951&lt;=5),1," ")</f>
        <v xml:space="preserve"> </v>
      </c>
      <c r="C1951" s="4" t="str">
        <f>IF(NOT(ISBLANK(Протокол!B1951)),1," ")</f>
        <v xml:space="preserve"> </v>
      </c>
      <c r="D1951" s="4" t="str">
        <f>IF(SUM(Протокол!J1951:N1951,Протокол!O1951:S1951)=17,1," ")</f>
        <v xml:space="preserve"> </v>
      </c>
      <c r="E1951" s="4" t="str">
        <f>IF(SUM(Протокол!U1927:U1927)=8,1," ")</f>
        <v xml:space="preserve"> </v>
      </c>
      <c r="F1951" s="48"/>
    </row>
    <row r="1952" spans="1:6" x14ac:dyDescent="0.25">
      <c r="A1952" s="4" t="str">
        <f>IF((SUM(Протокол!D1952:I1952)=6),1," ")</f>
        <v xml:space="preserve"> </v>
      </c>
      <c r="B1952" s="4" t="str">
        <f>IF(AND(NOT(ISBLANK(Протокол!B1952)),Протокол!V1952&lt;=5),1," ")</f>
        <v xml:space="preserve"> </v>
      </c>
      <c r="C1952" s="4" t="str">
        <f>IF(NOT(ISBLANK(Протокол!B1952)),1," ")</f>
        <v xml:space="preserve"> </v>
      </c>
      <c r="D1952" s="4" t="str">
        <f>IF(SUM(Протокол!J1952:N1952,Протокол!O1952:S1952)=17,1," ")</f>
        <v xml:space="preserve"> </v>
      </c>
      <c r="E1952" s="4"/>
      <c r="F1952" s="48"/>
    </row>
    <row r="1953" spans="1:6" x14ac:dyDescent="0.25">
      <c r="A1953" s="4" t="str">
        <f>IF((SUM(Протокол!D1953:I1953)=6),1," ")</f>
        <v xml:space="preserve"> </v>
      </c>
      <c r="B1953" s="4" t="str">
        <f>IF(AND(NOT(ISBLANK(Протокол!B1953)),Протокол!V1953&lt;=5),1," ")</f>
        <v xml:space="preserve"> </v>
      </c>
      <c r="C1953" s="4" t="str">
        <f>IF(NOT(ISBLANK(Протокол!B1953)),1," ")</f>
        <v xml:space="preserve"> </v>
      </c>
      <c r="D1953" s="4" t="str">
        <f>IF(SUM(Протокол!J1953:N1953,Протокол!O1953:S1953)=17,1," ")</f>
        <v xml:space="preserve"> </v>
      </c>
      <c r="E1953" s="4" t="str">
        <f>IF(SUM(Протокол!U1929:U1929)=8,1," ")</f>
        <v xml:space="preserve"> </v>
      </c>
      <c r="F1953" s="48"/>
    </row>
    <row r="1954" spans="1:6" x14ac:dyDescent="0.25">
      <c r="A1954" s="4" t="str">
        <f>IF((SUM(Протокол!D1954:I1954)=6),1," ")</f>
        <v xml:space="preserve"> </v>
      </c>
      <c r="B1954" s="4" t="str">
        <f>IF(AND(NOT(ISBLANK(Протокол!B1954)),Протокол!V1954&lt;=5),1," ")</f>
        <v xml:space="preserve"> </v>
      </c>
      <c r="C1954" s="4" t="str">
        <f>IF(NOT(ISBLANK(Протокол!B1954)),1," ")</f>
        <v xml:space="preserve"> </v>
      </c>
      <c r="D1954" s="4" t="str">
        <f>IF(SUM(Протокол!J1954:N1954,Протокол!O1954:S1954)=17,1," ")</f>
        <v xml:space="preserve"> </v>
      </c>
      <c r="E1954" s="4"/>
      <c r="F1954" s="48"/>
    </row>
    <row r="1955" spans="1:6" x14ac:dyDescent="0.25">
      <c r="A1955" s="4" t="str">
        <f>IF((SUM(Протокол!D1955:I1955)=6),1," ")</f>
        <v xml:space="preserve"> </v>
      </c>
      <c r="B1955" s="4" t="str">
        <f>IF(AND(NOT(ISBLANK(Протокол!B1955)),Протокол!V1955&lt;=5),1," ")</f>
        <v xml:space="preserve"> </v>
      </c>
      <c r="C1955" s="4" t="str">
        <f>IF(NOT(ISBLANK(Протокол!B1955)),1," ")</f>
        <v xml:space="preserve"> </v>
      </c>
      <c r="D1955" s="4" t="str">
        <f>IF(SUM(Протокол!J1955:N1955,Протокол!O1955:S1955)=17,1," ")</f>
        <v xml:space="preserve"> </v>
      </c>
      <c r="E1955" s="4" t="str">
        <f>IF(SUM(Протокол!U1931:U1931)=8,1," ")</f>
        <v xml:space="preserve"> </v>
      </c>
      <c r="F1955" s="48"/>
    </row>
    <row r="1956" spans="1:6" x14ac:dyDescent="0.25">
      <c r="A1956" s="4" t="str">
        <f>IF((SUM(Протокол!D1956:I1956)=6),1," ")</f>
        <v xml:space="preserve"> </v>
      </c>
      <c r="B1956" s="4" t="str">
        <f>IF(AND(NOT(ISBLANK(Протокол!B1956)),Протокол!V1956&lt;=5),1," ")</f>
        <v xml:space="preserve"> </v>
      </c>
      <c r="C1956" s="4" t="str">
        <f>IF(NOT(ISBLANK(Протокол!B1956)),1," ")</f>
        <v xml:space="preserve"> </v>
      </c>
      <c r="D1956" s="4" t="str">
        <f>IF(SUM(Протокол!J1956:N1956,Протокол!O1956:S1956)=17,1," ")</f>
        <v xml:space="preserve"> </v>
      </c>
      <c r="E1956" s="4"/>
      <c r="F1956" s="48"/>
    </row>
    <row r="1957" spans="1:6" x14ac:dyDescent="0.25">
      <c r="A1957" s="4" t="str">
        <f>IF((SUM(Протокол!D1957:I1957)=6),1," ")</f>
        <v xml:space="preserve"> </v>
      </c>
      <c r="B1957" s="4" t="str">
        <f>IF(AND(NOT(ISBLANK(Протокол!B1957)),Протокол!V1957&lt;=5),1," ")</f>
        <v xml:space="preserve"> </v>
      </c>
      <c r="C1957" s="4" t="str">
        <f>IF(NOT(ISBLANK(Протокол!B1957)),1," ")</f>
        <v xml:space="preserve"> </v>
      </c>
      <c r="D1957" s="4" t="str">
        <f>IF(SUM(Протокол!J1957:N1957,Протокол!O1957:S1957)=17,1," ")</f>
        <v xml:space="preserve"> </v>
      </c>
      <c r="E1957" s="4" t="str">
        <f>IF(SUM(Протокол!U1933:U1933)=8,1," ")</f>
        <v xml:space="preserve"> </v>
      </c>
      <c r="F1957" s="48"/>
    </row>
    <row r="1958" spans="1:6" x14ac:dyDescent="0.25">
      <c r="A1958" s="4" t="str">
        <f>IF((SUM(Протокол!D1958:I1958)=6),1," ")</f>
        <v xml:space="preserve"> </v>
      </c>
      <c r="B1958" s="4" t="str">
        <f>IF(AND(NOT(ISBLANK(Протокол!B1958)),Протокол!V1958&lt;=5),1," ")</f>
        <v xml:space="preserve"> </v>
      </c>
      <c r="C1958" s="4" t="str">
        <f>IF(NOT(ISBLANK(Протокол!B1958)),1," ")</f>
        <v xml:space="preserve"> </v>
      </c>
      <c r="D1958" s="4" t="str">
        <f>IF(SUM(Протокол!J1958:N1958,Протокол!O1958:S1958)=17,1," ")</f>
        <v xml:space="preserve"> </v>
      </c>
      <c r="E1958" s="4"/>
      <c r="F1958" s="48"/>
    </row>
    <row r="1959" spans="1:6" x14ac:dyDescent="0.25">
      <c r="A1959" s="4" t="str">
        <f>IF((SUM(Протокол!D1959:I1959)=6),1," ")</f>
        <v xml:space="preserve"> </v>
      </c>
      <c r="B1959" s="4" t="str">
        <f>IF(AND(NOT(ISBLANK(Протокол!B1959)),Протокол!V1959&lt;=5),1," ")</f>
        <v xml:space="preserve"> </v>
      </c>
      <c r="C1959" s="4" t="str">
        <f>IF(NOT(ISBLANK(Протокол!B1959)),1," ")</f>
        <v xml:space="preserve"> </v>
      </c>
      <c r="D1959" s="4" t="str">
        <f>IF(SUM(Протокол!J1959:N1959,Протокол!O1959:S1959)=17,1," ")</f>
        <v xml:space="preserve"> </v>
      </c>
      <c r="E1959" s="4" t="str">
        <f>IF(SUM(Протокол!U1935:U1935)=8,1," ")</f>
        <v xml:space="preserve"> </v>
      </c>
      <c r="F1959" s="48"/>
    </row>
    <row r="1960" spans="1:6" x14ac:dyDescent="0.25">
      <c r="A1960" s="4" t="str">
        <f>IF((SUM(Протокол!D1960:I1960)=6),1," ")</f>
        <v xml:space="preserve"> </v>
      </c>
      <c r="B1960" s="4" t="str">
        <f>IF(AND(NOT(ISBLANK(Протокол!B1960)),Протокол!V1960&lt;=5),1," ")</f>
        <v xml:space="preserve"> </v>
      </c>
      <c r="C1960" s="4" t="str">
        <f>IF(NOT(ISBLANK(Протокол!B1960)),1," ")</f>
        <v xml:space="preserve"> </v>
      </c>
      <c r="D1960" s="4" t="str">
        <f>IF(SUM(Протокол!J1960:N1960,Протокол!O1960:S1960)=17,1," ")</f>
        <v xml:space="preserve"> </v>
      </c>
      <c r="E1960" s="4"/>
      <c r="F1960" s="48"/>
    </row>
    <row r="1961" spans="1:6" x14ac:dyDescent="0.25">
      <c r="A1961" s="4" t="str">
        <f>IF((SUM(Протокол!D1961:I1961)=6),1," ")</f>
        <v xml:space="preserve"> </v>
      </c>
      <c r="B1961" s="4" t="str">
        <f>IF(AND(NOT(ISBLANK(Протокол!B1961)),Протокол!V1961&lt;=5),1," ")</f>
        <v xml:space="preserve"> </v>
      </c>
      <c r="C1961" s="4" t="str">
        <f>IF(NOT(ISBLANK(Протокол!B1961)),1," ")</f>
        <v xml:space="preserve"> </v>
      </c>
      <c r="D1961" s="4" t="str">
        <f>IF(SUM(Протокол!J1961:N1961,Протокол!O1961:S1961)=17,1," ")</f>
        <v xml:space="preserve"> </v>
      </c>
      <c r="E1961" s="4" t="str">
        <f>IF(SUM(Протокол!U1937:U1937)=8,1," ")</f>
        <v xml:space="preserve"> </v>
      </c>
      <c r="F1961" s="48"/>
    </row>
    <row r="1962" spans="1:6" x14ac:dyDescent="0.25">
      <c r="A1962" s="4" t="str">
        <f>IF((SUM(Протокол!D1962:I1962)=6),1," ")</f>
        <v xml:space="preserve"> </v>
      </c>
      <c r="B1962" s="4" t="str">
        <f>IF(AND(NOT(ISBLANK(Протокол!B1962)),Протокол!V1962&lt;=5),1," ")</f>
        <v xml:space="preserve"> </v>
      </c>
      <c r="C1962" s="4" t="str">
        <f>IF(NOT(ISBLANK(Протокол!B1962)),1," ")</f>
        <v xml:space="preserve"> </v>
      </c>
      <c r="D1962" s="4" t="str">
        <f>IF(SUM(Протокол!J1962:N1962,Протокол!O1962:S1962)=17,1," ")</f>
        <v xml:space="preserve"> </v>
      </c>
      <c r="E1962" s="4"/>
      <c r="F1962" s="48"/>
    </row>
    <row r="1963" spans="1:6" x14ac:dyDescent="0.25">
      <c r="A1963" s="4" t="str">
        <f>IF((SUM(Протокол!D1963:I1963)=6),1," ")</f>
        <v xml:space="preserve"> </v>
      </c>
      <c r="B1963" s="4" t="str">
        <f>IF(AND(NOT(ISBLANK(Протокол!B1963)),Протокол!V1963&lt;=5),1," ")</f>
        <v xml:space="preserve"> </v>
      </c>
      <c r="C1963" s="4" t="str">
        <f>IF(NOT(ISBLANK(Протокол!B1963)),1," ")</f>
        <v xml:space="preserve"> </v>
      </c>
      <c r="D1963" s="4" t="str">
        <f>IF(SUM(Протокол!J1963:N1963,Протокол!O1963:S1963)=17,1," ")</f>
        <v xml:space="preserve"> </v>
      </c>
      <c r="E1963" s="4" t="str">
        <f>IF(SUM(Протокол!U1939:U1939)=8,1," ")</f>
        <v xml:space="preserve"> </v>
      </c>
      <c r="F1963" s="48"/>
    </row>
    <row r="1964" spans="1:6" x14ac:dyDescent="0.25">
      <c r="A1964" s="4" t="str">
        <f>IF((SUM(Протокол!D1964:I1964)=6),1," ")</f>
        <v xml:space="preserve"> </v>
      </c>
      <c r="B1964" s="4" t="str">
        <f>IF(AND(NOT(ISBLANK(Протокол!B1964)),Протокол!V1964&lt;=5),1," ")</f>
        <v xml:space="preserve"> </v>
      </c>
      <c r="C1964" s="4" t="str">
        <f>IF(NOT(ISBLANK(Протокол!B1964)),1," ")</f>
        <v xml:space="preserve"> </v>
      </c>
      <c r="D1964" s="4" t="str">
        <f>IF(SUM(Протокол!J1964:N1964,Протокол!O1964:S1964)=17,1," ")</f>
        <v xml:space="preserve"> </v>
      </c>
      <c r="E1964" s="4"/>
      <c r="F1964" s="48"/>
    </row>
    <row r="1965" spans="1:6" x14ac:dyDescent="0.25">
      <c r="A1965" s="4" t="str">
        <f>IF((SUM(Протокол!D1965:I1965)=6),1," ")</f>
        <v xml:space="preserve"> </v>
      </c>
      <c r="B1965" s="4" t="str">
        <f>IF(AND(NOT(ISBLANK(Протокол!B1965)),Протокол!V1965&lt;=5),1," ")</f>
        <v xml:space="preserve"> </v>
      </c>
      <c r="C1965" s="4" t="str">
        <f>IF(NOT(ISBLANK(Протокол!B1965)),1," ")</f>
        <v xml:space="preserve"> </v>
      </c>
      <c r="D1965" s="4" t="str">
        <f>IF(SUM(Протокол!J1965:N1965,Протокол!O1965:S1965)=17,1," ")</f>
        <v xml:space="preserve"> </v>
      </c>
      <c r="E1965" s="4" t="str">
        <f>IF(SUM(Протокол!U1941:U1941)=8,1," ")</f>
        <v xml:space="preserve"> </v>
      </c>
      <c r="F1965" s="48"/>
    </row>
    <row r="1966" spans="1:6" x14ac:dyDescent="0.25">
      <c r="A1966" s="4" t="str">
        <f>IF((SUM(Протокол!D1966:I1966)=6),1," ")</f>
        <v xml:space="preserve"> </v>
      </c>
      <c r="B1966" s="4" t="str">
        <f>IF(AND(NOT(ISBLANK(Протокол!B1966)),Протокол!V1966&lt;=5),1," ")</f>
        <v xml:space="preserve"> </v>
      </c>
      <c r="C1966" s="4" t="str">
        <f>IF(NOT(ISBLANK(Протокол!B1966)),1," ")</f>
        <v xml:space="preserve"> </v>
      </c>
      <c r="D1966" s="4" t="str">
        <f>IF(SUM(Протокол!J1966:N1966,Протокол!O1966:S1966)=17,1," ")</f>
        <v xml:space="preserve"> </v>
      </c>
      <c r="E1966" s="4"/>
      <c r="F1966" s="48"/>
    </row>
    <row r="1967" spans="1:6" x14ac:dyDescent="0.25">
      <c r="A1967" s="4" t="str">
        <f>IF((SUM(Протокол!D1967:I1967)=6),1," ")</f>
        <v xml:space="preserve"> </v>
      </c>
      <c r="B1967" s="4" t="str">
        <f>IF(AND(NOT(ISBLANK(Протокол!B1967)),Протокол!V1967&lt;=5),1," ")</f>
        <v xml:space="preserve"> </v>
      </c>
      <c r="C1967" s="4" t="str">
        <f>IF(NOT(ISBLANK(Протокол!B1967)),1," ")</f>
        <v xml:space="preserve"> </v>
      </c>
      <c r="D1967" s="4" t="str">
        <f>IF(SUM(Протокол!J1967:N1967,Протокол!O1967:S1967)=17,1," ")</f>
        <v xml:space="preserve"> </v>
      </c>
      <c r="E1967" s="4" t="str">
        <f>IF(SUM(Протокол!U1943:U1943)=8,1," ")</f>
        <v xml:space="preserve"> </v>
      </c>
      <c r="F1967" s="48"/>
    </row>
    <row r="1968" spans="1:6" x14ac:dyDescent="0.25">
      <c r="A1968" s="4" t="str">
        <f>IF((SUM(Протокол!D1968:I1968)=6),1," ")</f>
        <v xml:space="preserve"> </v>
      </c>
      <c r="B1968" s="4" t="str">
        <f>IF(AND(NOT(ISBLANK(Протокол!B1968)),Протокол!V1968&lt;=5),1," ")</f>
        <v xml:space="preserve"> </v>
      </c>
      <c r="C1968" s="4" t="str">
        <f>IF(NOT(ISBLANK(Протокол!B1968)),1," ")</f>
        <v xml:space="preserve"> </v>
      </c>
      <c r="D1968" s="4" t="str">
        <f>IF(SUM(Протокол!J1968:N1968,Протокол!O1968:S1968)=17,1," ")</f>
        <v xml:space="preserve"> </v>
      </c>
      <c r="E1968" s="4"/>
      <c r="F1968" s="48"/>
    </row>
    <row r="1969" spans="1:6" x14ac:dyDescent="0.25">
      <c r="A1969" s="4" t="str">
        <f>IF((SUM(Протокол!D1969:I1969)=6),1," ")</f>
        <v xml:space="preserve"> </v>
      </c>
      <c r="B1969" s="4" t="str">
        <f>IF(AND(NOT(ISBLANK(Протокол!B1969)),Протокол!V1969&lt;=5),1," ")</f>
        <v xml:space="preserve"> </v>
      </c>
      <c r="C1969" s="4" t="str">
        <f>IF(NOT(ISBLANK(Протокол!B1969)),1," ")</f>
        <v xml:space="preserve"> </v>
      </c>
      <c r="D1969" s="4" t="str">
        <f>IF(SUM(Протокол!J1969:N1969,Протокол!O1969:S1969)=17,1," ")</f>
        <v xml:space="preserve"> </v>
      </c>
      <c r="E1969" s="4" t="str">
        <f>IF(SUM(Протокол!U1945:U1945)=8,1," ")</f>
        <v xml:space="preserve"> </v>
      </c>
      <c r="F1969" s="48"/>
    </row>
    <row r="1970" spans="1:6" x14ac:dyDescent="0.25">
      <c r="A1970" s="4" t="str">
        <f>IF((SUM(Протокол!D1970:I1970)=6),1," ")</f>
        <v xml:space="preserve"> </v>
      </c>
      <c r="B1970" s="4" t="str">
        <f>IF(AND(NOT(ISBLANK(Протокол!B1970)),Протокол!V1970&lt;=5),1," ")</f>
        <v xml:space="preserve"> </v>
      </c>
      <c r="C1970" s="4" t="str">
        <f>IF(NOT(ISBLANK(Протокол!B1970)),1," ")</f>
        <v xml:space="preserve"> </v>
      </c>
      <c r="D1970" s="4" t="str">
        <f>IF(SUM(Протокол!J1970:N1970,Протокол!O1970:S1970)=17,1," ")</f>
        <v xml:space="preserve"> </v>
      </c>
      <c r="E1970" s="4"/>
      <c r="F1970" s="48"/>
    </row>
    <row r="1971" spans="1:6" x14ac:dyDescent="0.25">
      <c r="A1971" s="4" t="str">
        <f>IF((SUM(Протокол!D1971:I1971)=6),1," ")</f>
        <v xml:space="preserve"> </v>
      </c>
      <c r="B1971" s="4" t="str">
        <f>IF(AND(NOT(ISBLANK(Протокол!B1971)),Протокол!V1971&lt;=5),1," ")</f>
        <v xml:space="preserve"> </v>
      </c>
      <c r="C1971" s="4" t="str">
        <f>IF(NOT(ISBLANK(Протокол!B1971)),1," ")</f>
        <v xml:space="preserve"> </v>
      </c>
      <c r="D1971" s="4" t="str">
        <f>IF(SUM(Протокол!J1971:N1971,Протокол!O1971:S1971)=17,1," ")</f>
        <v xml:space="preserve"> </v>
      </c>
      <c r="E1971" s="4" t="str">
        <f>IF(SUM(Протокол!U1947:U1947)=8,1," ")</f>
        <v xml:space="preserve"> </v>
      </c>
      <c r="F1971" s="48"/>
    </row>
    <row r="1972" spans="1:6" x14ac:dyDescent="0.25">
      <c r="A1972" s="4" t="str">
        <f>IF((SUM(Протокол!D1972:I1972)=6),1," ")</f>
        <v xml:space="preserve"> </v>
      </c>
      <c r="B1972" s="4" t="str">
        <f>IF(AND(NOT(ISBLANK(Протокол!B1972)),Протокол!V1972&lt;=5),1," ")</f>
        <v xml:space="preserve"> </v>
      </c>
      <c r="C1972" s="4" t="str">
        <f>IF(NOT(ISBLANK(Протокол!B1972)),1," ")</f>
        <v xml:space="preserve"> </v>
      </c>
      <c r="D1972" s="4" t="str">
        <f>IF(SUM(Протокол!J1972:N1972,Протокол!O1972:S1972)=17,1," ")</f>
        <v xml:space="preserve"> </v>
      </c>
      <c r="E1972" s="4"/>
      <c r="F1972" s="48"/>
    </row>
    <row r="1973" spans="1:6" x14ac:dyDescent="0.25">
      <c r="A1973" s="4" t="str">
        <f>IF((SUM(Протокол!D1973:I1973)=6),1," ")</f>
        <v xml:space="preserve"> </v>
      </c>
      <c r="B1973" s="4" t="str">
        <f>IF(AND(NOT(ISBLANK(Протокол!B1973)),Протокол!V1973&lt;=5),1," ")</f>
        <v xml:space="preserve"> </v>
      </c>
      <c r="C1973" s="4" t="str">
        <f>IF(NOT(ISBLANK(Протокол!B1973)),1," ")</f>
        <v xml:space="preserve"> </v>
      </c>
      <c r="D1973" s="4" t="str">
        <f>IF(SUM(Протокол!J1973:N1973,Протокол!O1973:S1973)=17,1," ")</f>
        <v xml:space="preserve"> </v>
      </c>
      <c r="E1973" s="4" t="str">
        <f>IF(SUM(Протокол!U1949:U1949)=8,1," ")</f>
        <v xml:space="preserve"> </v>
      </c>
      <c r="F1973" s="48"/>
    </row>
    <row r="1974" spans="1:6" x14ac:dyDescent="0.25">
      <c r="A1974" s="4" t="str">
        <f>IF((SUM(Протокол!D1974:I1974)=6),1," ")</f>
        <v xml:space="preserve"> </v>
      </c>
      <c r="B1974" s="4" t="str">
        <f>IF(AND(NOT(ISBLANK(Протокол!B1974)),Протокол!V1974&lt;=5),1," ")</f>
        <v xml:space="preserve"> </v>
      </c>
      <c r="C1974" s="4" t="str">
        <f>IF(NOT(ISBLANK(Протокол!B1974)),1," ")</f>
        <v xml:space="preserve"> </v>
      </c>
      <c r="D1974" s="4" t="str">
        <f>IF(SUM(Протокол!J1974:N1974,Протокол!O1974:S1974)=17,1," ")</f>
        <v xml:space="preserve"> </v>
      </c>
      <c r="E1974" s="4"/>
      <c r="F1974" s="48"/>
    </row>
    <row r="1975" spans="1:6" x14ac:dyDescent="0.25">
      <c r="A1975" s="4" t="str">
        <f>IF((SUM(Протокол!D1975:I1975)=6),1," ")</f>
        <v xml:space="preserve"> </v>
      </c>
      <c r="B1975" s="4" t="str">
        <f>IF(AND(NOT(ISBLANK(Протокол!B1975)),Протокол!V1975&lt;=5),1," ")</f>
        <v xml:space="preserve"> </v>
      </c>
      <c r="C1975" s="4" t="str">
        <f>IF(NOT(ISBLANK(Протокол!B1975)),1," ")</f>
        <v xml:space="preserve"> </v>
      </c>
      <c r="D1975" s="4" t="str">
        <f>IF(SUM(Протокол!J1975:N1975,Протокол!O1975:S1975)=17,1," ")</f>
        <v xml:space="preserve"> </v>
      </c>
      <c r="E1975" s="4" t="str">
        <f>IF(SUM(Протокол!U1951:U1951)=8,1," ")</f>
        <v xml:space="preserve"> </v>
      </c>
      <c r="F1975" s="48"/>
    </row>
    <row r="1976" spans="1:6" x14ac:dyDescent="0.25">
      <c r="A1976" s="4" t="str">
        <f>IF((SUM(Протокол!D1976:I1976)=6),1," ")</f>
        <v xml:space="preserve"> </v>
      </c>
      <c r="B1976" s="4" t="str">
        <f>IF(AND(NOT(ISBLANK(Протокол!B1976)),Протокол!V1976&lt;=5),1," ")</f>
        <v xml:space="preserve"> </v>
      </c>
      <c r="C1976" s="4" t="str">
        <f>IF(NOT(ISBLANK(Протокол!B1976)),1," ")</f>
        <v xml:space="preserve"> </v>
      </c>
      <c r="D1976" s="4" t="str">
        <f>IF(SUM(Протокол!J1976:N1976,Протокол!O1976:S1976)=17,1," ")</f>
        <v xml:space="preserve"> </v>
      </c>
      <c r="E1976" s="4"/>
      <c r="F1976" s="48"/>
    </row>
    <row r="1977" spans="1:6" x14ac:dyDescent="0.25">
      <c r="A1977" s="4" t="str">
        <f>IF((SUM(Протокол!D1977:I1977)=6),1," ")</f>
        <v xml:space="preserve"> </v>
      </c>
      <c r="B1977" s="4" t="str">
        <f>IF(AND(NOT(ISBLANK(Протокол!B1977)),Протокол!V1977&lt;=5),1," ")</f>
        <v xml:space="preserve"> </v>
      </c>
      <c r="C1977" s="4" t="str">
        <f>IF(NOT(ISBLANK(Протокол!B1977)),1," ")</f>
        <v xml:space="preserve"> </v>
      </c>
      <c r="D1977" s="4" t="str">
        <f>IF(SUM(Протокол!J1977:N1977,Протокол!O1977:S1977)=17,1," ")</f>
        <v xml:space="preserve"> </v>
      </c>
      <c r="E1977" s="4" t="str">
        <f>IF(SUM(Протокол!U1953:U1953)=8,1," ")</f>
        <v xml:space="preserve"> </v>
      </c>
      <c r="F1977" s="48"/>
    </row>
    <row r="1978" spans="1:6" x14ac:dyDescent="0.25">
      <c r="A1978" s="4" t="str">
        <f>IF((SUM(Протокол!D1978:I1978)=6),1," ")</f>
        <v xml:space="preserve"> </v>
      </c>
      <c r="B1978" s="4" t="str">
        <f>IF(AND(NOT(ISBLANK(Протокол!B1978)),Протокол!V1978&lt;=5),1," ")</f>
        <v xml:space="preserve"> </v>
      </c>
      <c r="C1978" s="4" t="str">
        <f>IF(NOT(ISBLANK(Протокол!B1978)),1," ")</f>
        <v xml:space="preserve"> </v>
      </c>
      <c r="D1978" s="4" t="str">
        <f>IF(SUM(Протокол!J1978:N1978,Протокол!O1978:S1978)=17,1," ")</f>
        <v xml:space="preserve"> </v>
      </c>
      <c r="E1978" s="4"/>
      <c r="F1978" s="48"/>
    </row>
    <row r="1979" spans="1:6" x14ac:dyDescent="0.25">
      <c r="A1979" s="4" t="str">
        <f>IF((SUM(Протокол!D1979:I1979)=6),1," ")</f>
        <v xml:space="preserve"> </v>
      </c>
      <c r="B1979" s="4" t="str">
        <f>IF(AND(NOT(ISBLANK(Протокол!B1979)),Протокол!V1979&lt;=5),1," ")</f>
        <v xml:space="preserve"> </v>
      </c>
      <c r="C1979" s="4" t="str">
        <f>IF(NOT(ISBLANK(Протокол!B1979)),1," ")</f>
        <v xml:space="preserve"> </v>
      </c>
      <c r="D1979" s="4" t="str">
        <f>IF(SUM(Протокол!J1979:N1979,Протокол!O1979:S1979)=17,1," ")</f>
        <v xml:space="preserve"> </v>
      </c>
      <c r="E1979" s="4" t="str">
        <f>IF(SUM(Протокол!U1955:U1955)=8,1," ")</f>
        <v xml:space="preserve"> </v>
      </c>
      <c r="F1979" s="48"/>
    </row>
    <row r="1980" spans="1:6" x14ac:dyDescent="0.25">
      <c r="A1980" s="4" t="str">
        <f>IF((SUM(Протокол!D1980:I1980)=6),1," ")</f>
        <v xml:space="preserve"> </v>
      </c>
      <c r="B1980" s="4" t="str">
        <f>IF(AND(NOT(ISBLANK(Протокол!B1980)),Протокол!V1980&lt;=5),1," ")</f>
        <v xml:space="preserve"> </v>
      </c>
      <c r="C1980" s="4" t="str">
        <f>IF(NOT(ISBLANK(Протокол!B1980)),1," ")</f>
        <v xml:space="preserve"> </v>
      </c>
      <c r="D1980" s="4" t="str">
        <f>IF(SUM(Протокол!J1980:N1980,Протокол!O1980:S1980)=17,1," ")</f>
        <v xml:space="preserve"> </v>
      </c>
      <c r="E1980" s="4"/>
      <c r="F1980" s="48"/>
    </row>
    <row r="1981" spans="1:6" x14ac:dyDescent="0.25">
      <c r="A1981" s="4" t="str">
        <f>IF((SUM(Протокол!D1981:I1981)=6),1," ")</f>
        <v xml:space="preserve"> </v>
      </c>
      <c r="B1981" s="4" t="str">
        <f>IF(AND(NOT(ISBLANK(Протокол!B1981)),Протокол!V1981&lt;=5),1," ")</f>
        <v xml:space="preserve"> </v>
      </c>
      <c r="C1981" s="4" t="str">
        <f>IF(NOT(ISBLANK(Протокол!B1981)),1," ")</f>
        <v xml:space="preserve"> </v>
      </c>
      <c r="D1981" s="4" t="str">
        <f>IF(SUM(Протокол!J1981:N1981,Протокол!O1981:S1981)=17,1," ")</f>
        <v xml:space="preserve"> </v>
      </c>
      <c r="E1981" s="4" t="str">
        <f>IF(SUM(Протокол!U1957:U1957)=8,1," ")</f>
        <v xml:space="preserve"> </v>
      </c>
      <c r="F1981" s="48"/>
    </row>
    <row r="1982" spans="1:6" x14ac:dyDescent="0.25">
      <c r="A1982" s="4" t="str">
        <f>IF((SUM(Протокол!D1982:I1982)=6),1," ")</f>
        <v xml:space="preserve"> </v>
      </c>
      <c r="B1982" s="4" t="str">
        <f>IF(AND(NOT(ISBLANK(Протокол!B1982)),Протокол!V1982&lt;=5),1," ")</f>
        <v xml:space="preserve"> </v>
      </c>
      <c r="C1982" s="4" t="str">
        <f>IF(NOT(ISBLANK(Протокол!B1982)),1," ")</f>
        <v xml:space="preserve"> </v>
      </c>
      <c r="D1982" s="4" t="str">
        <f>IF(SUM(Протокол!J1982:N1982,Протокол!O1982:S1982)=17,1," ")</f>
        <v xml:space="preserve"> </v>
      </c>
      <c r="E1982" s="4"/>
      <c r="F1982" s="48"/>
    </row>
    <row r="1983" spans="1:6" x14ac:dyDescent="0.25">
      <c r="A1983" s="4" t="str">
        <f>IF((SUM(Протокол!D1983:I1983)=6),1," ")</f>
        <v xml:space="preserve"> </v>
      </c>
      <c r="B1983" s="4" t="str">
        <f>IF(AND(NOT(ISBLANK(Протокол!B1983)),Протокол!V1983&lt;=5),1," ")</f>
        <v xml:space="preserve"> </v>
      </c>
      <c r="C1983" s="4" t="str">
        <f>IF(NOT(ISBLANK(Протокол!B1983)),1," ")</f>
        <v xml:space="preserve"> </v>
      </c>
      <c r="D1983" s="4" t="str">
        <f>IF(SUM(Протокол!J1983:N1983,Протокол!O1983:S1983)=17,1," ")</f>
        <v xml:space="preserve"> </v>
      </c>
      <c r="E1983" s="4" t="str">
        <f>IF(SUM(Протокол!U1959:U1959)=8,1," ")</f>
        <v xml:space="preserve"> </v>
      </c>
      <c r="F1983" s="48"/>
    </row>
    <row r="1984" spans="1:6" x14ac:dyDescent="0.25">
      <c r="A1984" s="4" t="str">
        <f>IF((SUM(Протокол!D1984:I1984)=6),1," ")</f>
        <v xml:space="preserve"> </v>
      </c>
      <c r="B1984" s="4" t="str">
        <f>IF(AND(NOT(ISBLANK(Протокол!B1984)),Протокол!V1984&lt;=5),1," ")</f>
        <v xml:space="preserve"> </v>
      </c>
      <c r="C1984" s="4" t="str">
        <f>IF(NOT(ISBLANK(Протокол!B1984)),1," ")</f>
        <v xml:space="preserve"> </v>
      </c>
      <c r="D1984" s="4" t="str">
        <f>IF(SUM(Протокол!J1984:N1984,Протокол!O1984:S1984)=17,1," ")</f>
        <v xml:space="preserve"> </v>
      </c>
      <c r="E1984" s="4"/>
      <c r="F1984" s="48"/>
    </row>
    <row r="1985" spans="1:6" x14ac:dyDescent="0.25">
      <c r="A1985" s="4" t="str">
        <f>IF((SUM(Протокол!D1985:I1985)=6),1," ")</f>
        <v xml:space="preserve"> </v>
      </c>
      <c r="B1985" s="4" t="str">
        <f>IF(AND(NOT(ISBLANK(Протокол!B1985)),Протокол!V1985&lt;=5),1," ")</f>
        <v xml:space="preserve"> </v>
      </c>
      <c r="C1985" s="4" t="str">
        <f>IF(NOT(ISBLANK(Протокол!B1985)),1," ")</f>
        <v xml:space="preserve"> </v>
      </c>
      <c r="D1985" s="4" t="str">
        <f>IF(SUM(Протокол!J1985:N1985,Протокол!O1985:S1985)=17,1," ")</f>
        <v xml:space="preserve"> </v>
      </c>
      <c r="E1985" s="4" t="str">
        <f>IF(SUM(Протокол!U1961:U1961)=8,1," ")</f>
        <v xml:space="preserve"> </v>
      </c>
      <c r="F1985" s="48"/>
    </row>
    <row r="1986" spans="1:6" x14ac:dyDescent="0.25">
      <c r="A1986" s="4" t="str">
        <f>IF((SUM(Протокол!D1986:I1986)=6),1," ")</f>
        <v xml:space="preserve"> </v>
      </c>
      <c r="B1986" s="4" t="str">
        <f>IF(AND(NOT(ISBLANK(Протокол!B1986)),Протокол!V1986&lt;=5),1," ")</f>
        <v xml:space="preserve"> </v>
      </c>
      <c r="C1986" s="4" t="str">
        <f>IF(NOT(ISBLANK(Протокол!B1986)),1," ")</f>
        <v xml:space="preserve"> </v>
      </c>
      <c r="D1986" s="4" t="str">
        <f>IF(SUM(Протокол!J1986:N1986,Протокол!O1986:S1986)=17,1," ")</f>
        <v xml:space="preserve"> </v>
      </c>
      <c r="E1986" s="4"/>
      <c r="F1986" s="48"/>
    </row>
    <row r="1987" spans="1:6" x14ac:dyDescent="0.25">
      <c r="A1987" s="4" t="str">
        <f>IF((SUM(Протокол!D1987:I1987)=6),1," ")</f>
        <v xml:space="preserve"> </v>
      </c>
      <c r="B1987" s="4" t="str">
        <f>IF(AND(NOT(ISBLANK(Протокол!B1987)),Протокол!V1987&lt;=5),1," ")</f>
        <v xml:space="preserve"> </v>
      </c>
      <c r="C1987" s="4" t="str">
        <f>IF(NOT(ISBLANK(Протокол!B1987)),1," ")</f>
        <v xml:space="preserve"> </v>
      </c>
      <c r="D1987" s="4" t="str">
        <f>IF(SUM(Протокол!J1987:N1987,Протокол!O1987:S1987)=17,1," ")</f>
        <v xml:space="preserve"> </v>
      </c>
      <c r="E1987" s="4" t="str">
        <f>IF(SUM(Протокол!U1963:U1963)=8,1," ")</f>
        <v xml:space="preserve"> </v>
      </c>
      <c r="F1987" s="48"/>
    </row>
    <row r="1988" spans="1:6" x14ac:dyDescent="0.25">
      <c r="A1988" s="4" t="str">
        <f>IF((SUM(Протокол!D1988:I1988)=6),1," ")</f>
        <v xml:space="preserve"> </v>
      </c>
      <c r="B1988" s="4" t="str">
        <f>IF(AND(NOT(ISBLANK(Протокол!B1988)),Протокол!V1988&lt;=5),1," ")</f>
        <v xml:space="preserve"> </v>
      </c>
      <c r="C1988" s="4" t="str">
        <f>IF(NOT(ISBLANK(Протокол!B1988)),1," ")</f>
        <v xml:space="preserve"> </v>
      </c>
      <c r="D1988" s="4" t="str">
        <f>IF(SUM(Протокол!J1988:N1988,Протокол!O1988:S1988)=17,1," ")</f>
        <v xml:space="preserve"> </v>
      </c>
      <c r="E1988" s="4"/>
      <c r="F1988" s="48"/>
    </row>
    <row r="1989" spans="1:6" x14ac:dyDescent="0.25">
      <c r="A1989" s="4" t="str">
        <f>IF((SUM(Протокол!D1989:I1989)=6),1," ")</f>
        <v xml:space="preserve"> </v>
      </c>
      <c r="B1989" s="4" t="str">
        <f>IF(AND(NOT(ISBLANK(Протокол!B1989)),Протокол!V1989&lt;=5),1," ")</f>
        <v xml:space="preserve"> </v>
      </c>
      <c r="C1989" s="4" t="str">
        <f>IF(NOT(ISBLANK(Протокол!B1989)),1," ")</f>
        <v xml:space="preserve"> </v>
      </c>
      <c r="D1989" s="4" t="str">
        <f>IF(SUM(Протокол!J1989:N1989,Протокол!O1989:S1989)=17,1," ")</f>
        <v xml:space="preserve"> </v>
      </c>
      <c r="E1989" s="4" t="str">
        <f>IF(SUM(Протокол!U1965:U1965)=8,1," ")</f>
        <v xml:space="preserve"> </v>
      </c>
      <c r="F1989" s="48"/>
    </row>
    <row r="1990" spans="1:6" x14ac:dyDescent="0.25">
      <c r="A1990" s="4" t="str">
        <f>IF((SUM(Протокол!D1990:I1990)=6),1," ")</f>
        <v xml:space="preserve"> </v>
      </c>
      <c r="B1990" s="4" t="str">
        <f>IF(AND(NOT(ISBLANK(Протокол!B1990)),Протокол!V1990&lt;=5),1," ")</f>
        <v xml:space="preserve"> </v>
      </c>
      <c r="C1990" s="4" t="str">
        <f>IF(NOT(ISBLANK(Протокол!B1990)),1," ")</f>
        <v xml:space="preserve"> </v>
      </c>
      <c r="D1990" s="4" t="str">
        <f>IF(SUM(Протокол!J1990:N1990,Протокол!O1990:S1990)=17,1," ")</f>
        <v xml:space="preserve"> </v>
      </c>
      <c r="E1990" s="4"/>
      <c r="F1990" s="48"/>
    </row>
    <row r="1991" spans="1:6" x14ac:dyDescent="0.25">
      <c r="A1991" s="4" t="str">
        <f>IF((SUM(Протокол!D1991:I1991)=6),1," ")</f>
        <v xml:space="preserve"> </v>
      </c>
      <c r="B1991" s="4" t="str">
        <f>IF(AND(NOT(ISBLANK(Протокол!B1991)),Протокол!V1991&lt;=5),1," ")</f>
        <v xml:space="preserve"> </v>
      </c>
      <c r="C1991" s="4" t="str">
        <f>IF(NOT(ISBLANK(Протокол!B1991)),1," ")</f>
        <v xml:space="preserve"> </v>
      </c>
      <c r="D1991" s="4" t="str">
        <f>IF(SUM(Протокол!J1991:N1991,Протокол!O1991:S1991)=17,1," ")</f>
        <v xml:space="preserve"> </v>
      </c>
      <c r="E1991" s="4" t="str">
        <f>IF(SUM(Протокол!U1967:U1967)=8,1," ")</f>
        <v xml:space="preserve"> </v>
      </c>
      <c r="F1991" s="48"/>
    </row>
    <row r="1992" spans="1:6" x14ac:dyDescent="0.25">
      <c r="A1992" s="4" t="str">
        <f>IF((SUM(Протокол!D1992:I1992)=6),1," ")</f>
        <v xml:space="preserve"> </v>
      </c>
      <c r="B1992" s="4" t="str">
        <f>IF(AND(NOT(ISBLANK(Протокол!B1992)),Протокол!V1992&lt;=5),1," ")</f>
        <v xml:space="preserve"> </v>
      </c>
      <c r="C1992" s="4" t="str">
        <f>IF(NOT(ISBLANK(Протокол!B1992)),1," ")</f>
        <v xml:space="preserve"> </v>
      </c>
      <c r="D1992" s="4" t="str">
        <f>IF(SUM(Протокол!J1992:N1992,Протокол!O1992:S1992)=17,1," ")</f>
        <v xml:space="preserve"> </v>
      </c>
      <c r="E1992" s="4"/>
      <c r="F1992" s="48"/>
    </row>
    <row r="1993" spans="1:6" x14ac:dyDescent="0.25">
      <c r="A1993" s="4" t="str">
        <f>IF((SUM(Протокол!D1993:I1993)=6),1," ")</f>
        <v xml:space="preserve"> </v>
      </c>
      <c r="B1993" s="4" t="str">
        <f>IF(AND(NOT(ISBLANK(Протокол!B1993)),Протокол!V1993&lt;=5),1," ")</f>
        <v xml:space="preserve"> </v>
      </c>
      <c r="C1993" s="4" t="str">
        <f>IF(NOT(ISBLANK(Протокол!B1993)),1," ")</f>
        <v xml:space="preserve"> </v>
      </c>
      <c r="D1993" s="4" t="str">
        <f>IF(SUM(Протокол!J1993:N1993,Протокол!O1993:S1993)=17,1," ")</f>
        <v xml:space="preserve"> </v>
      </c>
      <c r="E1993" s="4" t="str">
        <f>IF(SUM(Протокол!U1969:U1969)=8,1," ")</f>
        <v xml:space="preserve"> </v>
      </c>
      <c r="F1993" s="48"/>
    </row>
    <row r="1994" spans="1:6" x14ac:dyDescent="0.25">
      <c r="A1994" s="4" t="str">
        <f>IF((SUM(Протокол!D1994:I1994)=6),1," ")</f>
        <v xml:space="preserve"> </v>
      </c>
      <c r="B1994" s="4" t="str">
        <f>IF(AND(NOT(ISBLANK(Протокол!B1994)),Протокол!V1994&lt;=5),1," ")</f>
        <v xml:space="preserve"> </v>
      </c>
      <c r="C1994" s="4" t="str">
        <f>IF(NOT(ISBLANK(Протокол!B1994)),1," ")</f>
        <v xml:space="preserve"> </v>
      </c>
      <c r="D1994" s="4" t="str">
        <f>IF(SUM(Протокол!J1994:N1994,Протокол!O1994:S1994)=17,1," ")</f>
        <v xml:space="preserve"> </v>
      </c>
      <c r="E1994" s="4"/>
      <c r="F1994" s="48"/>
    </row>
    <row r="1995" spans="1:6" x14ac:dyDescent="0.25">
      <c r="A1995" s="4" t="str">
        <f>IF((SUM(Протокол!D1995:I1995)=6),1," ")</f>
        <v xml:space="preserve"> </v>
      </c>
      <c r="B1995" s="4" t="str">
        <f>IF(AND(NOT(ISBLANK(Протокол!B1995)),Протокол!V1995&lt;=5),1," ")</f>
        <v xml:space="preserve"> </v>
      </c>
      <c r="C1995" s="4" t="str">
        <f>IF(NOT(ISBLANK(Протокол!B1995)),1," ")</f>
        <v xml:space="preserve"> </v>
      </c>
      <c r="D1995" s="4" t="str">
        <f>IF(SUM(Протокол!J1995:N1995,Протокол!O1995:S1995)=17,1," ")</f>
        <v xml:space="preserve"> </v>
      </c>
      <c r="E1995" s="4" t="str">
        <f>IF(SUM(Протокол!U1971:U1971)=8,1," ")</f>
        <v xml:space="preserve"> </v>
      </c>
      <c r="F1995" s="48"/>
    </row>
    <row r="1996" spans="1:6" x14ac:dyDescent="0.25">
      <c r="A1996" s="4" t="str">
        <f>IF((SUM(Протокол!D1996:I1996)=6),1," ")</f>
        <v xml:space="preserve"> </v>
      </c>
      <c r="B1996" s="4" t="str">
        <f>IF(AND(NOT(ISBLANK(Протокол!B1996)),Протокол!V1996&lt;=5),1," ")</f>
        <v xml:space="preserve"> </v>
      </c>
      <c r="C1996" s="4" t="str">
        <f>IF(NOT(ISBLANK(Протокол!B1996)),1," ")</f>
        <v xml:space="preserve"> </v>
      </c>
      <c r="D1996" s="4" t="str">
        <f>IF(SUM(Протокол!J1996:N1996,Протокол!O1996:S1996)=17,1," ")</f>
        <v xml:space="preserve"> </v>
      </c>
      <c r="E1996" s="4"/>
      <c r="F1996" s="48"/>
    </row>
    <row r="1997" spans="1:6" x14ac:dyDescent="0.25">
      <c r="A1997" s="4" t="str">
        <f>IF((SUM(Протокол!D1997:I1997)=6),1," ")</f>
        <v xml:space="preserve"> </v>
      </c>
      <c r="B1997" s="4" t="str">
        <f>IF(AND(NOT(ISBLANK(Протокол!B1997)),Протокол!V1997&lt;=5),1," ")</f>
        <v xml:space="preserve"> </v>
      </c>
      <c r="C1997" s="4" t="str">
        <f>IF(NOT(ISBLANK(Протокол!B1997)),1," ")</f>
        <v xml:space="preserve"> </v>
      </c>
      <c r="D1997" s="4" t="str">
        <f>IF(SUM(Протокол!J1997:N1997,Протокол!O1997:S1997)=17,1," ")</f>
        <v xml:space="preserve"> </v>
      </c>
      <c r="E1997" s="4" t="str">
        <f>IF(SUM(Протокол!U1973:U1973)=8,1," ")</f>
        <v xml:space="preserve"> </v>
      </c>
      <c r="F1997" s="48"/>
    </row>
    <row r="1998" spans="1:6" x14ac:dyDescent="0.25">
      <c r="A1998" s="4" t="str">
        <f>IF((SUM(Протокол!D1998:I1998)=6),1," ")</f>
        <v xml:space="preserve"> </v>
      </c>
      <c r="B1998" s="4" t="str">
        <f>IF(AND(NOT(ISBLANK(Протокол!B1998)),Протокол!V1998&lt;=5),1," ")</f>
        <v xml:space="preserve"> </v>
      </c>
      <c r="C1998" s="4" t="str">
        <f>IF(NOT(ISBLANK(Протокол!B1998)),1," ")</f>
        <v xml:space="preserve"> </v>
      </c>
      <c r="D1998" s="4" t="str">
        <f>IF(SUM(Протокол!J1998:N1998,Протокол!O1998:S1998)=17,1," ")</f>
        <v xml:space="preserve"> </v>
      </c>
      <c r="E1998" s="4"/>
      <c r="F1998" s="48"/>
    </row>
    <row r="1999" spans="1:6" x14ac:dyDescent="0.25">
      <c r="A1999" s="4" t="str">
        <f>IF((SUM(Протокол!D1999:I1999)=6),1," ")</f>
        <v xml:space="preserve"> </v>
      </c>
      <c r="B1999" s="4" t="str">
        <f>IF(AND(NOT(ISBLANK(Протокол!B1999)),Протокол!V1999&lt;=5),1," ")</f>
        <v xml:space="preserve"> </v>
      </c>
      <c r="C1999" s="4" t="str">
        <f>IF(NOT(ISBLANK(Протокол!B1999)),1," ")</f>
        <v xml:space="preserve"> </v>
      </c>
      <c r="D1999" s="4" t="str">
        <f>IF(SUM(Протокол!J1999:N1999,Протокол!O1999:S1999)=17,1," ")</f>
        <v xml:space="preserve"> </v>
      </c>
      <c r="E1999" s="4" t="str">
        <f>IF(SUM(Протокол!U1975:U1975)=8,1," ")</f>
        <v xml:space="preserve"> </v>
      </c>
      <c r="F1999" s="48"/>
    </row>
    <row r="2000" spans="1:6" x14ac:dyDescent="0.25">
      <c r="A2000" s="4" t="str">
        <f>IF((SUM(Протокол!D2000:I2000)=6),1," ")</f>
        <v xml:space="preserve"> </v>
      </c>
      <c r="B2000" s="4" t="str">
        <f>IF(AND(NOT(ISBLANK(Протокол!B2000)),Протокол!V2000&lt;=5),1," ")</f>
        <v xml:space="preserve"> </v>
      </c>
      <c r="C2000" s="4" t="str">
        <f>IF(NOT(ISBLANK(Протокол!B2000)),1," ")</f>
        <v xml:space="preserve"> </v>
      </c>
      <c r="D2000" s="4" t="str">
        <f>IF(SUM(Протокол!J2000:N2000,Протокол!O2000:S2000)=17,1," ")</f>
        <v xml:space="preserve"> </v>
      </c>
      <c r="E2000" s="4"/>
      <c r="F2000" s="48"/>
    </row>
    <row r="2001" spans="1:6" x14ac:dyDescent="0.25">
      <c r="A2001" s="4" t="str">
        <f>IF((SUM(Протокол!D2001:I2001)=6),1," ")</f>
        <v xml:space="preserve"> </v>
      </c>
      <c r="B2001" s="4" t="str">
        <f>IF(AND(NOT(ISBLANK(Протокол!B2001)),Протокол!V2001&lt;=5),1," ")</f>
        <v xml:space="preserve"> </v>
      </c>
      <c r="C2001" s="4" t="str">
        <f>IF(NOT(ISBLANK(Протокол!B2001)),1," ")</f>
        <v xml:space="preserve"> </v>
      </c>
      <c r="D2001" s="4" t="str">
        <f>IF(SUM(Протокол!J2001:N2001,Протокол!O2001:S2001)=17,1," ")</f>
        <v xml:space="preserve"> </v>
      </c>
      <c r="E2001" s="4" t="str">
        <f>IF(SUM(Протокол!U1977:U1977)=8,1," ")</f>
        <v xml:space="preserve"> </v>
      </c>
      <c r="F2001" s="48"/>
    </row>
    <row r="2002" spans="1:6" x14ac:dyDescent="0.25">
      <c r="A2002" s="4" t="str">
        <f>IF((SUM(Протокол!D2002:I2002)=6),1," ")</f>
        <v xml:space="preserve"> </v>
      </c>
      <c r="B2002" s="4" t="str">
        <f>IF(AND(NOT(ISBLANK(Протокол!B2002)),Протокол!V2002&lt;=5),1," ")</f>
        <v xml:space="preserve"> </v>
      </c>
      <c r="C2002" s="4" t="str">
        <f>IF(NOT(ISBLANK(Протокол!B2002)),1," ")</f>
        <v xml:space="preserve"> </v>
      </c>
      <c r="D2002" s="4" t="str">
        <f>IF(SUM(Протокол!J2002:N2002,Протокол!O2002:S2002)=17,1," ")</f>
        <v xml:space="preserve"> </v>
      </c>
      <c r="E2002" s="4"/>
      <c r="F2002" s="48"/>
    </row>
    <row r="2003" spans="1:6" x14ac:dyDescent="0.25">
      <c r="A2003" s="4" t="str">
        <f>IF((SUM(Протокол!D2003:I2003)=6),1," ")</f>
        <v xml:space="preserve"> </v>
      </c>
      <c r="B2003" s="4" t="str">
        <f>IF(AND(NOT(ISBLANK(Протокол!B2003)),Протокол!V2003&lt;=5),1," ")</f>
        <v xml:space="preserve"> </v>
      </c>
      <c r="C2003" s="4" t="str">
        <f>IF(NOT(ISBLANK(Протокол!B2003)),1," ")</f>
        <v xml:space="preserve"> </v>
      </c>
      <c r="D2003" s="4" t="str">
        <f>IF(SUM(Протокол!J2003:N2003,Протокол!O2003:S2003)=17,1," ")</f>
        <v xml:space="preserve"> </v>
      </c>
      <c r="E2003" s="4" t="str">
        <f>IF(SUM(Протокол!U1979:U1979)=8,1," ")</f>
        <v xml:space="preserve"> </v>
      </c>
      <c r="F2003" s="48"/>
    </row>
    <row r="2004" spans="1:6" x14ac:dyDescent="0.25">
      <c r="A2004" s="4" t="str">
        <f>IF((SUM(Протокол!D2004:I2004)=6),1," ")</f>
        <v xml:space="preserve"> </v>
      </c>
      <c r="B2004" s="4" t="str">
        <f>IF(AND(NOT(ISBLANK(Протокол!B2004)),Протокол!V2004&lt;=5),1," ")</f>
        <v xml:space="preserve"> </v>
      </c>
      <c r="C2004" s="4" t="str">
        <f>IF(NOT(ISBLANK(Протокол!B2004)),1," ")</f>
        <v xml:space="preserve"> </v>
      </c>
      <c r="D2004" s="4" t="str">
        <f>IF(SUM(Протокол!J2004:N2004,Протокол!O2004:S2004)=17,1," ")</f>
        <v xml:space="preserve"> </v>
      </c>
      <c r="E2004" s="4"/>
      <c r="F2004" s="48"/>
    </row>
    <row r="2005" spans="1:6" x14ac:dyDescent="0.25">
      <c r="A2005" s="4" t="str">
        <f>IF((SUM(Протокол!D2005:I2005)=6),1," ")</f>
        <v xml:space="preserve"> </v>
      </c>
      <c r="B2005" s="4" t="str">
        <f>IF(AND(NOT(ISBLANK(Протокол!B2005)),Протокол!V2005&lt;=5),1," ")</f>
        <v xml:space="preserve"> </v>
      </c>
      <c r="C2005" s="4" t="str">
        <f>IF(NOT(ISBLANK(Протокол!B2005)),1," ")</f>
        <v xml:space="preserve"> </v>
      </c>
      <c r="D2005" s="4" t="str">
        <f>IF(SUM(Протокол!J2005:N2005,Протокол!O2005:S2005)=17,1," ")</f>
        <v xml:space="preserve"> </v>
      </c>
      <c r="E2005" s="4" t="str">
        <f>IF(SUM(Протокол!U1981:U1981)=8,1," ")</f>
        <v xml:space="preserve"> </v>
      </c>
      <c r="F2005" s="48"/>
    </row>
    <row r="2006" spans="1:6" x14ac:dyDescent="0.25">
      <c r="A2006" s="4" t="str">
        <f>IF((SUM(Протокол!D2006:I2006)=6),1," ")</f>
        <v xml:space="preserve"> </v>
      </c>
      <c r="B2006" s="4" t="str">
        <f>IF(AND(NOT(ISBLANK(Протокол!B2006)),Протокол!V2006&lt;=5),1," ")</f>
        <v xml:space="preserve"> </v>
      </c>
      <c r="C2006" s="4" t="str">
        <f>IF(NOT(ISBLANK(Протокол!B2006)),1," ")</f>
        <v xml:space="preserve"> </v>
      </c>
      <c r="D2006" s="4" t="str">
        <f>IF(SUM(Протокол!J2006:N2006,Протокол!O2006:S2006)=17,1," ")</f>
        <v xml:space="preserve"> </v>
      </c>
      <c r="E2006" s="4"/>
      <c r="F2006" s="48"/>
    </row>
    <row r="2007" spans="1:6" x14ac:dyDescent="0.25">
      <c r="A2007" s="4" t="str">
        <f>IF((SUM(Протокол!D2007:I2007)=6),1," ")</f>
        <v xml:space="preserve"> </v>
      </c>
      <c r="B2007" s="4" t="str">
        <f>IF(AND(NOT(ISBLANK(Протокол!B2007)),Протокол!V2007&lt;=5),1," ")</f>
        <v xml:space="preserve"> </v>
      </c>
      <c r="C2007" s="4" t="str">
        <f>IF(NOT(ISBLANK(Протокол!B2007)),1," ")</f>
        <v xml:space="preserve"> </v>
      </c>
      <c r="D2007" s="4" t="str">
        <f>IF(SUM(Протокол!J2007:N2007,Протокол!O2007:S2007)=17,1," ")</f>
        <v xml:space="preserve"> </v>
      </c>
      <c r="E2007" s="4" t="str">
        <f>IF(SUM(Протокол!U1983:U1983)=8,1," ")</f>
        <v xml:space="preserve"> </v>
      </c>
      <c r="F2007" s="48"/>
    </row>
    <row r="2008" spans="1:6" x14ac:dyDescent="0.25">
      <c r="A2008" s="4" t="str">
        <f>IF((SUM(Протокол!D2008:I2008)=6),1," ")</f>
        <v xml:space="preserve"> </v>
      </c>
      <c r="B2008" s="4" t="str">
        <f>IF(AND(NOT(ISBLANK(Протокол!B2008)),Протокол!V2008&lt;=5),1," ")</f>
        <v xml:space="preserve"> </v>
      </c>
      <c r="C2008" s="4" t="str">
        <f>IF(NOT(ISBLANK(Протокол!B2008)),1," ")</f>
        <v xml:space="preserve"> </v>
      </c>
      <c r="D2008" s="4" t="str">
        <f>IF(SUM(Протокол!J2008:N2008,Протокол!O2008:S2008)=17,1," ")</f>
        <v xml:space="preserve"> </v>
      </c>
      <c r="E2008" s="4"/>
      <c r="F2008" s="48"/>
    </row>
    <row r="2009" spans="1:6" x14ac:dyDescent="0.25">
      <c r="A2009" s="4" t="str">
        <f>IF((SUM(Протокол!D2009:I2009)=6),1," ")</f>
        <v xml:space="preserve"> </v>
      </c>
      <c r="B2009" s="4" t="str">
        <f>IF(AND(NOT(ISBLANK(Протокол!B2009)),Протокол!V2009&lt;=5),1," ")</f>
        <v xml:space="preserve"> </v>
      </c>
      <c r="C2009" s="4" t="str">
        <f>IF(NOT(ISBLANK(Протокол!B2009)),1," ")</f>
        <v xml:space="preserve"> </v>
      </c>
      <c r="D2009" s="4" t="str">
        <f>IF(SUM(Протокол!J2009:N2009,Протокол!O2009:S2009)=17,1," ")</f>
        <v xml:space="preserve"> </v>
      </c>
      <c r="E2009" s="4" t="str">
        <f>IF(SUM(Протокол!U1985:U1985)=8,1," ")</f>
        <v xml:space="preserve"> </v>
      </c>
      <c r="F2009" s="48"/>
    </row>
    <row r="2010" spans="1:6" x14ac:dyDescent="0.25">
      <c r="A2010" s="4" t="str">
        <f>IF((SUM(Протокол!D2010:I2010)=6),1," ")</f>
        <v xml:space="preserve"> </v>
      </c>
      <c r="B2010" s="4" t="str">
        <f>IF(AND(NOT(ISBLANK(Протокол!B2010)),Протокол!V2010&lt;=5),1," ")</f>
        <v xml:space="preserve"> </v>
      </c>
      <c r="C2010" s="4" t="str">
        <f>IF(NOT(ISBLANK(Протокол!B2010)),1," ")</f>
        <v xml:space="preserve"> </v>
      </c>
      <c r="D2010" s="4" t="str">
        <f>IF(SUM(Протокол!J2010:N2010,Протокол!O2010:S2010)=17,1," ")</f>
        <v xml:space="preserve"> </v>
      </c>
      <c r="E2010" s="4"/>
      <c r="F2010" s="48"/>
    </row>
    <row r="2011" spans="1:6" x14ac:dyDescent="0.25">
      <c r="A2011" s="4" t="str">
        <f>IF((SUM(Протокол!D2011:I2011)=6),1," ")</f>
        <v xml:space="preserve"> </v>
      </c>
      <c r="B2011" s="4" t="str">
        <f>IF(AND(NOT(ISBLANK(Протокол!B2011)),Протокол!V2011&lt;=5),1," ")</f>
        <v xml:space="preserve"> </v>
      </c>
      <c r="C2011" s="4" t="str">
        <f>IF(NOT(ISBLANK(Протокол!B2011)),1," ")</f>
        <v xml:space="preserve"> </v>
      </c>
      <c r="D2011" s="4" t="str">
        <f>IF(SUM(Протокол!J2011:N2011,Протокол!O2011:S2011)=17,1," ")</f>
        <v xml:space="preserve"> </v>
      </c>
      <c r="E2011" s="4" t="str">
        <f>IF(SUM(Протокол!U1987:U1987)=8,1," ")</f>
        <v xml:space="preserve"> </v>
      </c>
      <c r="F2011" s="48"/>
    </row>
    <row r="2012" spans="1:6" x14ac:dyDescent="0.25">
      <c r="A2012" s="4" t="str">
        <f>IF((SUM(Протокол!D2012:I2012)=6),1," ")</f>
        <v xml:space="preserve"> </v>
      </c>
      <c r="B2012" s="4" t="str">
        <f>IF(AND(NOT(ISBLANK(Протокол!B2012)),Протокол!V2012&lt;=5),1," ")</f>
        <v xml:space="preserve"> </v>
      </c>
      <c r="C2012" s="4" t="str">
        <f>IF(NOT(ISBLANK(Протокол!B2012)),1," ")</f>
        <v xml:space="preserve"> </v>
      </c>
      <c r="D2012" s="4" t="str">
        <f>IF(SUM(Протокол!J2012:N2012,Протокол!O2012:S2012)=17,1," ")</f>
        <v xml:space="preserve"> </v>
      </c>
      <c r="E2012" s="4"/>
      <c r="F2012" s="48"/>
    </row>
    <row r="2013" spans="1:6" x14ac:dyDescent="0.25">
      <c r="A2013" s="4" t="str">
        <f>IF((SUM(Протокол!D2013:I2013)=6),1," ")</f>
        <v xml:space="preserve"> </v>
      </c>
      <c r="B2013" s="4" t="str">
        <f>IF(AND(NOT(ISBLANK(Протокол!B2013)),Протокол!V2013&lt;=5),1," ")</f>
        <v xml:space="preserve"> </v>
      </c>
      <c r="C2013" s="4" t="str">
        <f>IF(NOT(ISBLANK(Протокол!B2013)),1," ")</f>
        <v xml:space="preserve"> </v>
      </c>
      <c r="D2013" s="4" t="str">
        <f>IF(SUM(Протокол!J2013:N2013,Протокол!O2013:S2013)=17,1," ")</f>
        <v xml:space="preserve"> </v>
      </c>
      <c r="E2013" s="4" t="str">
        <f>IF(SUM(Протокол!U1989:U1989)=8,1," ")</f>
        <v xml:space="preserve"> </v>
      </c>
      <c r="F2013" s="48"/>
    </row>
    <row r="2014" spans="1:6" x14ac:dyDescent="0.25">
      <c r="A2014" s="4" t="str">
        <f>IF((SUM(Протокол!D2014:I2014)=6),1," ")</f>
        <v xml:space="preserve"> </v>
      </c>
      <c r="B2014" s="4" t="str">
        <f>IF(AND(NOT(ISBLANK(Протокол!B2014)),Протокол!V2014&lt;=5),1," ")</f>
        <v xml:space="preserve"> </v>
      </c>
      <c r="C2014" s="4" t="str">
        <f>IF(NOT(ISBLANK(Протокол!B2014)),1," ")</f>
        <v xml:space="preserve"> </v>
      </c>
      <c r="D2014" s="4" t="str">
        <f>IF(SUM(Протокол!J2014:N2014,Протокол!O2014:S2014)=17,1," ")</f>
        <v xml:space="preserve"> </v>
      </c>
      <c r="E2014" s="4"/>
      <c r="F2014" s="48"/>
    </row>
    <row r="2015" spans="1:6" x14ac:dyDescent="0.25">
      <c r="A2015" s="4" t="str">
        <f>IF((SUM(Протокол!D2015:I2015)=6),1," ")</f>
        <v xml:space="preserve"> </v>
      </c>
      <c r="B2015" s="4" t="str">
        <f>IF(AND(NOT(ISBLANK(Протокол!B2015)),Протокол!V2015&lt;=5),1," ")</f>
        <v xml:space="preserve"> </v>
      </c>
      <c r="C2015" s="4" t="str">
        <f>IF(NOT(ISBLANK(Протокол!B2015)),1," ")</f>
        <v xml:space="preserve"> </v>
      </c>
      <c r="D2015" s="4" t="str">
        <f>IF(SUM(Протокол!J2015:N2015,Протокол!O2015:S2015)=17,1," ")</f>
        <v xml:space="preserve"> </v>
      </c>
      <c r="E2015" s="4" t="str">
        <f>IF(SUM(Протокол!U1991:U1991)=8,1," ")</f>
        <v xml:space="preserve"> </v>
      </c>
      <c r="F2015" s="48"/>
    </row>
    <row r="2016" spans="1:6" x14ac:dyDescent="0.25">
      <c r="A2016" s="4" t="str">
        <f>IF((SUM(Протокол!D2016:I2016)=6),1," ")</f>
        <v xml:space="preserve"> </v>
      </c>
      <c r="B2016" s="4" t="str">
        <f>IF(AND(NOT(ISBLANK(Протокол!B2016)),Протокол!V2016&lt;=5),1," ")</f>
        <v xml:space="preserve"> </v>
      </c>
      <c r="C2016" s="4" t="str">
        <f>IF(NOT(ISBLANK(Протокол!B2016)),1," ")</f>
        <v xml:space="preserve"> </v>
      </c>
      <c r="D2016" s="4" t="str">
        <f>IF(SUM(Протокол!J2016:N2016,Протокол!O2016:S2016)=17,1," ")</f>
        <v xml:space="preserve"> </v>
      </c>
      <c r="E2016" s="4"/>
      <c r="F2016" s="48"/>
    </row>
    <row r="2017" spans="1:6" x14ac:dyDescent="0.25">
      <c r="A2017" s="4" t="str">
        <f>IF((SUM(Протокол!D2017:I2017)=6),1," ")</f>
        <v xml:space="preserve"> </v>
      </c>
      <c r="B2017" s="4" t="str">
        <f>IF(AND(NOT(ISBLANK(Протокол!B2017)),Протокол!V2017&lt;=5),1," ")</f>
        <v xml:space="preserve"> </v>
      </c>
      <c r="C2017" s="4" t="str">
        <f>IF(NOT(ISBLANK(Протокол!B2017)),1," ")</f>
        <v xml:space="preserve"> </v>
      </c>
      <c r="D2017" s="4" t="str">
        <f>IF(SUM(Протокол!J2017:N2017,Протокол!O2017:S2017)=17,1," ")</f>
        <v xml:space="preserve"> </v>
      </c>
      <c r="E2017" s="4" t="str">
        <f>IF(SUM(Протокол!U1993:U1993)=8,1," ")</f>
        <v xml:space="preserve"> </v>
      </c>
      <c r="F2017" s="48"/>
    </row>
    <row r="2018" spans="1:6" x14ac:dyDescent="0.25">
      <c r="A2018" s="4" t="str">
        <f>IF((SUM(Протокол!D2018:I2018)=6),1," ")</f>
        <v xml:space="preserve"> </v>
      </c>
      <c r="B2018" s="4" t="str">
        <f>IF(AND(NOT(ISBLANK(Протокол!B2018)),Протокол!V2018&lt;=5),1," ")</f>
        <v xml:space="preserve"> </v>
      </c>
      <c r="C2018" s="4" t="str">
        <f>IF(NOT(ISBLANK(Протокол!B2018)),1," ")</f>
        <v xml:space="preserve"> </v>
      </c>
      <c r="D2018" s="4" t="str">
        <f>IF(SUM(Протокол!J2018:N2018,Протокол!O2018:S2018)=17,1," ")</f>
        <v xml:space="preserve"> </v>
      </c>
      <c r="E2018" s="4"/>
      <c r="F2018" s="48"/>
    </row>
    <row r="2019" spans="1:6" x14ac:dyDescent="0.25">
      <c r="A2019" s="4" t="str">
        <f>IF((SUM(Протокол!D2019:I2019)=6),1," ")</f>
        <v xml:space="preserve"> </v>
      </c>
      <c r="B2019" s="4" t="str">
        <f>IF(AND(NOT(ISBLANK(Протокол!B2019)),Протокол!V2019&lt;=5),1," ")</f>
        <v xml:space="preserve"> </v>
      </c>
      <c r="C2019" s="4" t="str">
        <f>IF(NOT(ISBLANK(Протокол!B2019)),1," ")</f>
        <v xml:space="preserve"> </v>
      </c>
      <c r="D2019" s="4" t="str">
        <f>IF(SUM(Протокол!J2019:N2019,Протокол!O2019:S2019)=17,1," ")</f>
        <v xml:space="preserve"> </v>
      </c>
      <c r="E2019" s="4" t="str">
        <f>IF(SUM(Протокол!U1995:U1995)=8,1," ")</f>
        <v xml:space="preserve"> </v>
      </c>
      <c r="F2019" s="48"/>
    </row>
    <row r="2020" spans="1:6" x14ac:dyDescent="0.25">
      <c r="A2020" s="4" t="str">
        <f>IF((SUM(Протокол!D2020:I2020)=6),1," ")</f>
        <v xml:space="preserve"> </v>
      </c>
      <c r="B2020" s="4" t="str">
        <f>IF(AND(NOT(ISBLANK(Протокол!B2020)),Протокол!V2020&lt;=5),1," ")</f>
        <v xml:space="preserve"> </v>
      </c>
      <c r="C2020" s="4" t="str">
        <f>IF(NOT(ISBLANK(Протокол!B2020)),1," ")</f>
        <v xml:space="preserve"> </v>
      </c>
      <c r="D2020" s="4" t="str">
        <f>IF(SUM(Протокол!J2020:N2020,Протокол!O2020:S2020)=17,1," ")</f>
        <v xml:space="preserve"> </v>
      </c>
      <c r="E2020" s="4"/>
      <c r="F2020" s="48"/>
    </row>
    <row r="2021" spans="1:6" x14ac:dyDescent="0.25">
      <c r="A2021" s="4" t="str">
        <f>IF((SUM(Протокол!D2021:I2021)=6),1," ")</f>
        <v xml:space="preserve"> </v>
      </c>
      <c r="B2021" s="4" t="str">
        <f>IF(AND(NOT(ISBLANK(Протокол!B2021)),Протокол!V2021&lt;=5),1," ")</f>
        <v xml:space="preserve"> </v>
      </c>
      <c r="C2021" s="4" t="str">
        <f>IF(NOT(ISBLANK(Протокол!B2021)),1," ")</f>
        <v xml:space="preserve"> </v>
      </c>
      <c r="D2021" s="4" t="str">
        <f>IF(SUM(Протокол!J2021:N2021,Протокол!O2021:S2021)=17,1," ")</f>
        <v xml:space="preserve"> </v>
      </c>
      <c r="E2021" s="4" t="str">
        <f>IF(SUM(Протокол!U1997:U1997)=8,1," ")</f>
        <v xml:space="preserve"> </v>
      </c>
      <c r="F2021" s="48"/>
    </row>
    <row r="2022" spans="1:6" x14ac:dyDescent="0.25">
      <c r="A2022" s="4" t="str">
        <f>IF((SUM(Протокол!D2022:I2022)=6),1," ")</f>
        <v xml:space="preserve"> </v>
      </c>
      <c r="B2022" s="4" t="str">
        <f>IF(AND(NOT(ISBLANK(Протокол!B2022)),Протокол!V2022&lt;=5),1," ")</f>
        <v xml:space="preserve"> </v>
      </c>
      <c r="C2022" s="4" t="str">
        <f>IF(NOT(ISBLANK(Протокол!B2022)),1," ")</f>
        <v xml:space="preserve"> </v>
      </c>
      <c r="D2022" s="4" t="str">
        <f>IF(SUM(Протокол!J2022:N2022,Протокол!O2022:S2022)=17,1," ")</f>
        <v xml:space="preserve"> </v>
      </c>
      <c r="E2022" s="4"/>
      <c r="F2022" s="48"/>
    </row>
    <row r="2023" spans="1:6" x14ac:dyDescent="0.25">
      <c r="A2023" s="4" t="str">
        <f>IF((SUM(Протокол!D2023:I2023)=6),1," ")</f>
        <v xml:space="preserve"> </v>
      </c>
      <c r="B2023" s="4" t="str">
        <f>IF(AND(NOT(ISBLANK(Протокол!B2023)),Протокол!V2023&lt;=5),1," ")</f>
        <v xml:space="preserve"> </v>
      </c>
      <c r="C2023" s="4" t="str">
        <f>IF(NOT(ISBLANK(Протокол!B2023)),1," ")</f>
        <v xml:space="preserve"> </v>
      </c>
      <c r="D2023" s="4" t="str">
        <f>IF(SUM(Протокол!J2023:N2023,Протокол!O2023:S2023)=17,1," ")</f>
        <v xml:space="preserve"> </v>
      </c>
      <c r="E2023" s="4" t="str">
        <f>IF(SUM(Протокол!U1999:U1999)=8,1," ")</f>
        <v xml:space="preserve"> </v>
      </c>
      <c r="F2023" s="48"/>
    </row>
    <row r="2024" spans="1:6" x14ac:dyDescent="0.25">
      <c r="A2024" s="4" t="str">
        <f>IF((SUM(Протокол!D2024:I2024)=6),1," ")</f>
        <v xml:space="preserve"> </v>
      </c>
      <c r="B2024" s="4" t="str">
        <f>IF(AND(NOT(ISBLANK(Протокол!B2024)),Протокол!V2024&lt;=5),1," ")</f>
        <v xml:space="preserve"> </v>
      </c>
      <c r="C2024" s="4" t="str">
        <f>IF(NOT(ISBLANK(Протокол!B2024)),1," ")</f>
        <v xml:space="preserve"> </v>
      </c>
      <c r="D2024" s="4" t="str">
        <f>IF(SUM(Протокол!J2024:N2024,Протокол!O2024:S2024)=17,1," ")</f>
        <v xml:space="preserve"> </v>
      </c>
      <c r="E2024" s="4"/>
      <c r="F2024" s="48"/>
    </row>
    <row r="2025" spans="1:6" x14ac:dyDescent="0.25">
      <c r="A2025" s="4" t="str">
        <f>IF((SUM(Протокол!D2025:I2025)=6),1," ")</f>
        <v xml:space="preserve"> </v>
      </c>
      <c r="B2025" s="4" t="str">
        <f>IF(AND(NOT(ISBLANK(Протокол!B2025)),Протокол!V2025&lt;=5),1," ")</f>
        <v xml:space="preserve"> </v>
      </c>
      <c r="C2025" s="4" t="str">
        <f>IF(NOT(ISBLANK(Протокол!B2025)),1," ")</f>
        <v xml:space="preserve"> </v>
      </c>
      <c r="D2025" s="4" t="str">
        <f>IF(SUM(Протокол!J2025:N2025,Протокол!O2025:S2025)=17,1," ")</f>
        <v xml:space="preserve"> </v>
      </c>
      <c r="E2025" s="4" t="str">
        <f>IF(SUM(Протокол!U2001:U2001)=8,1," ")</f>
        <v xml:space="preserve"> </v>
      </c>
      <c r="F2025" s="48"/>
    </row>
    <row r="2026" spans="1:6" x14ac:dyDescent="0.25">
      <c r="A2026" s="4" t="str">
        <f>IF((SUM(Протокол!D2026:I2026)=6),1," ")</f>
        <v xml:space="preserve"> </v>
      </c>
      <c r="B2026" s="4" t="str">
        <f>IF(AND(NOT(ISBLANK(Протокол!B2026)),Протокол!V2026&lt;=5),1," ")</f>
        <v xml:space="preserve"> </v>
      </c>
      <c r="C2026" s="4" t="str">
        <f>IF(NOT(ISBLANK(Протокол!B2026)),1," ")</f>
        <v xml:space="preserve"> </v>
      </c>
      <c r="D2026" s="4" t="str">
        <f>IF(SUM(Протокол!J2026:N2026,Протокол!O2026:S2026)=17,1," ")</f>
        <v xml:space="preserve"> </v>
      </c>
      <c r="E2026" s="4"/>
      <c r="F2026" s="48"/>
    </row>
    <row r="2027" spans="1:6" x14ac:dyDescent="0.25">
      <c r="A2027" s="4" t="str">
        <f>IF((SUM(Протокол!D2027:I2027)=6),1," ")</f>
        <v xml:space="preserve"> </v>
      </c>
      <c r="B2027" s="4" t="str">
        <f>IF(AND(NOT(ISBLANK(Протокол!B2027)),Протокол!V2027&lt;=5),1," ")</f>
        <v xml:space="preserve"> </v>
      </c>
      <c r="C2027" s="4" t="str">
        <f>IF(NOT(ISBLANK(Протокол!B2027)),1," ")</f>
        <v xml:space="preserve"> </v>
      </c>
      <c r="D2027" s="4" t="str">
        <f>IF(SUM(Протокол!J2027:N2027,Протокол!O2027:S2027)=17,1," ")</f>
        <v xml:space="preserve"> </v>
      </c>
      <c r="E2027" s="4" t="str">
        <f>IF(SUM(Протокол!U2003:U2003)=8,1," ")</f>
        <v xml:space="preserve"> </v>
      </c>
      <c r="F2027" s="48"/>
    </row>
    <row r="2028" spans="1:6" x14ac:dyDescent="0.25">
      <c r="A2028" s="4" t="str">
        <f>IF((SUM(Протокол!D2028:I2028)=6),1," ")</f>
        <v xml:space="preserve"> </v>
      </c>
      <c r="B2028" s="4" t="str">
        <f>IF(AND(NOT(ISBLANK(Протокол!B2028)),Протокол!V2028&lt;=5),1," ")</f>
        <v xml:space="preserve"> </v>
      </c>
      <c r="C2028" s="4" t="str">
        <f>IF(NOT(ISBLANK(Протокол!B2028)),1," ")</f>
        <v xml:space="preserve"> </v>
      </c>
      <c r="D2028" s="4" t="str">
        <f>IF(SUM(Протокол!J2028:N2028,Протокол!O2028:S2028)=17,1," ")</f>
        <v xml:space="preserve"> </v>
      </c>
      <c r="E2028" s="4"/>
      <c r="F2028" s="48"/>
    </row>
    <row r="2029" spans="1:6" x14ac:dyDescent="0.25">
      <c r="A2029" s="4" t="str">
        <f>IF((SUM(Протокол!D2029:I2029)=6),1," ")</f>
        <v xml:space="preserve"> </v>
      </c>
      <c r="B2029" s="4" t="str">
        <f>IF(AND(NOT(ISBLANK(Протокол!B2029)),Протокол!V2029&lt;=5),1," ")</f>
        <v xml:space="preserve"> </v>
      </c>
      <c r="C2029" s="4" t="str">
        <f>IF(NOT(ISBLANK(Протокол!B2029)),1," ")</f>
        <v xml:space="preserve"> </v>
      </c>
      <c r="D2029" s="4" t="str">
        <f>IF(SUM(Протокол!J2029:N2029,Протокол!O2029:S2029)=17,1," ")</f>
        <v xml:space="preserve"> </v>
      </c>
      <c r="E2029" s="4" t="str">
        <f>IF(SUM(Протокол!U2005:U2005)=8,1," ")</f>
        <v xml:space="preserve"> </v>
      </c>
      <c r="F2029" s="48"/>
    </row>
    <row r="2030" spans="1:6" x14ac:dyDescent="0.25">
      <c r="A2030" s="4" t="str">
        <f>IF((SUM(Протокол!D2030:I2030)=6),1," ")</f>
        <v xml:space="preserve"> </v>
      </c>
      <c r="B2030" s="4" t="str">
        <f>IF(AND(NOT(ISBLANK(Протокол!B2030)),Протокол!V2030&lt;=5),1," ")</f>
        <v xml:space="preserve"> </v>
      </c>
      <c r="C2030" s="4" t="str">
        <f>IF(NOT(ISBLANK(Протокол!B2030)),1," ")</f>
        <v xml:space="preserve"> </v>
      </c>
      <c r="D2030" s="4" t="str">
        <f>IF(SUM(Протокол!J2030:N2030,Протокол!O2030:S2030)=17,1," ")</f>
        <v xml:space="preserve"> </v>
      </c>
      <c r="E2030" s="4"/>
      <c r="F2030" s="48"/>
    </row>
    <row r="2031" spans="1:6" x14ac:dyDescent="0.25">
      <c r="A2031" s="4" t="str">
        <f>IF((SUM(Протокол!D2031:I2031)=6),1," ")</f>
        <v xml:space="preserve"> </v>
      </c>
      <c r="B2031" s="4" t="str">
        <f>IF(AND(NOT(ISBLANK(Протокол!B2031)),Протокол!V2031&lt;=5),1," ")</f>
        <v xml:space="preserve"> </v>
      </c>
      <c r="C2031" s="4" t="str">
        <f>IF(NOT(ISBLANK(Протокол!B2031)),1," ")</f>
        <v xml:space="preserve"> </v>
      </c>
      <c r="D2031" s="4" t="str">
        <f>IF(SUM(Протокол!J2031:N2031,Протокол!O2031:S2031)=17,1," ")</f>
        <v xml:space="preserve"> </v>
      </c>
      <c r="E2031" s="4" t="str">
        <f>IF(SUM(Протокол!U2007:U2007)=8,1," ")</f>
        <v xml:space="preserve"> </v>
      </c>
      <c r="F2031" s="48"/>
    </row>
    <row r="2032" spans="1:6" x14ac:dyDescent="0.25">
      <c r="A2032" s="4" t="str">
        <f>IF((SUM(Протокол!D2032:I2032)=6),1," ")</f>
        <v xml:space="preserve"> </v>
      </c>
      <c r="B2032" s="4" t="str">
        <f>IF(AND(NOT(ISBLANK(Протокол!B2032)),Протокол!V2032&lt;=5),1," ")</f>
        <v xml:space="preserve"> </v>
      </c>
      <c r="C2032" s="4" t="str">
        <f>IF(NOT(ISBLANK(Протокол!B2032)),1," ")</f>
        <v xml:space="preserve"> </v>
      </c>
      <c r="D2032" s="4" t="str">
        <f>IF(SUM(Протокол!J2032:N2032,Протокол!O2032:S2032)=17,1," ")</f>
        <v xml:space="preserve"> </v>
      </c>
      <c r="E2032" s="4"/>
      <c r="F2032" s="48"/>
    </row>
    <row r="2033" spans="1:6" x14ac:dyDescent="0.25">
      <c r="A2033" s="4" t="str">
        <f>IF((SUM(Протокол!D2033:I2033)=6),1," ")</f>
        <v xml:space="preserve"> </v>
      </c>
      <c r="B2033" s="4" t="str">
        <f>IF(AND(NOT(ISBLANK(Протокол!B2033)),Протокол!V2033&lt;=5),1," ")</f>
        <v xml:space="preserve"> </v>
      </c>
      <c r="C2033" s="4" t="str">
        <f>IF(NOT(ISBLANK(Протокол!B2033)),1," ")</f>
        <v xml:space="preserve"> </v>
      </c>
      <c r="D2033" s="4" t="str">
        <f>IF(SUM(Протокол!J2033:N2033,Протокол!O2033:S2033)=17,1," ")</f>
        <v xml:space="preserve"> </v>
      </c>
      <c r="E2033" s="4" t="str">
        <f>IF(SUM(Протокол!U2009:U2009)=8,1," ")</f>
        <v xml:space="preserve"> </v>
      </c>
      <c r="F2033" s="48"/>
    </row>
    <row r="2034" spans="1:6" x14ac:dyDescent="0.25">
      <c r="A2034" s="4" t="str">
        <f>IF((SUM(Протокол!D2034:I2034)=6),1," ")</f>
        <v xml:space="preserve"> </v>
      </c>
      <c r="B2034" s="4" t="str">
        <f>IF(AND(NOT(ISBLANK(Протокол!B2034)),Протокол!V2034&lt;=5),1," ")</f>
        <v xml:space="preserve"> </v>
      </c>
      <c r="C2034" s="4" t="str">
        <f>IF(NOT(ISBLANK(Протокол!B2034)),1," ")</f>
        <v xml:space="preserve"> </v>
      </c>
      <c r="D2034" s="4" t="str">
        <f>IF(SUM(Протокол!J2034:N2034,Протокол!O2034:S2034)=17,1," ")</f>
        <v xml:space="preserve"> </v>
      </c>
      <c r="E2034" s="4"/>
      <c r="F2034" s="48"/>
    </row>
    <row r="2035" spans="1:6" x14ac:dyDescent="0.25">
      <c r="A2035" s="4" t="str">
        <f>IF((SUM(Протокол!D2035:I2035)=6),1," ")</f>
        <v xml:space="preserve"> </v>
      </c>
      <c r="B2035" s="4" t="str">
        <f>IF(AND(NOT(ISBLANK(Протокол!B2035)),Протокол!V2035&lt;=5),1," ")</f>
        <v xml:space="preserve"> </v>
      </c>
      <c r="C2035" s="4" t="str">
        <f>IF(NOT(ISBLANK(Протокол!B2035)),1," ")</f>
        <v xml:space="preserve"> </v>
      </c>
      <c r="D2035" s="4" t="str">
        <f>IF(SUM(Протокол!J2035:N2035,Протокол!O2035:S2035)=17,1," ")</f>
        <v xml:space="preserve"> </v>
      </c>
      <c r="E2035" s="4" t="str">
        <f>IF(SUM(Протокол!U2011:U2011)=8,1," ")</f>
        <v xml:space="preserve"> </v>
      </c>
      <c r="F2035" s="48"/>
    </row>
    <row r="2036" spans="1:6" x14ac:dyDescent="0.25">
      <c r="A2036" s="4" t="str">
        <f>IF((SUM(Протокол!D2036:I2036)=6),1," ")</f>
        <v xml:space="preserve"> </v>
      </c>
      <c r="B2036" s="4" t="str">
        <f>IF(AND(NOT(ISBLANK(Протокол!B2036)),Протокол!V2036&lt;=5),1," ")</f>
        <v xml:space="preserve"> </v>
      </c>
      <c r="C2036" s="4" t="str">
        <f>IF(NOT(ISBLANK(Протокол!B2036)),1," ")</f>
        <v xml:space="preserve"> </v>
      </c>
      <c r="D2036" s="4" t="str">
        <f>IF(SUM(Протокол!J2036:N2036,Протокол!O2036:S2036)=17,1," ")</f>
        <v xml:space="preserve"> </v>
      </c>
      <c r="E2036" s="4"/>
      <c r="F2036" s="48"/>
    </row>
    <row r="2037" spans="1:6" x14ac:dyDescent="0.25">
      <c r="A2037" s="4" t="str">
        <f>IF((SUM(Протокол!D2037:I2037)=6),1," ")</f>
        <v xml:space="preserve"> </v>
      </c>
      <c r="B2037" s="4" t="str">
        <f>IF(AND(NOT(ISBLANK(Протокол!B2037)),Протокол!V2037&lt;=5),1," ")</f>
        <v xml:space="preserve"> </v>
      </c>
      <c r="C2037" s="4" t="str">
        <f>IF(NOT(ISBLANK(Протокол!B2037)),1," ")</f>
        <v xml:space="preserve"> </v>
      </c>
      <c r="D2037" s="4" t="str">
        <f>IF(SUM(Протокол!J2037:N2037,Протокол!O2037:S2037)=17,1," ")</f>
        <v xml:space="preserve"> </v>
      </c>
      <c r="E2037" s="4" t="str">
        <f>IF(SUM(Протокол!U2013:U2013)=8,1," ")</f>
        <v xml:space="preserve"> </v>
      </c>
      <c r="F2037" s="48"/>
    </row>
    <row r="2038" spans="1:6" x14ac:dyDescent="0.25">
      <c r="A2038" s="4" t="str">
        <f>IF((SUM(Протокол!D2038:I2038)=6),1," ")</f>
        <v xml:space="preserve"> </v>
      </c>
      <c r="B2038" s="4" t="str">
        <f>IF(AND(NOT(ISBLANK(Протокол!B2038)),Протокол!V2038&lt;=5),1," ")</f>
        <v xml:space="preserve"> </v>
      </c>
      <c r="C2038" s="4" t="str">
        <f>IF(NOT(ISBLANK(Протокол!B2038)),1," ")</f>
        <v xml:space="preserve"> </v>
      </c>
      <c r="D2038" s="4" t="str">
        <f>IF(SUM(Протокол!J2038:N2038,Протокол!O2038:S2038)=17,1," ")</f>
        <v xml:space="preserve"> </v>
      </c>
      <c r="E2038" s="4"/>
      <c r="F2038" s="48"/>
    </row>
    <row r="2039" spans="1:6" x14ac:dyDescent="0.25">
      <c r="A2039" s="4" t="str">
        <f>IF((SUM(Протокол!D2039:I2039)=6),1," ")</f>
        <v xml:space="preserve"> </v>
      </c>
      <c r="B2039" s="4" t="str">
        <f>IF(AND(NOT(ISBLANK(Протокол!B2039)),Протокол!V2039&lt;=5),1," ")</f>
        <v xml:space="preserve"> </v>
      </c>
      <c r="C2039" s="4" t="str">
        <f>IF(NOT(ISBLANK(Протокол!B2039)),1," ")</f>
        <v xml:space="preserve"> </v>
      </c>
      <c r="D2039" s="4" t="str">
        <f>IF(SUM(Протокол!J2039:N2039,Протокол!O2039:S2039)=17,1," ")</f>
        <v xml:space="preserve"> </v>
      </c>
      <c r="E2039" s="4" t="str">
        <f>IF(SUM(Протокол!U2015:U2015)=8,1," ")</f>
        <v xml:space="preserve"> </v>
      </c>
      <c r="F2039" s="48"/>
    </row>
    <row r="2040" spans="1:6" x14ac:dyDescent="0.25">
      <c r="A2040" s="4" t="str">
        <f>IF((SUM(Протокол!D2040:I2040)=6),1," ")</f>
        <v xml:space="preserve"> </v>
      </c>
      <c r="B2040" s="4" t="str">
        <f>IF(AND(NOT(ISBLANK(Протокол!B2040)),Протокол!V2040&lt;=5),1," ")</f>
        <v xml:space="preserve"> </v>
      </c>
      <c r="C2040" s="4" t="str">
        <f>IF(NOT(ISBLANK(Протокол!B2040)),1," ")</f>
        <v xml:space="preserve"> </v>
      </c>
      <c r="D2040" s="4" t="str">
        <f>IF(SUM(Протокол!J2040:N2040,Протокол!O2040:S2040)=17,1," ")</f>
        <v xml:space="preserve"> </v>
      </c>
      <c r="E2040" s="4"/>
      <c r="F2040" s="48"/>
    </row>
    <row r="2041" spans="1:6" x14ac:dyDescent="0.25">
      <c r="A2041" s="4" t="str">
        <f>IF((SUM(Протокол!D2041:I2041)=6),1," ")</f>
        <v xml:space="preserve"> </v>
      </c>
      <c r="B2041" s="4" t="str">
        <f>IF(AND(NOT(ISBLANK(Протокол!B2041)),Протокол!V2041&lt;=5),1," ")</f>
        <v xml:space="preserve"> </v>
      </c>
      <c r="C2041" s="4" t="str">
        <f>IF(NOT(ISBLANK(Протокол!B2041)),1," ")</f>
        <v xml:space="preserve"> </v>
      </c>
      <c r="D2041" s="4" t="str">
        <f>IF(SUM(Протокол!J2041:N2041,Протокол!O2041:S2041)=17,1," ")</f>
        <v xml:space="preserve"> </v>
      </c>
      <c r="E2041" s="4" t="str">
        <f>IF(SUM(Протокол!U2017:U2017)=8,1," ")</f>
        <v xml:space="preserve"> </v>
      </c>
      <c r="F2041" s="48"/>
    </row>
    <row r="2042" spans="1:6" x14ac:dyDescent="0.25">
      <c r="A2042" s="4" t="str">
        <f>IF((SUM(Протокол!D2042:I2042)=6),1," ")</f>
        <v xml:space="preserve"> </v>
      </c>
      <c r="B2042" s="4" t="str">
        <f>IF(AND(NOT(ISBLANK(Протокол!B2042)),Протокол!V2042&lt;=5),1," ")</f>
        <v xml:space="preserve"> </v>
      </c>
      <c r="C2042" s="4" t="str">
        <f>IF(NOT(ISBLANK(Протокол!B2042)),1," ")</f>
        <v xml:space="preserve"> </v>
      </c>
      <c r="D2042" s="4" t="str">
        <f>IF(SUM(Протокол!J2042:N2042,Протокол!O2042:S2042)=17,1," ")</f>
        <v xml:space="preserve"> </v>
      </c>
      <c r="E2042" s="4"/>
      <c r="F2042" s="48"/>
    </row>
    <row r="2043" spans="1:6" x14ac:dyDescent="0.25">
      <c r="A2043" s="4" t="str">
        <f>IF((SUM(Протокол!D2043:I2043)=6),1," ")</f>
        <v xml:space="preserve"> </v>
      </c>
      <c r="B2043" s="4" t="str">
        <f>IF(AND(NOT(ISBLANK(Протокол!B2043)),Протокол!V2043&lt;=5),1," ")</f>
        <v xml:space="preserve"> </v>
      </c>
      <c r="C2043" s="4" t="str">
        <f>IF(NOT(ISBLANK(Протокол!B2043)),1," ")</f>
        <v xml:space="preserve"> </v>
      </c>
      <c r="D2043" s="4" t="str">
        <f>IF(SUM(Протокол!J2043:N2043,Протокол!O2043:S2043)=17,1," ")</f>
        <v xml:space="preserve"> </v>
      </c>
      <c r="E2043" s="4" t="str">
        <f>IF(SUM(Протокол!U2019:U2019)=8,1," ")</f>
        <v xml:space="preserve"> </v>
      </c>
      <c r="F2043" s="48"/>
    </row>
    <row r="2044" spans="1:6" x14ac:dyDescent="0.25">
      <c r="A2044" s="4" t="str">
        <f>IF((SUM(Протокол!D2044:I2044)=6),1," ")</f>
        <v xml:space="preserve"> </v>
      </c>
      <c r="B2044" s="4" t="str">
        <f>IF(AND(NOT(ISBLANK(Протокол!B2044)),Протокол!V2044&lt;=5),1," ")</f>
        <v xml:space="preserve"> </v>
      </c>
      <c r="C2044" s="4" t="str">
        <f>IF(NOT(ISBLANK(Протокол!B2044)),1," ")</f>
        <v xml:space="preserve"> </v>
      </c>
      <c r="D2044" s="4" t="str">
        <f>IF(SUM(Протокол!J2044:N2044,Протокол!O2044:S2044)=17,1," ")</f>
        <v xml:space="preserve"> </v>
      </c>
      <c r="E2044" s="4"/>
      <c r="F2044" s="48"/>
    </row>
    <row r="2045" spans="1:6" x14ac:dyDescent="0.25">
      <c r="A2045" s="4" t="str">
        <f>IF((SUM(Протокол!D2045:I2045)=6),1," ")</f>
        <v xml:space="preserve"> </v>
      </c>
      <c r="B2045" s="4" t="str">
        <f>IF(AND(NOT(ISBLANK(Протокол!B2045)),Протокол!V2045&lt;=5),1," ")</f>
        <v xml:space="preserve"> </v>
      </c>
      <c r="C2045" s="4" t="str">
        <f>IF(NOT(ISBLANK(Протокол!B2045)),1," ")</f>
        <v xml:space="preserve"> </v>
      </c>
      <c r="D2045" s="4" t="str">
        <f>IF(SUM(Протокол!J2045:N2045,Протокол!O2045:S2045)=17,1," ")</f>
        <v xml:space="preserve"> </v>
      </c>
      <c r="E2045" s="4" t="str">
        <f>IF(SUM(Протокол!U2021:U2021)=8,1," ")</f>
        <v xml:space="preserve"> </v>
      </c>
      <c r="F2045" s="48"/>
    </row>
    <row r="2046" spans="1:6" x14ac:dyDescent="0.25">
      <c r="A2046" s="4" t="str">
        <f>IF((SUM(Протокол!D2046:I2046)=6),1," ")</f>
        <v xml:space="preserve"> </v>
      </c>
      <c r="B2046" s="4" t="str">
        <f>IF(AND(NOT(ISBLANK(Протокол!B2046)),Протокол!V2046&lt;=5),1," ")</f>
        <v xml:space="preserve"> </v>
      </c>
      <c r="C2046" s="4" t="str">
        <f>IF(NOT(ISBLANK(Протокол!B2046)),1," ")</f>
        <v xml:space="preserve"> </v>
      </c>
      <c r="D2046" s="4" t="str">
        <f>IF(SUM(Протокол!J2046:N2046,Протокол!O2046:S2046)=17,1," ")</f>
        <v xml:space="preserve"> </v>
      </c>
      <c r="E2046" s="4"/>
      <c r="F2046" s="48"/>
    </row>
    <row r="2047" spans="1:6" x14ac:dyDescent="0.25">
      <c r="A2047" s="4" t="str">
        <f>IF((SUM(Протокол!D2047:I2047)=6),1," ")</f>
        <v xml:space="preserve"> </v>
      </c>
      <c r="B2047" s="4" t="str">
        <f>IF(AND(NOT(ISBLANK(Протокол!B2047)),Протокол!V2047&lt;=5),1," ")</f>
        <v xml:space="preserve"> </v>
      </c>
      <c r="C2047" s="4" t="str">
        <f>IF(NOT(ISBLANK(Протокол!B2047)),1," ")</f>
        <v xml:space="preserve"> </v>
      </c>
      <c r="D2047" s="4" t="str">
        <f>IF(SUM(Протокол!J2047:N2047,Протокол!O2047:S2047)=17,1," ")</f>
        <v xml:space="preserve"> </v>
      </c>
      <c r="E2047" s="4" t="str">
        <f>IF(SUM(Протокол!U2023:U2023)=8,1," ")</f>
        <v xml:space="preserve"> </v>
      </c>
      <c r="F2047" s="48"/>
    </row>
    <row r="2048" spans="1:6" x14ac:dyDescent="0.25">
      <c r="A2048" s="4" t="str">
        <f>IF((SUM(Протокол!D2048:I2048)=6),1," ")</f>
        <v xml:space="preserve"> </v>
      </c>
      <c r="B2048" s="4" t="str">
        <f>IF(AND(NOT(ISBLANK(Протокол!B2048)),Протокол!V2048&lt;=5),1," ")</f>
        <v xml:space="preserve"> </v>
      </c>
      <c r="C2048" s="4" t="str">
        <f>IF(NOT(ISBLANK(Протокол!B2048)),1," ")</f>
        <v xml:space="preserve"> </v>
      </c>
      <c r="D2048" s="4" t="str">
        <f>IF(SUM(Протокол!J2048:N2048,Протокол!O2048:S2048)=17,1," ")</f>
        <v xml:space="preserve"> </v>
      </c>
      <c r="E2048" s="4"/>
      <c r="F2048" s="48"/>
    </row>
    <row r="2049" spans="1:6" x14ac:dyDescent="0.25">
      <c r="A2049" s="4" t="str">
        <f>IF((SUM(Протокол!D2049:I2049)=6),1," ")</f>
        <v xml:space="preserve"> </v>
      </c>
      <c r="B2049" s="4" t="str">
        <f>IF(AND(NOT(ISBLANK(Протокол!B2049)),Протокол!V2049&lt;=5),1," ")</f>
        <v xml:space="preserve"> </v>
      </c>
      <c r="C2049" s="4" t="str">
        <f>IF(NOT(ISBLANK(Протокол!B2049)),1," ")</f>
        <v xml:space="preserve"> </v>
      </c>
      <c r="D2049" s="4" t="str">
        <f>IF(SUM(Протокол!J2049:N2049,Протокол!O2049:S2049)=17,1," ")</f>
        <v xml:space="preserve"> </v>
      </c>
      <c r="E2049" s="4" t="str">
        <f>IF(SUM(Протокол!U2025:U2025)=8,1," ")</f>
        <v xml:space="preserve"> </v>
      </c>
      <c r="F2049" s="48"/>
    </row>
    <row r="2050" spans="1:6" x14ac:dyDescent="0.25">
      <c r="A2050" s="4" t="str">
        <f>IF((SUM(Протокол!D2050:I2050)=6),1," ")</f>
        <v xml:space="preserve"> </v>
      </c>
      <c r="B2050" s="4" t="str">
        <f>IF(AND(NOT(ISBLANK(Протокол!B2050)),Протокол!V2050&lt;=5),1," ")</f>
        <v xml:space="preserve"> </v>
      </c>
      <c r="C2050" s="4" t="str">
        <f>IF(NOT(ISBLANK(Протокол!B2050)),1," ")</f>
        <v xml:space="preserve"> </v>
      </c>
      <c r="D2050" s="4" t="str">
        <f>IF(SUM(Протокол!J2050:N2050,Протокол!O2050:S2050)=17,1," ")</f>
        <v xml:space="preserve"> </v>
      </c>
      <c r="E2050" s="4"/>
      <c r="F2050" s="48"/>
    </row>
    <row r="2051" spans="1:6" x14ac:dyDescent="0.25">
      <c r="A2051" s="4" t="str">
        <f>IF((SUM(Протокол!D2051:I2051)=6),1," ")</f>
        <v xml:space="preserve"> </v>
      </c>
      <c r="B2051" s="4" t="str">
        <f>IF(AND(NOT(ISBLANK(Протокол!B2051)),Протокол!V2051&lt;=5),1," ")</f>
        <v xml:space="preserve"> </v>
      </c>
      <c r="C2051" s="4" t="str">
        <f>IF(NOT(ISBLANK(Протокол!B2051)),1," ")</f>
        <v xml:space="preserve"> </v>
      </c>
      <c r="D2051" s="4" t="str">
        <f>IF(SUM(Протокол!J2051:N2051,Протокол!O2051:S2051)=17,1," ")</f>
        <v xml:space="preserve"> </v>
      </c>
      <c r="E2051" s="4" t="str">
        <f>IF(SUM(Протокол!U2027:U2027)=8,1," ")</f>
        <v xml:space="preserve"> </v>
      </c>
      <c r="F2051" s="48"/>
    </row>
    <row r="2052" spans="1:6" x14ac:dyDescent="0.25">
      <c r="A2052" s="4" t="str">
        <f>IF((SUM(Протокол!D2052:I2052)=6),1," ")</f>
        <v xml:space="preserve"> </v>
      </c>
      <c r="B2052" s="4" t="str">
        <f>IF(AND(NOT(ISBLANK(Протокол!B2052)),Протокол!V2052&lt;=5),1," ")</f>
        <v xml:space="preserve"> </v>
      </c>
      <c r="C2052" s="4" t="str">
        <f>IF(NOT(ISBLANK(Протокол!B2052)),1," ")</f>
        <v xml:space="preserve"> </v>
      </c>
      <c r="D2052" s="4" t="str">
        <f>IF(SUM(Протокол!J2052:N2052,Протокол!O2052:S2052)=17,1," ")</f>
        <v xml:space="preserve"> </v>
      </c>
      <c r="E2052" s="4"/>
      <c r="F2052" s="48"/>
    </row>
    <row r="2053" spans="1:6" x14ac:dyDescent="0.25">
      <c r="A2053" s="4" t="str">
        <f>IF((SUM(Протокол!D2053:I2053)=6),1," ")</f>
        <v xml:space="preserve"> </v>
      </c>
      <c r="B2053" s="4" t="str">
        <f>IF(AND(NOT(ISBLANK(Протокол!B2053)),Протокол!V2053&lt;=5),1," ")</f>
        <v xml:space="preserve"> </v>
      </c>
      <c r="C2053" s="4" t="str">
        <f>IF(NOT(ISBLANK(Протокол!B2053)),1," ")</f>
        <v xml:space="preserve"> </v>
      </c>
      <c r="D2053" s="4" t="str">
        <f>IF(SUM(Протокол!J2053:N2053,Протокол!O2053:S2053)=17,1," ")</f>
        <v xml:space="preserve"> </v>
      </c>
      <c r="E2053" s="4" t="str">
        <f>IF(SUM(Протокол!U2029:U2029)=8,1," ")</f>
        <v xml:space="preserve"> </v>
      </c>
      <c r="F2053" s="48"/>
    </row>
    <row r="2054" spans="1:6" x14ac:dyDescent="0.25">
      <c r="A2054" s="4" t="str">
        <f>IF((SUM(Протокол!D2054:I2054)=6),1," ")</f>
        <v xml:space="preserve"> </v>
      </c>
      <c r="B2054" s="4" t="str">
        <f>IF(AND(NOT(ISBLANK(Протокол!B2054)),Протокол!V2054&lt;=5),1," ")</f>
        <v xml:space="preserve"> </v>
      </c>
      <c r="C2054" s="4" t="str">
        <f>IF(NOT(ISBLANK(Протокол!B2054)),1," ")</f>
        <v xml:space="preserve"> </v>
      </c>
      <c r="D2054" s="4" t="str">
        <f>IF(SUM(Протокол!J2054:N2054,Протокол!O2054:S2054)=17,1," ")</f>
        <v xml:space="preserve"> </v>
      </c>
      <c r="E2054" s="4"/>
      <c r="F2054" s="48"/>
    </row>
    <row r="2055" spans="1:6" x14ac:dyDescent="0.25">
      <c r="A2055" s="4" t="str">
        <f>IF((SUM(Протокол!D2055:I2055)=6),1," ")</f>
        <v xml:space="preserve"> </v>
      </c>
      <c r="B2055" s="4" t="str">
        <f>IF(AND(NOT(ISBLANK(Протокол!B2055)),Протокол!V2055&lt;=5),1," ")</f>
        <v xml:space="preserve"> </v>
      </c>
      <c r="C2055" s="4" t="str">
        <f>IF(NOT(ISBLANK(Протокол!B2055)),1," ")</f>
        <v xml:space="preserve"> </v>
      </c>
      <c r="D2055" s="4" t="str">
        <f>IF(SUM(Протокол!J2055:N2055,Протокол!O2055:S2055)=17,1," ")</f>
        <v xml:space="preserve"> </v>
      </c>
      <c r="E2055" s="4" t="str">
        <f>IF(SUM(Протокол!U2031:U2031)=8,1," ")</f>
        <v xml:space="preserve"> </v>
      </c>
      <c r="F2055" s="48"/>
    </row>
    <row r="2056" spans="1:6" x14ac:dyDescent="0.25">
      <c r="A2056" s="4" t="str">
        <f>IF((SUM(Протокол!D2056:I2056)=6),1," ")</f>
        <v xml:space="preserve"> </v>
      </c>
      <c r="B2056" s="4" t="str">
        <f>IF(AND(NOT(ISBLANK(Протокол!B2056)),Протокол!V2056&lt;=5),1," ")</f>
        <v xml:space="preserve"> </v>
      </c>
      <c r="C2056" s="4" t="str">
        <f>IF(NOT(ISBLANK(Протокол!B2056)),1," ")</f>
        <v xml:space="preserve"> </v>
      </c>
      <c r="D2056" s="4" t="str">
        <f>IF(SUM(Протокол!J2056:N2056,Протокол!O2056:S2056)=17,1," ")</f>
        <v xml:space="preserve"> </v>
      </c>
      <c r="E2056" s="4"/>
      <c r="F2056" s="48"/>
    </row>
    <row r="2057" spans="1:6" x14ac:dyDescent="0.25">
      <c r="A2057" s="4" t="str">
        <f>IF((SUM(Протокол!D2057:I2057)=6),1," ")</f>
        <v xml:space="preserve"> </v>
      </c>
      <c r="B2057" s="4" t="str">
        <f>IF(AND(NOT(ISBLANK(Протокол!B2057)),Протокол!V2057&lt;=5),1," ")</f>
        <v xml:space="preserve"> </v>
      </c>
      <c r="C2057" s="4" t="str">
        <f>IF(NOT(ISBLANK(Протокол!B2057)),1," ")</f>
        <v xml:space="preserve"> </v>
      </c>
      <c r="D2057" s="4" t="str">
        <f>IF(SUM(Протокол!J2057:N2057,Протокол!O2057:S2057)=17,1," ")</f>
        <v xml:space="preserve"> </v>
      </c>
      <c r="E2057" s="4" t="str">
        <f>IF(SUM(Протокол!U2033:U2033)=8,1," ")</f>
        <v xml:space="preserve"> </v>
      </c>
      <c r="F2057" s="48"/>
    </row>
    <row r="2058" spans="1:6" x14ac:dyDescent="0.25">
      <c r="A2058" s="4" t="str">
        <f>IF((SUM(Протокол!D2058:I2058)=6),1," ")</f>
        <v xml:space="preserve"> </v>
      </c>
      <c r="B2058" s="4" t="str">
        <f>IF(AND(NOT(ISBLANK(Протокол!B2058)),Протокол!V2058&lt;=5),1," ")</f>
        <v xml:space="preserve"> </v>
      </c>
      <c r="C2058" s="4" t="str">
        <f>IF(NOT(ISBLANK(Протокол!B2058)),1," ")</f>
        <v xml:space="preserve"> </v>
      </c>
      <c r="D2058" s="4" t="str">
        <f>IF(SUM(Протокол!J2058:N2058,Протокол!O2058:S2058)=17,1," ")</f>
        <v xml:space="preserve"> </v>
      </c>
      <c r="E2058" s="4"/>
      <c r="F2058" s="48"/>
    </row>
    <row r="2059" spans="1:6" x14ac:dyDescent="0.25">
      <c r="A2059" s="4" t="str">
        <f>IF((SUM(Протокол!D2059:I2059)=6),1," ")</f>
        <v xml:space="preserve"> </v>
      </c>
      <c r="B2059" s="4" t="str">
        <f>IF(AND(NOT(ISBLANK(Протокол!B2059)),Протокол!V2059&lt;=5),1," ")</f>
        <v xml:space="preserve"> </v>
      </c>
      <c r="C2059" s="4" t="str">
        <f>IF(NOT(ISBLANK(Протокол!B2059)),1," ")</f>
        <v xml:space="preserve"> </v>
      </c>
      <c r="D2059" s="4" t="str">
        <f>IF(SUM(Протокол!J2059:N2059,Протокол!O2059:S2059)=17,1," ")</f>
        <v xml:space="preserve"> </v>
      </c>
      <c r="E2059" s="4" t="str">
        <f>IF(SUM(Протокол!U2035:U2035)=8,1," ")</f>
        <v xml:space="preserve"> </v>
      </c>
      <c r="F2059" s="48"/>
    </row>
    <row r="2060" spans="1:6" x14ac:dyDescent="0.25">
      <c r="A2060" s="4" t="str">
        <f>IF((SUM(Протокол!D2060:I2060)=6),1," ")</f>
        <v xml:space="preserve"> </v>
      </c>
      <c r="B2060" s="4" t="str">
        <f>IF(AND(NOT(ISBLANK(Протокол!B2060)),Протокол!V2060&lt;=5),1," ")</f>
        <v xml:space="preserve"> </v>
      </c>
      <c r="C2060" s="4" t="str">
        <f>IF(NOT(ISBLANK(Протокол!B2060)),1," ")</f>
        <v xml:space="preserve"> </v>
      </c>
      <c r="D2060" s="4" t="str">
        <f>IF(SUM(Протокол!J2060:N2060,Протокол!O2060:S2060)=17,1," ")</f>
        <v xml:space="preserve"> </v>
      </c>
      <c r="E2060" s="4"/>
      <c r="F2060" s="48"/>
    </row>
    <row r="2061" spans="1:6" x14ac:dyDescent="0.25">
      <c r="A2061" s="4" t="str">
        <f>IF((SUM(Протокол!D2061:I2061)=6),1," ")</f>
        <v xml:space="preserve"> </v>
      </c>
      <c r="B2061" s="4" t="str">
        <f>IF(AND(NOT(ISBLANK(Протокол!B2061)),Протокол!V2061&lt;=5),1," ")</f>
        <v xml:space="preserve"> </v>
      </c>
      <c r="C2061" s="4" t="str">
        <f>IF(NOT(ISBLANK(Протокол!B2061)),1," ")</f>
        <v xml:space="preserve"> </v>
      </c>
      <c r="D2061" s="4" t="str">
        <f>IF(SUM(Протокол!J2061:N2061,Протокол!O2061:S2061)=17,1," ")</f>
        <v xml:space="preserve"> </v>
      </c>
      <c r="E2061" s="4" t="str">
        <f>IF(SUM(Протокол!U2037:U2037)=8,1," ")</f>
        <v xml:space="preserve"> </v>
      </c>
      <c r="F2061" s="48"/>
    </row>
    <row r="2062" spans="1:6" x14ac:dyDescent="0.25">
      <c r="A2062" s="4" t="str">
        <f>IF((SUM(Протокол!D2062:I2062)=6),1," ")</f>
        <v xml:space="preserve"> </v>
      </c>
      <c r="B2062" s="4" t="str">
        <f>IF(AND(NOT(ISBLANK(Протокол!B2062)),Протокол!V2062&lt;=5),1," ")</f>
        <v xml:space="preserve"> </v>
      </c>
      <c r="C2062" s="4" t="str">
        <f>IF(NOT(ISBLANK(Протокол!B2062)),1," ")</f>
        <v xml:space="preserve"> </v>
      </c>
      <c r="D2062" s="4" t="str">
        <f>IF(SUM(Протокол!J2062:N2062,Протокол!O2062:S2062)=17,1," ")</f>
        <v xml:space="preserve"> </v>
      </c>
      <c r="E2062" s="4"/>
      <c r="F2062" s="48"/>
    </row>
    <row r="2063" spans="1:6" x14ac:dyDescent="0.25">
      <c r="A2063" s="4" t="str">
        <f>IF((SUM(Протокол!D2063:I2063)=6),1," ")</f>
        <v xml:space="preserve"> </v>
      </c>
      <c r="B2063" s="4" t="str">
        <f>IF(AND(NOT(ISBLANK(Протокол!B2063)),Протокол!V2063&lt;=5),1," ")</f>
        <v xml:space="preserve"> </v>
      </c>
      <c r="C2063" s="4" t="str">
        <f>IF(NOT(ISBLANK(Протокол!B2063)),1," ")</f>
        <v xml:space="preserve"> </v>
      </c>
      <c r="D2063" s="4" t="str">
        <f>IF(SUM(Протокол!J2063:N2063,Протокол!O2063:S2063)=17,1," ")</f>
        <v xml:space="preserve"> </v>
      </c>
      <c r="E2063" s="4" t="str">
        <f>IF(SUM(Протокол!U2039:U2039)=8,1," ")</f>
        <v xml:space="preserve"> </v>
      </c>
      <c r="F2063" s="48"/>
    </row>
    <row r="2064" spans="1:6" x14ac:dyDescent="0.25">
      <c r="A2064" s="4" t="str">
        <f>IF((SUM(Протокол!D2064:I2064)=6),1," ")</f>
        <v xml:space="preserve"> </v>
      </c>
      <c r="B2064" s="4" t="str">
        <f>IF(AND(NOT(ISBLANK(Протокол!B2064)),Протокол!V2064&lt;=5),1," ")</f>
        <v xml:space="preserve"> </v>
      </c>
      <c r="C2064" s="4" t="str">
        <f>IF(NOT(ISBLANK(Протокол!B2064)),1," ")</f>
        <v xml:space="preserve"> </v>
      </c>
      <c r="D2064" s="4" t="str">
        <f>IF(SUM(Протокол!J2064:N2064,Протокол!O2064:S2064)=17,1," ")</f>
        <v xml:space="preserve"> </v>
      </c>
      <c r="E2064" s="4"/>
      <c r="F2064" s="48"/>
    </row>
    <row r="2065" spans="1:6" x14ac:dyDescent="0.25">
      <c r="A2065" s="4" t="str">
        <f>IF((SUM(Протокол!D2065:I2065)=6),1," ")</f>
        <v xml:space="preserve"> </v>
      </c>
      <c r="B2065" s="4" t="str">
        <f>IF(AND(NOT(ISBLANK(Протокол!B2065)),Протокол!V2065&lt;=5),1," ")</f>
        <v xml:space="preserve"> </v>
      </c>
      <c r="C2065" s="4" t="str">
        <f>IF(NOT(ISBLANK(Протокол!B2065)),1," ")</f>
        <v xml:space="preserve"> </v>
      </c>
      <c r="D2065" s="4" t="str">
        <f>IF(SUM(Протокол!J2065:N2065,Протокол!O2065:S2065)=17,1," ")</f>
        <v xml:space="preserve"> </v>
      </c>
      <c r="E2065" s="4" t="str">
        <f>IF(SUM(Протокол!U2041:U2041)=8,1," ")</f>
        <v xml:space="preserve"> </v>
      </c>
      <c r="F2065" s="48"/>
    </row>
    <row r="2066" spans="1:6" x14ac:dyDescent="0.25">
      <c r="A2066" s="4" t="str">
        <f>IF((SUM(Протокол!D2066:I2066)=6),1," ")</f>
        <v xml:space="preserve"> </v>
      </c>
      <c r="B2066" s="4" t="str">
        <f>IF(AND(NOT(ISBLANK(Протокол!B2066)),Протокол!V2066&lt;=5),1," ")</f>
        <v xml:space="preserve"> </v>
      </c>
      <c r="C2066" s="4" t="str">
        <f>IF(NOT(ISBLANK(Протокол!B2066)),1," ")</f>
        <v xml:space="preserve"> </v>
      </c>
      <c r="D2066" s="4" t="str">
        <f>IF(SUM(Протокол!J2066:N2066,Протокол!O2066:S2066)=17,1," ")</f>
        <v xml:space="preserve"> </v>
      </c>
      <c r="E2066" s="4"/>
      <c r="F2066" s="48"/>
    </row>
    <row r="2067" spans="1:6" x14ac:dyDescent="0.25">
      <c r="A2067" s="4" t="str">
        <f>IF((SUM(Протокол!D2067:I2067)=6),1," ")</f>
        <v xml:space="preserve"> </v>
      </c>
      <c r="B2067" s="4" t="str">
        <f>IF(AND(NOT(ISBLANK(Протокол!B2067)),Протокол!V2067&lt;=5),1," ")</f>
        <v xml:space="preserve"> </v>
      </c>
      <c r="C2067" s="4" t="str">
        <f>IF(NOT(ISBLANK(Протокол!B2067)),1," ")</f>
        <v xml:space="preserve"> </v>
      </c>
      <c r="D2067" s="4" t="str">
        <f>IF(SUM(Протокол!J2067:N2067,Протокол!O2067:S2067)=17,1," ")</f>
        <v xml:space="preserve"> </v>
      </c>
      <c r="E2067" s="4" t="str">
        <f>IF(SUM(Протокол!U2043:U2043)=8,1," ")</f>
        <v xml:space="preserve"> </v>
      </c>
      <c r="F2067" s="48"/>
    </row>
    <row r="2068" spans="1:6" x14ac:dyDescent="0.25">
      <c r="A2068" s="4" t="str">
        <f>IF((SUM(Протокол!D2068:I2068)=6),1," ")</f>
        <v xml:space="preserve"> </v>
      </c>
      <c r="B2068" s="4" t="str">
        <f>IF(AND(NOT(ISBLANK(Протокол!B2068)),Протокол!V2068&lt;=5),1," ")</f>
        <v xml:space="preserve"> </v>
      </c>
      <c r="C2068" s="4" t="str">
        <f>IF(NOT(ISBLANK(Протокол!B2068)),1," ")</f>
        <v xml:space="preserve"> </v>
      </c>
      <c r="D2068" s="4" t="str">
        <f>IF(SUM(Протокол!J2068:N2068,Протокол!O2068:S2068)=17,1," ")</f>
        <v xml:space="preserve"> </v>
      </c>
      <c r="E2068" s="4"/>
      <c r="F2068" s="48"/>
    </row>
    <row r="2069" spans="1:6" x14ac:dyDescent="0.25">
      <c r="A2069" s="4" t="str">
        <f>IF((SUM(Протокол!D2069:I2069)=6),1," ")</f>
        <v xml:space="preserve"> </v>
      </c>
      <c r="B2069" s="4" t="str">
        <f>IF(AND(NOT(ISBLANK(Протокол!B2069)),Протокол!V2069&lt;=5),1," ")</f>
        <v xml:space="preserve"> </v>
      </c>
      <c r="C2069" s="4" t="str">
        <f>IF(NOT(ISBLANK(Протокол!B2069)),1," ")</f>
        <v xml:space="preserve"> </v>
      </c>
      <c r="D2069" s="4" t="str">
        <f>IF(SUM(Протокол!J2069:N2069,Протокол!O2069:S2069)=17,1," ")</f>
        <v xml:space="preserve"> </v>
      </c>
      <c r="E2069" s="4" t="str">
        <f>IF(SUM(Протокол!U2045:U2045)=8,1," ")</f>
        <v xml:space="preserve"> </v>
      </c>
      <c r="F2069" s="48"/>
    </row>
    <row r="2070" spans="1:6" x14ac:dyDescent="0.25">
      <c r="A2070" s="4" t="str">
        <f>IF((SUM(Протокол!D2070:I2070)=6),1," ")</f>
        <v xml:space="preserve"> </v>
      </c>
      <c r="B2070" s="4" t="str">
        <f>IF(AND(NOT(ISBLANK(Протокол!B2070)),Протокол!V2070&lt;=5),1," ")</f>
        <v xml:space="preserve"> </v>
      </c>
      <c r="C2070" s="4" t="str">
        <f>IF(NOT(ISBLANK(Протокол!B2070)),1," ")</f>
        <v xml:space="preserve"> </v>
      </c>
      <c r="D2070" s="4" t="str">
        <f>IF(SUM(Протокол!J2070:N2070,Протокол!O2070:S2070)=17,1," ")</f>
        <v xml:space="preserve"> </v>
      </c>
      <c r="E2070" s="4"/>
      <c r="F2070" s="48"/>
    </row>
    <row r="2071" spans="1:6" x14ac:dyDescent="0.25">
      <c r="A2071" s="4" t="str">
        <f>IF((SUM(Протокол!D2071:I2071)=6),1," ")</f>
        <v xml:space="preserve"> </v>
      </c>
      <c r="B2071" s="4" t="str">
        <f>IF(AND(NOT(ISBLANK(Протокол!B2071)),Протокол!V2071&lt;=5),1," ")</f>
        <v xml:space="preserve"> </v>
      </c>
      <c r="C2071" s="4" t="str">
        <f>IF(NOT(ISBLANK(Протокол!B2071)),1," ")</f>
        <v xml:space="preserve"> </v>
      </c>
      <c r="D2071" s="4" t="str">
        <f>IF(SUM(Протокол!J2071:N2071,Протокол!O2071:S2071)=17,1," ")</f>
        <v xml:space="preserve"> </v>
      </c>
      <c r="E2071" s="4" t="str">
        <f>IF(SUM(Протокол!U2047:U2047)=8,1," ")</f>
        <v xml:space="preserve"> </v>
      </c>
      <c r="F2071" s="48"/>
    </row>
    <row r="2072" spans="1:6" x14ac:dyDescent="0.25">
      <c r="A2072" s="4" t="str">
        <f>IF((SUM(Протокол!D2072:I2072)=6),1," ")</f>
        <v xml:space="preserve"> </v>
      </c>
      <c r="B2072" s="4" t="str">
        <f>IF(AND(NOT(ISBLANK(Протокол!B2072)),Протокол!V2072&lt;=5),1," ")</f>
        <v xml:space="preserve"> </v>
      </c>
      <c r="C2072" s="4" t="str">
        <f>IF(NOT(ISBLANK(Протокол!B2072)),1," ")</f>
        <v xml:space="preserve"> </v>
      </c>
      <c r="D2072" s="4" t="str">
        <f>IF(SUM(Протокол!J2072:N2072,Протокол!O2072:S2072)=17,1," ")</f>
        <v xml:space="preserve"> </v>
      </c>
      <c r="E2072" s="4"/>
      <c r="F2072" s="48"/>
    </row>
    <row r="2073" spans="1:6" x14ac:dyDescent="0.25">
      <c r="A2073" s="4" t="str">
        <f>IF((SUM(Протокол!D2073:I2073)=6),1," ")</f>
        <v xml:space="preserve"> </v>
      </c>
      <c r="B2073" s="4" t="str">
        <f>IF(AND(NOT(ISBLANK(Протокол!B2073)),Протокол!V2073&lt;=5),1," ")</f>
        <v xml:space="preserve"> </v>
      </c>
      <c r="C2073" s="4" t="str">
        <f>IF(NOT(ISBLANK(Протокол!B2073)),1," ")</f>
        <v xml:space="preserve"> </v>
      </c>
      <c r="D2073" s="4" t="str">
        <f>IF(SUM(Протокол!J2073:N2073,Протокол!O2073:S2073)=17,1," ")</f>
        <v xml:space="preserve"> </v>
      </c>
      <c r="E2073" s="4" t="str">
        <f>IF(SUM(Протокол!U2049:U2049)=8,1," ")</f>
        <v xml:space="preserve"> </v>
      </c>
      <c r="F2073" s="48"/>
    </row>
    <row r="2074" spans="1:6" x14ac:dyDescent="0.25">
      <c r="A2074" s="4" t="str">
        <f>IF((SUM(Протокол!D2074:I2074)=6),1," ")</f>
        <v xml:space="preserve"> </v>
      </c>
      <c r="B2074" s="4" t="str">
        <f>IF(AND(NOT(ISBLANK(Протокол!B2074)),Протокол!V2074&lt;=5),1," ")</f>
        <v xml:space="preserve"> </v>
      </c>
      <c r="C2074" s="4" t="str">
        <f>IF(NOT(ISBLANK(Протокол!B2074)),1," ")</f>
        <v xml:space="preserve"> </v>
      </c>
      <c r="D2074" s="4" t="str">
        <f>IF(SUM(Протокол!J2074:N2074,Протокол!O2074:S2074)=17,1," ")</f>
        <v xml:space="preserve"> </v>
      </c>
      <c r="E2074" s="4"/>
      <c r="F2074" s="48"/>
    </row>
    <row r="2075" spans="1:6" x14ac:dyDescent="0.25">
      <c r="A2075" s="4" t="str">
        <f>IF((SUM(Протокол!D2075:I2075)=6),1," ")</f>
        <v xml:space="preserve"> </v>
      </c>
      <c r="B2075" s="4" t="str">
        <f>IF(AND(NOT(ISBLANK(Протокол!B2075)),Протокол!V2075&lt;=5),1," ")</f>
        <v xml:space="preserve"> </v>
      </c>
      <c r="C2075" s="4" t="str">
        <f>IF(NOT(ISBLANK(Протокол!B2075)),1," ")</f>
        <v xml:space="preserve"> </v>
      </c>
      <c r="D2075" s="4" t="str">
        <f>IF(SUM(Протокол!J2075:N2075,Протокол!O2075:S2075)=17,1," ")</f>
        <v xml:space="preserve"> </v>
      </c>
      <c r="E2075" s="4" t="str">
        <f>IF(SUM(Протокол!U2051:U2051)=8,1," ")</f>
        <v xml:space="preserve"> </v>
      </c>
      <c r="F2075" s="48"/>
    </row>
    <row r="2076" spans="1:6" x14ac:dyDescent="0.25">
      <c r="A2076" s="4" t="str">
        <f>IF((SUM(Протокол!D2076:I2076)=6),1," ")</f>
        <v xml:space="preserve"> </v>
      </c>
      <c r="B2076" s="4" t="str">
        <f>IF(AND(NOT(ISBLANK(Протокол!B2076)),Протокол!V2076&lt;=5),1," ")</f>
        <v xml:space="preserve"> </v>
      </c>
      <c r="C2076" s="4" t="str">
        <f>IF(NOT(ISBLANK(Протокол!B2076)),1," ")</f>
        <v xml:space="preserve"> </v>
      </c>
      <c r="D2076" s="4" t="str">
        <f>IF(SUM(Протокол!J2076:N2076,Протокол!O2076:S2076)=17,1," ")</f>
        <v xml:space="preserve"> </v>
      </c>
      <c r="E2076" s="4"/>
      <c r="F2076" s="48"/>
    </row>
    <row r="2077" spans="1:6" x14ac:dyDescent="0.25">
      <c r="A2077" s="4" t="str">
        <f>IF((SUM(Протокол!D2077:I2077)=6),1," ")</f>
        <v xml:space="preserve"> </v>
      </c>
      <c r="B2077" s="4" t="str">
        <f>IF(AND(NOT(ISBLANK(Протокол!B2077)),Протокол!V2077&lt;=5),1," ")</f>
        <v xml:space="preserve"> </v>
      </c>
      <c r="C2077" s="4" t="str">
        <f>IF(NOT(ISBLANK(Протокол!B2077)),1," ")</f>
        <v xml:space="preserve"> </v>
      </c>
      <c r="D2077" s="4" t="str">
        <f>IF(SUM(Протокол!J2077:N2077,Протокол!O2077:S2077)=17,1," ")</f>
        <v xml:space="preserve"> </v>
      </c>
      <c r="E2077" s="4" t="str">
        <f>IF(SUM(Протокол!U2053:U2053)=8,1," ")</f>
        <v xml:space="preserve"> </v>
      </c>
      <c r="F2077" s="48"/>
    </row>
    <row r="2078" spans="1:6" x14ac:dyDescent="0.25">
      <c r="A2078" s="4" t="str">
        <f>IF((SUM(Протокол!D2078:I2078)=6),1," ")</f>
        <v xml:space="preserve"> </v>
      </c>
      <c r="B2078" s="4" t="str">
        <f>IF(AND(NOT(ISBLANK(Протокол!B2078)),Протокол!V2078&lt;=5),1," ")</f>
        <v xml:space="preserve"> </v>
      </c>
      <c r="C2078" s="4" t="str">
        <f>IF(NOT(ISBLANK(Протокол!B2078)),1," ")</f>
        <v xml:space="preserve"> </v>
      </c>
      <c r="D2078" s="4" t="str">
        <f>IF(SUM(Протокол!J2078:N2078,Протокол!O2078:S2078)=17,1," ")</f>
        <v xml:space="preserve"> </v>
      </c>
      <c r="E2078" s="4"/>
      <c r="F2078" s="48"/>
    </row>
    <row r="2079" spans="1:6" x14ac:dyDescent="0.25">
      <c r="A2079" s="4" t="str">
        <f>IF((SUM(Протокол!D2079:I2079)=6),1," ")</f>
        <v xml:space="preserve"> </v>
      </c>
      <c r="B2079" s="4" t="str">
        <f>IF(AND(NOT(ISBLANK(Протокол!B2079)),Протокол!V2079&lt;=5),1," ")</f>
        <v xml:space="preserve"> </v>
      </c>
      <c r="C2079" s="4" t="str">
        <f>IF(NOT(ISBLANK(Протокол!B2079)),1," ")</f>
        <v xml:space="preserve"> </v>
      </c>
      <c r="D2079" s="4" t="str">
        <f>IF(SUM(Протокол!J2079:N2079,Протокол!O2079:S2079)=17,1," ")</f>
        <v xml:space="preserve"> </v>
      </c>
      <c r="E2079" s="4" t="str">
        <f>IF(SUM(Протокол!U2055:U2055)=8,1," ")</f>
        <v xml:space="preserve"> </v>
      </c>
      <c r="F2079" s="48"/>
    </row>
    <row r="2080" spans="1:6" x14ac:dyDescent="0.25">
      <c r="A2080" s="4" t="str">
        <f>IF((SUM(Протокол!D2080:I2080)=6),1," ")</f>
        <v xml:space="preserve"> </v>
      </c>
      <c r="B2080" s="4" t="str">
        <f>IF(AND(NOT(ISBLANK(Протокол!B2080)),Протокол!V2080&lt;=5),1," ")</f>
        <v xml:space="preserve"> </v>
      </c>
      <c r="C2080" s="4" t="str">
        <f>IF(NOT(ISBLANK(Протокол!B2080)),1," ")</f>
        <v xml:space="preserve"> </v>
      </c>
      <c r="D2080" s="4" t="str">
        <f>IF(SUM(Протокол!J2080:N2080,Протокол!O2080:S2080)=17,1," ")</f>
        <v xml:space="preserve"> </v>
      </c>
      <c r="E2080" s="4"/>
      <c r="F2080" s="48"/>
    </row>
    <row r="2081" spans="1:6" x14ac:dyDescent="0.25">
      <c r="A2081" s="4" t="str">
        <f>IF((SUM(Протокол!D2081:I2081)=6),1," ")</f>
        <v xml:space="preserve"> </v>
      </c>
      <c r="B2081" s="4" t="str">
        <f>IF(AND(NOT(ISBLANK(Протокол!B2081)),Протокол!V2081&lt;=5),1," ")</f>
        <v xml:space="preserve"> </v>
      </c>
      <c r="C2081" s="4" t="str">
        <f>IF(NOT(ISBLANK(Протокол!B2081)),1," ")</f>
        <v xml:space="preserve"> </v>
      </c>
      <c r="D2081" s="4" t="str">
        <f>IF(SUM(Протокол!J2081:N2081,Протокол!O2081:S2081)=17,1," ")</f>
        <v xml:space="preserve"> </v>
      </c>
      <c r="E2081" s="4" t="str">
        <f>IF(SUM(Протокол!U2057:U2057)=8,1," ")</f>
        <v xml:space="preserve"> </v>
      </c>
      <c r="F2081" s="48"/>
    </row>
    <row r="2082" spans="1:6" x14ac:dyDescent="0.25">
      <c r="A2082" s="4" t="str">
        <f>IF((SUM(Протокол!D2082:I2082)=6),1," ")</f>
        <v xml:space="preserve"> </v>
      </c>
      <c r="B2082" s="4" t="str">
        <f>IF(AND(NOT(ISBLANK(Протокол!B2082)),Протокол!V2082&lt;=5),1," ")</f>
        <v xml:space="preserve"> </v>
      </c>
      <c r="C2082" s="4" t="str">
        <f>IF(NOT(ISBLANK(Протокол!B2082)),1," ")</f>
        <v xml:space="preserve"> </v>
      </c>
      <c r="D2082" s="4" t="str">
        <f>IF(SUM(Протокол!J2082:N2082,Протокол!O2082:S2082)=17,1," ")</f>
        <v xml:space="preserve"> </v>
      </c>
      <c r="E2082" s="4"/>
      <c r="F2082" s="48"/>
    </row>
    <row r="2083" spans="1:6" x14ac:dyDescent="0.25">
      <c r="A2083" s="4" t="str">
        <f>IF((SUM(Протокол!D2083:I2083)=6),1," ")</f>
        <v xml:space="preserve"> </v>
      </c>
      <c r="B2083" s="4" t="str">
        <f>IF(AND(NOT(ISBLANK(Протокол!B2083)),Протокол!V2083&lt;=5),1," ")</f>
        <v xml:space="preserve"> </v>
      </c>
      <c r="C2083" s="4" t="str">
        <f>IF(NOT(ISBLANK(Протокол!B2083)),1," ")</f>
        <v xml:space="preserve"> </v>
      </c>
      <c r="D2083" s="4" t="str">
        <f>IF(SUM(Протокол!J2083:N2083,Протокол!O2083:S2083)=17,1," ")</f>
        <v xml:space="preserve"> </v>
      </c>
      <c r="E2083" s="4" t="str">
        <f>IF(SUM(Протокол!U2059:U2059)=8,1," ")</f>
        <v xml:space="preserve"> </v>
      </c>
      <c r="F2083" s="48"/>
    </row>
    <row r="2084" spans="1:6" x14ac:dyDescent="0.25">
      <c r="A2084" s="4" t="str">
        <f>IF((SUM(Протокол!D2084:I2084)=6),1," ")</f>
        <v xml:space="preserve"> </v>
      </c>
      <c r="B2084" s="4" t="str">
        <f>IF(AND(NOT(ISBLANK(Протокол!B2084)),Протокол!V2084&lt;=5),1," ")</f>
        <v xml:space="preserve"> </v>
      </c>
      <c r="C2084" s="4" t="str">
        <f>IF(NOT(ISBLANK(Протокол!B2084)),1," ")</f>
        <v xml:space="preserve"> </v>
      </c>
      <c r="D2084" s="4" t="str">
        <f>IF(SUM(Протокол!J2084:N2084,Протокол!O2084:S2084)=17,1," ")</f>
        <v xml:space="preserve"> </v>
      </c>
      <c r="E2084" s="4"/>
      <c r="F2084" s="48"/>
    </row>
    <row r="2085" spans="1:6" x14ac:dyDescent="0.25">
      <c r="A2085" s="4" t="str">
        <f>IF((SUM(Протокол!D2085:I2085)=6),1," ")</f>
        <v xml:space="preserve"> </v>
      </c>
      <c r="B2085" s="4" t="str">
        <f>IF(AND(NOT(ISBLANK(Протокол!B2085)),Протокол!V2085&lt;=5),1," ")</f>
        <v xml:space="preserve"> </v>
      </c>
      <c r="C2085" s="4" t="str">
        <f>IF(NOT(ISBLANK(Протокол!B2085)),1," ")</f>
        <v xml:space="preserve"> </v>
      </c>
      <c r="D2085" s="4" t="str">
        <f>IF(SUM(Протокол!J2085:N2085,Протокол!O2085:S2085)=17,1," ")</f>
        <v xml:space="preserve"> </v>
      </c>
      <c r="E2085" s="4" t="str">
        <f>IF(SUM(Протокол!U2061:U2061)=8,1," ")</f>
        <v xml:space="preserve"> </v>
      </c>
      <c r="F2085" s="48"/>
    </row>
    <row r="2086" spans="1:6" x14ac:dyDescent="0.25">
      <c r="A2086" s="4" t="str">
        <f>IF((SUM(Протокол!D2086:I2086)=6),1," ")</f>
        <v xml:space="preserve"> </v>
      </c>
      <c r="B2086" s="4" t="str">
        <f>IF(AND(NOT(ISBLANK(Протокол!B2086)),Протокол!V2086&lt;=5),1," ")</f>
        <v xml:space="preserve"> </v>
      </c>
      <c r="C2086" s="4" t="str">
        <f>IF(NOT(ISBLANK(Протокол!B2086)),1," ")</f>
        <v xml:space="preserve"> </v>
      </c>
      <c r="D2086" s="4" t="str">
        <f>IF(SUM(Протокол!J2086:N2086,Протокол!O2086:S2086)=17,1," ")</f>
        <v xml:space="preserve"> </v>
      </c>
      <c r="E2086" s="4"/>
      <c r="F2086" s="48"/>
    </row>
    <row r="2087" spans="1:6" x14ac:dyDescent="0.25">
      <c r="A2087" s="4" t="str">
        <f>IF((SUM(Протокол!D2087:I2087)=6),1," ")</f>
        <v xml:space="preserve"> </v>
      </c>
      <c r="B2087" s="4" t="str">
        <f>IF(AND(NOT(ISBLANK(Протокол!B2087)),Протокол!V2087&lt;=5),1," ")</f>
        <v xml:space="preserve"> </v>
      </c>
      <c r="C2087" s="4" t="str">
        <f>IF(NOT(ISBLANK(Протокол!B2087)),1," ")</f>
        <v xml:space="preserve"> </v>
      </c>
      <c r="D2087" s="4" t="str">
        <f>IF(SUM(Протокол!J2087:N2087,Протокол!O2087:S2087)=17,1," ")</f>
        <v xml:space="preserve"> </v>
      </c>
      <c r="E2087" s="4" t="str">
        <f>IF(SUM(Протокол!U2063:U2063)=8,1," ")</f>
        <v xml:space="preserve"> </v>
      </c>
      <c r="F2087" s="48"/>
    </row>
    <row r="2088" spans="1:6" x14ac:dyDescent="0.25">
      <c r="A2088" s="4" t="str">
        <f>IF((SUM(Протокол!D2088:I2088)=6),1," ")</f>
        <v xml:space="preserve"> </v>
      </c>
      <c r="B2088" s="4" t="str">
        <f>IF(AND(NOT(ISBLANK(Протокол!B2088)),Протокол!V2088&lt;=5),1," ")</f>
        <v xml:space="preserve"> </v>
      </c>
      <c r="C2088" s="4" t="str">
        <f>IF(NOT(ISBLANK(Протокол!B2088)),1," ")</f>
        <v xml:space="preserve"> </v>
      </c>
      <c r="D2088" s="4" t="str">
        <f>IF(SUM(Протокол!J2088:N2088,Протокол!O2088:S2088)=17,1," ")</f>
        <v xml:space="preserve"> </v>
      </c>
      <c r="E2088" s="4"/>
      <c r="F2088" s="48"/>
    </row>
    <row r="2089" spans="1:6" x14ac:dyDescent="0.25">
      <c r="A2089" s="4" t="str">
        <f>IF((SUM(Протокол!D2089:I2089)=6),1," ")</f>
        <v xml:space="preserve"> </v>
      </c>
      <c r="B2089" s="4" t="str">
        <f>IF(AND(NOT(ISBLANK(Протокол!B2089)),Протокол!V2089&lt;=5),1," ")</f>
        <v xml:space="preserve"> </v>
      </c>
      <c r="C2089" s="4" t="str">
        <f>IF(NOT(ISBLANK(Протокол!B2089)),1," ")</f>
        <v xml:space="preserve"> </v>
      </c>
      <c r="D2089" s="4" t="str">
        <f>IF(SUM(Протокол!J2089:N2089,Протокол!O2089:S2089)=17,1," ")</f>
        <v xml:space="preserve"> </v>
      </c>
      <c r="E2089" s="4" t="str">
        <f>IF(SUM(Протокол!U2065:U2065)=8,1," ")</f>
        <v xml:space="preserve"> </v>
      </c>
      <c r="F2089" s="48"/>
    </row>
    <row r="2090" spans="1:6" x14ac:dyDescent="0.25">
      <c r="A2090" s="4" t="str">
        <f>IF((SUM(Протокол!D2090:I2090)=6),1," ")</f>
        <v xml:space="preserve"> </v>
      </c>
      <c r="B2090" s="4" t="str">
        <f>IF(AND(NOT(ISBLANK(Протокол!B2090)),Протокол!V2090&lt;=5),1," ")</f>
        <v xml:space="preserve"> </v>
      </c>
      <c r="C2090" s="4" t="str">
        <f>IF(NOT(ISBLANK(Протокол!B2090)),1," ")</f>
        <v xml:space="preserve"> </v>
      </c>
      <c r="D2090" s="4" t="str">
        <f>IF(SUM(Протокол!J2090:N2090,Протокол!O2090:S2090)=17,1," ")</f>
        <v xml:space="preserve"> </v>
      </c>
      <c r="E2090" s="4"/>
      <c r="F2090" s="48"/>
    </row>
    <row r="2091" spans="1:6" x14ac:dyDescent="0.25">
      <c r="A2091" s="4" t="str">
        <f>IF((SUM(Протокол!D2091:I2091)=6),1," ")</f>
        <v xml:space="preserve"> </v>
      </c>
      <c r="B2091" s="4" t="str">
        <f>IF(AND(NOT(ISBLANK(Протокол!B2091)),Протокол!V2091&lt;=5),1," ")</f>
        <v xml:space="preserve"> </v>
      </c>
      <c r="C2091" s="4" t="str">
        <f>IF(NOT(ISBLANK(Протокол!B2091)),1," ")</f>
        <v xml:space="preserve"> </v>
      </c>
      <c r="D2091" s="4" t="str">
        <f>IF(SUM(Протокол!J2091:N2091,Протокол!O2091:S2091)=17,1," ")</f>
        <v xml:space="preserve"> </v>
      </c>
      <c r="E2091" s="4" t="str">
        <f>IF(SUM(Протокол!U2067:U2067)=8,1," ")</f>
        <v xml:space="preserve"> </v>
      </c>
      <c r="F2091" s="48"/>
    </row>
    <row r="2092" spans="1:6" x14ac:dyDescent="0.25">
      <c r="A2092" s="4" t="str">
        <f>IF((SUM(Протокол!D2092:I2092)=6),1," ")</f>
        <v xml:space="preserve"> </v>
      </c>
      <c r="B2092" s="4" t="str">
        <f>IF(AND(NOT(ISBLANK(Протокол!B2092)),Протокол!V2092&lt;=5),1," ")</f>
        <v xml:space="preserve"> </v>
      </c>
      <c r="C2092" s="4" t="str">
        <f>IF(NOT(ISBLANK(Протокол!B2092)),1," ")</f>
        <v xml:space="preserve"> </v>
      </c>
      <c r="D2092" s="4" t="str">
        <f>IF(SUM(Протокол!J2092:N2092,Протокол!O2092:S2092)=17,1," ")</f>
        <v xml:space="preserve"> </v>
      </c>
      <c r="E2092" s="4"/>
      <c r="F2092" s="48"/>
    </row>
    <row r="2093" spans="1:6" x14ac:dyDescent="0.25">
      <c r="A2093" s="4" t="str">
        <f>IF((SUM(Протокол!D2093:I2093)=6),1," ")</f>
        <v xml:space="preserve"> </v>
      </c>
      <c r="B2093" s="4" t="str">
        <f>IF(AND(NOT(ISBLANK(Протокол!B2093)),Протокол!V2093&lt;=5),1," ")</f>
        <v xml:space="preserve"> </v>
      </c>
      <c r="C2093" s="4" t="str">
        <f>IF(NOT(ISBLANK(Протокол!B2093)),1," ")</f>
        <v xml:space="preserve"> </v>
      </c>
      <c r="D2093" s="4" t="str">
        <f>IF(SUM(Протокол!J2093:N2093,Протокол!O2093:S2093)=17,1," ")</f>
        <v xml:space="preserve"> </v>
      </c>
      <c r="E2093" s="4" t="str">
        <f>IF(SUM(Протокол!U2069:U2069)=8,1," ")</f>
        <v xml:space="preserve"> </v>
      </c>
      <c r="F2093" s="48"/>
    </row>
    <row r="2094" spans="1:6" x14ac:dyDescent="0.25">
      <c r="A2094" s="4" t="str">
        <f>IF((SUM(Протокол!D2094:I2094)=6),1," ")</f>
        <v xml:space="preserve"> </v>
      </c>
      <c r="B2094" s="4" t="str">
        <f>IF(AND(NOT(ISBLANK(Протокол!B2094)),Протокол!V2094&lt;=5),1," ")</f>
        <v xml:space="preserve"> </v>
      </c>
      <c r="C2094" s="4" t="str">
        <f>IF(NOT(ISBLANK(Протокол!B2094)),1," ")</f>
        <v xml:space="preserve"> </v>
      </c>
      <c r="D2094" s="4" t="str">
        <f>IF(SUM(Протокол!J2094:N2094,Протокол!O2094:S2094)=17,1," ")</f>
        <v xml:space="preserve"> </v>
      </c>
      <c r="E2094" s="4"/>
      <c r="F2094" s="48"/>
    </row>
    <row r="2095" spans="1:6" x14ac:dyDescent="0.25">
      <c r="A2095" s="4" t="str">
        <f>IF((SUM(Протокол!D2095:I2095)=6),1," ")</f>
        <v xml:space="preserve"> </v>
      </c>
      <c r="B2095" s="4" t="str">
        <f>IF(AND(NOT(ISBLANK(Протокол!B2095)),Протокол!V2095&lt;=5),1," ")</f>
        <v xml:space="preserve"> </v>
      </c>
      <c r="C2095" s="4" t="str">
        <f>IF(NOT(ISBLANK(Протокол!B2095)),1," ")</f>
        <v xml:space="preserve"> </v>
      </c>
      <c r="D2095" s="4" t="str">
        <f>IF(SUM(Протокол!J2095:N2095,Протокол!O2095:S2095)=17,1," ")</f>
        <v xml:space="preserve"> </v>
      </c>
      <c r="E2095" s="4" t="str">
        <f>IF(SUM(Протокол!U2071:U2071)=8,1," ")</f>
        <v xml:space="preserve"> </v>
      </c>
      <c r="F2095" s="48"/>
    </row>
    <row r="2096" spans="1:6" x14ac:dyDescent="0.25">
      <c r="A2096" s="4" t="str">
        <f>IF((SUM(Протокол!D2096:I2096)=6),1," ")</f>
        <v xml:space="preserve"> </v>
      </c>
      <c r="B2096" s="4" t="str">
        <f>IF(AND(NOT(ISBLANK(Протокол!B2096)),Протокол!V2096&lt;=5),1," ")</f>
        <v xml:space="preserve"> </v>
      </c>
      <c r="C2096" s="4" t="str">
        <f>IF(NOT(ISBLANK(Протокол!B2096)),1," ")</f>
        <v xml:space="preserve"> </v>
      </c>
      <c r="D2096" s="4" t="str">
        <f>IF(SUM(Протокол!J2096:N2096,Протокол!O2096:S2096)=17,1," ")</f>
        <v xml:space="preserve"> </v>
      </c>
      <c r="E2096" s="4"/>
      <c r="F2096" s="48"/>
    </row>
    <row r="2097" spans="1:6" x14ac:dyDescent="0.25">
      <c r="A2097" s="4" t="str">
        <f>IF((SUM(Протокол!D2097:I2097)=6),1," ")</f>
        <v xml:space="preserve"> </v>
      </c>
      <c r="B2097" s="4" t="str">
        <f>IF(AND(NOT(ISBLANK(Протокол!B2097)),Протокол!V2097&lt;=5),1," ")</f>
        <v xml:space="preserve"> </v>
      </c>
      <c r="C2097" s="4" t="str">
        <f>IF(NOT(ISBLANK(Протокол!B2097)),1," ")</f>
        <v xml:space="preserve"> </v>
      </c>
      <c r="D2097" s="4" t="str">
        <f>IF(SUM(Протокол!J2097:N2097,Протокол!O2097:S2097)=17,1," ")</f>
        <v xml:space="preserve"> </v>
      </c>
      <c r="E2097" s="4" t="str">
        <f>IF(SUM(Протокол!U2073:U2073)=8,1," ")</f>
        <v xml:space="preserve"> </v>
      </c>
      <c r="F2097" s="48"/>
    </row>
    <row r="2098" spans="1:6" x14ac:dyDescent="0.25">
      <c r="A2098" s="4" t="str">
        <f>IF((SUM(Протокол!D2098:I2098)=6),1," ")</f>
        <v xml:space="preserve"> </v>
      </c>
      <c r="B2098" s="4" t="str">
        <f>IF(AND(NOT(ISBLANK(Протокол!B2098)),Протокол!V2098&lt;=5),1," ")</f>
        <v xml:space="preserve"> </v>
      </c>
      <c r="C2098" s="4" t="str">
        <f>IF(NOT(ISBLANK(Протокол!B2098)),1," ")</f>
        <v xml:space="preserve"> </v>
      </c>
      <c r="D2098" s="4" t="str">
        <f>IF(SUM(Протокол!J2098:N2098,Протокол!O2098:S2098)=17,1," ")</f>
        <v xml:space="preserve"> </v>
      </c>
      <c r="E2098" s="4"/>
      <c r="F2098" s="48"/>
    </row>
    <row r="2099" spans="1:6" x14ac:dyDescent="0.25">
      <c r="A2099" s="4" t="str">
        <f>IF((SUM(Протокол!D2099:I2099)=6),1," ")</f>
        <v xml:space="preserve"> </v>
      </c>
      <c r="B2099" s="4" t="str">
        <f>IF(AND(NOT(ISBLANK(Протокол!B2099)),Протокол!V2099&lt;=5),1," ")</f>
        <v xml:space="preserve"> </v>
      </c>
      <c r="C2099" s="4" t="str">
        <f>IF(NOT(ISBLANK(Протокол!B2099)),1," ")</f>
        <v xml:space="preserve"> </v>
      </c>
      <c r="D2099" s="4" t="str">
        <f>IF(SUM(Протокол!J2099:N2099,Протокол!O2099:S2099)=17,1," ")</f>
        <v xml:space="preserve"> </v>
      </c>
      <c r="E2099" s="4" t="str">
        <f>IF(SUM(Протокол!U2075:U2075)=8,1," ")</f>
        <v xml:space="preserve"> </v>
      </c>
      <c r="F2099" s="48"/>
    </row>
    <row r="2100" spans="1:6" x14ac:dyDescent="0.25">
      <c r="A2100" s="4" t="str">
        <f>IF((SUM(Протокол!D2100:I2100)=6),1," ")</f>
        <v xml:space="preserve"> </v>
      </c>
      <c r="B2100" s="4" t="str">
        <f>IF(AND(NOT(ISBLANK(Протокол!B2100)),Протокол!V2100&lt;=5),1," ")</f>
        <v xml:space="preserve"> </v>
      </c>
      <c r="C2100" s="4" t="str">
        <f>IF(NOT(ISBLANK(Протокол!B2100)),1," ")</f>
        <v xml:space="preserve"> </v>
      </c>
      <c r="D2100" s="4" t="str">
        <f>IF(SUM(Протокол!J2100:N2100,Протокол!O2100:S2100)=17,1," ")</f>
        <v xml:space="preserve"> </v>
      </c>
      <c r="E2100" s="4"/>
      <c r="F2100" s="48"/>
    </row>
    <row r="2101" spans="1:6" x14ac:dyDescent="0.25">
      <c r="A2101" s="4" t="str">
        <f>IF((SUM(Протокол!D2101:I2101)=6),1," ")</f>
        <v xml:space="preserve"> </v>
      </c>
      <c r="B2101" s="4" t="str">
        <f>IF(AND(NOT(ISBLANK(Протокол!B2101)),Протокол!V2101&lt;=5),1," ")</f>
        <v xml:space="preserve"> </v>
      </c>
      <c r="C2101" s="4" t="str">
        <f>IF(NOT(ISBLANK(Протокол!B2101)),1," ")</f>
        <v xml:space="preserve"> </v>
      </c>
      <c r="D2101" s="4" t="str">
        <f>IF(SUM(Протокол!J2101:N2101,Протокол!O2101:S2101)=17,1," ")</f>
        <v xml:space="preserve"> </v>
      </c>
      <c r="E2101" s="4" t="str">
        <f>IF(SUM(Протокол!U2077:U2077)=8,1," ")</f>
        <v xml:space="preserve"> </v>
      </c>
      <c r="F2101" s="48"/>
    </row>
    <row r="2102" spans="1:6" x14ac:dyDescent="0.25">
      <c r="A2102" s="4" t="str">
        <f>IF((SUM(Протокол!D2102:I2102)=6),1," ")</f>
        <v xml:space="preserve"> </v>
      </c>
      <c r="B2102" s="4" t="str">
        <f>IF(AND(NOT(ISBLANK(Протокол!B2102)),Протокол!V2102&lt;=5),1," ")</f>
        <v xml:space="preserve"> </v>
      </c>
      <c r="C2102" s="4" t="str">
        <f>IF(NOT(ISBLANK(Протокол!B2102)),1," ")</f>
        <v xml:space="preserve"> </v>
      </c>
      <c r="D2102" s="4" t="str">
        <f>IF(SUM(Протокол!J2102:N2102,Протокол!O2102:S2102)=17,1," ")</f>
        <v xml:space="preserve"> </v>
      </c>
      <c r="E2102" s="4"/>
      <c r="F2102" s="48"/>
    </row>
    <row r="2103" spans="1:6" x14ac:dyDescent="0.25">
      <c r="A2103" s="4" t="str">
        <f>IF((SUM(Протокол!D2103:I2103)=6),1," ")</f>
        <v xml:space="preserve"> </v>
      </c>
      <c r="B2103" s="4" t="str">
        <f>IF(AND(NOT(ISBLANK(Протокол!B2103)),Протокол!V2103&lt;=5),1," ")</f>
        <v xml:space="preserve"> </v>
      </c>
      <c r="C2103" s="4" t="str">
        <f>IF(NOT(ISBLANK(Протокол!B2103)),1," ")</f>
        <v xml:space="preserve"> </v>
      </c>
      <c r="D2103" s="4" t="str">
        <f>IF(SUM(Протокол!J2103:N2103,Протокол!O2103:S2103)=17,1," ")</f>
        <v xml:space="preserve"> </v>
      </c>
      <c r="E2103" s="4" t="str">
        <f>IF(SUM(Протокол!U2079:U2079)=8,1," ")</f>
        <v xml:space="preserve"> </v>
      </c>
      <c r="F2103" s="48"/>
    </row>
    <row r="2104" spans="1:6" x14ac:dyDescent="0.25">
      <c r="A2104" s="4" t="str">
        <f>IF((SUM(Протокол!D2104:I2104)=6),1," ")</f>
        <v xml:space="preserve"> </v>
      </c>
      <c r="B2104" s="4" t="str">
        <f>IF(AND(NOT(ISBLANK(Протокол!B2104)),Протокол!V2104&lt;=5),1," ")</f>
        <v xml:space="preserve"> </v>
      </c>
      <c r="C2104" s="4" t="str">
        <f>IF(NOT(ISBLANK(Протокол!B2104)),1," ")</f>
        <v xml:space="preserve"> </v>
      </c>
      <c r="D2104" s="4" t="str">
        <f>IF(SUM(Протокол!J2104:N2104,Протокол!O2104:S2104)=17,1," ")</f>
        <v xml:space="preserve"> </v>
      </c>
      <c r="E2104" s="4"/>
      <c r="F2104" s="48"/>
    </row>
    <row r="2105" spans="1:6" x14ac:dyDescent="0.25">
      <c r="A2105" s="4" t="str">
        <f>IF((SUM(Протокол!D2105:I2105)=6),1," ")</f>
        <v xml:space="preserve"> </v>
      </c>
      <c r="B2105" s="4" t="str">
        <f>IF(AND(NOT(ISBLANK(Протокол!B2105)),Протокол!V2105&lt;=5),1," ")</f>
        <v xml:space="preserve"> </v>
      </c>
      <c r="C2105" s="4" t="str">
        <f>IF(NOT(ISBLANK(Протокол!B2105)),1," ")</f>
        <v xml:space="preserve"> </v>
      </c>
      <c r="D2105" s="4" t="str">
        <f>IF(SUM(Протокол!J2105:N2105,Протокол!O2105:S2105)=17,1," ")</f>
        <v xml:space="preserve"> </v>
      </c>
      <c r="E2105" s="4" t="str">
        <f>IF(SUM(Протокол!U2081:U2081)=8,1," ")</f>
        <v xml:space="preserve"> </v>
      </c>
      <c r="F2105" s="48"/>
    </row>
    <row r="2106" spans="1:6" x14ac:dyDescent="0.25">
      <c r="A2106" s="4" t="str">
        <f>IF((SUM(Протокол!D2106:I2106)=6),1," ")</f>
        <v xml:space="preserve"> </v>
      </c>
      <c r="B2106" s="4" t="str">
        <f>IF(AND(NOT(ISBLANK(Протокол!B2106)),Протокол!V2106&lt;=5),1," ")</f>
        <v xml:space="preserve"> </v>
      </c>
      <c r="C2106" s="4" t="str">
        <f>IF(NOT(ISBLANK(Протокол!B2106)),1," ")</f>
        <v xml:space="preserve"> </v>
      </c>
      <c r="D2106" s="4" t="str">
        <f>IF(SUM(Протокол!J2106:N2106,Протокол!O2106:S2106)=17,1," ")</f>
        <v xml:space="preserve"> </v>
      </c>
      <c r="E2106" s="4"/>
      <c r="F2106" s="48"/>
    </row>
    <row r="2107" spans="1:6" x14ac:dyDescent="0.25">
      <c r="A2107" s="4" t="str">
        <f>IF((SUM(Протокол!D2107:I2107)=6),1," ")</f>
        <v xml:space="preserve"> </v>
      </c>
      <c r="B2107" s="4" t="str">
        <f>IF(AND(NOT(ISBLANK(Протокол!B2107)),Протокол!V2107&lt;=5),1," ")</f>
        <v xml:space="preserve"> </v>
      </c>
      <c r="C2107" s="4" t="str">
        <f>IF(NOT(ISBLANK(Протокол!B2107)),1," ")</f>
        <v xml:space="preserve"> </v>
      </c>
      <c r="D2107" s="4" t="str">
        <f>IF(SUM(Протокол!J2107:N2107,Протокол!O2107:S2107)=17,1," ")</f>
        <v xml:space="preserve"> </v>
      </c>
      <c r="E2107" s="4" t="str">
        <f>IF(SUM(Протокол!U2083:U2083)=8,1," ")</f>
        <v xml:space="preserve"> </v>
      </c>
      <c r="F2107" s="48"/>
    </row>
    <row r="2108" spans="1:6" x14ac:dyDescent="0.25">
      <c r="A2108" s="4" t="str">
        <f>IF((SUM(Протокол!D2108:I2108)=6),1," ")</f>
        <v xml:space="preserve"> </v>
      </c>
      <c r="B2108" s="4" t="str">
        <f>IF(AND(NOT(ISBLANK(Протокол!B2108)),Протокол!V2108&lt;=5),1," ")</f>
        <v xml:space="preserve"> </v>
      </c>
      <c r="C2108" s="4" t="str">
        <f>IF(NOT(ISBLANK(Протокол!B2108)),1," ")</f>
        <v xml:space="preserve"> </v>
      </c>
      <c r="D2108" s="4" t="str">
        <f>IF(SUM(Протокол!J2108:N2108,Протокол!O2108:S2108)=17,1," ")</f>
        <v xml:space="preserve"> </v>
      </c>
      <c r="E2108" s="4"/>
      <c r="F2108" s="48"/>
    </row>
    <row r="2109" spans="1:6" x14ac:dyDescent="0.25">
      <c r="A2109" s="4" t="str">
        <f>IF((SUM(Протокол!D2109:I2109)=6),1," ")</f>
        <v xml:space="preserve"> </v>
      </c>
      <c r="B2109" s="4" t="str">
        <f>IF(AND(NOT(ISBLANK(Протокол!B2109)),Протокол!V2109&lt;=5),1," ")</f>
        <v xml:space="preserve"> </v>
      </c>
      <c r="C2109" s="4" t="str">
        <f>IF(NOT(ISBLANK(Протокол!B2109)),1," ")</f>
        <v xml:space="preserve"> </v>
      </c>
      <c r="D2109" s="4" t="str">
        <f>IF(SUM(Протокол!J2109:N2109,Протокол!O2109:S2109)=17,1," ")</f>
        <v xml:space="preserve"> </v>
      </c>
      <c r="E2109" s="4" t="str">
        <f>IF(SUM(Протокол!U2085:U2085)=8,1," ")</f>
        <v xml:space="preserve"> </v>
      </c>
      <c r="F2109" s="48"/>
    </row>
    <row r="2110" spans="1:6" x14ac:dyDescent="0.25">
      <c r="A2110" s="4" t="str">
        <f>IF((SUM(Протокол!D2110:I2110)=6),1," ")</f>
        <v xml:space="preserve"> </v>
      </c>
      <c r="B2110" s="4" t="str">
        <f>IF(AND(NOT(ISBLANK(Протокол!B2110)),Протокол!V2110&lt;=5),1," ")</f>
        <v xml:space="preserve"> </v>
      </c>
      <c r="C2110" s="4" t="str">
        <f>IF(NOT(ISBLANK(Протокол!B2110)),1," ")</f>
        <v xml:space="preserve"> </v>
      </c>
      <c r="D2110" s="4" t="str">
        <f>IF(SUM(Протокол!J2110:N2110,Протокол!O2110:S2110)=17,1," ")</f>
        <v xml:space="preserve"> </v>
      </c>
      <c r="E2110" s="4"/>
      <c r="F2110" s="48"/>
    </row>
    <row r="2111" spans="1:6" x14ac:dyDescent="0.25">
      <c r="A2111" s="4" t="str">
        <f>IF((SUM(Протокол!D2111:I2111)=6),1," ")</f>
        <v xml:space="preserve"> </v>
      </c>
      <c r="B2111" s="4" t="str">
        <f>IF(AND(NOT(ISBLANK(Протокол!B2111)),Протокол!V2111&lt;=5),1," ")</f>
        <v xml:space="preserve"> </v>
      </c>
      <c r="C2111" s="4" t="str">
        <f>IF(NOT(ISBLANK(Протокол!B2111)),1," ")</f>
        <v xml:space="preserve"> </v>
      </c>
      <c r="D2111" s="4" t="str">
        <f>IF(SUM(Протокол!J2111:N2111,Протокол!O2111:S2111)=17,1," ")</f>
        <v xml:space="preserve"> </v>
      </c>
      <c r="E2111" s="4" t="str">
        <f>IF(SUM(Протокол!U2087:U2087)=8,1," ")</f>
        <v xml:space="preserve"> </v>
      </c>
      <c r="F2111" s="48"/>
    </row>
    <row r="2112" spans="1:6" x14ac:dyDescent="0.25">
      <c r="A2112" s="4" t="str">
        <f>IF((SUM(Протокол!D2112:I2112)=6),1," ")</f>
        <v xml:space="preserve"> </v>
      </c>
      <c r="B2112" s="4" t="str">
        <f>IF(AND(NOT(ISBLANK(Протокол!B2112)),Протокол!V2112&lt;=5),1," ")</f>
        <v xml:space="preserve"> </v>
      </c>
      <c r="C2112" s="4" t="str">
        <f>IF(NOT(ISBLANK(Протокол!B2112)),1," ")</f>
        <v xml:space="preserve"> </v>
      </c>
      <c r="D2112" s="4" t="str">
        <f>IF(SUM(Протокол!J2112:N2112,Протокол!O2112:S2112)=17,1," ")</f>
        <v xml:space="preserve"> </v>
      </c>
      <c r="E2112" s="4"/>
      <c r="F2112" s="48"/>
    </row>
    <row r="2113" spans="1:6" x14ac:dyDescent="0.25">
      <c r="A2113" s="4" t="str">
        <f>IF((SUM(Протокол!D2113:I2113)=6),1," ")</f>
        <v xml:space="preserve"> </v>
      </c>
      <c r="B2113" s="4" t="str">
        <f>IF(AND(NOT(ISBLANK(Протокол!B2113)),Протокол!V2113&lt;=5),1," ")</f>
        <v xml:space="preserve"> </v>
      </c>
      <c r="C2113" s="4" t="str">
        <f>IF(NOT(ISBLANK(Протокол!B2113)),1," ")</f>
        <v xml:space="preserve"> </v>
      </c>
      <c r="D2113" s="4" t="str">
        <f>IF(SUM(Протокол!J2113:N2113,Протокол!O2113:S2113)=17,1," ")</f>
        <v xml:space="preserve"> </v>
      </c>
      <c r="E2113" s="4" t="str">
        <f>IF(SUM(Протокол!U2089:U2089)=8,1," ")</f>
        <v xml:space="preserve"> </v>
      </c>
      <c r="F2113" s="48"/>
    </row>
    <row r="2114" spans="1:6" x14ac:dyDescent="0.25">
      <c r="A2114" s="4" t="str">
        <f>IF((SUM(Протокол!D2114:I2114)=6),1," ")</f>
        <v xml:space="preserve"> </v>
      </c>
      <c r="B2114" s="4" t="str">
        <f>IF(AND(NOT(ISBLANK(Протокол!B2114)),Протокол!V2114&lt;=5),1," ")</f>
        <v xml:space="preserve"> </v>
      </c>
      <c r="C2114" s="4" t="str">
        <f>IF(NOT(ISBLANK(Протокол!B2114)),1," ")</f>
        <v xml:space="preserve"> </v>
      </c>
      <c r="D2114" s="4" t="str">
        <f>IF(SUM(Протокол!J2114:N2114,Протокол!O2114:S2114)=17,1," ")</f>
        <v xml:space="preserve"> </v>
      </c>
      <c r="E2114" s="4"/>
      <c r="F2114" s="48"/>
    </row>
    <row r="2115" spans="1:6" x14ac:dyDescent="0.25">
      <c r="A2115" s="4" t="str">
        <f>IF((SUM(Протокол!D2115:I2115)=6),1," ")</f>
        <v xml:space="preserve"> </v>
      </c>
      <c r="B2115" s="4" t="str">
        <f>IF(AND(NOT(ISBLANK(Протокол!B2115)),Протокол!V2115&lt;=5),1," ")</f>
        <v xml:space="preserve"> </v>
      </c>
      <c r="C2115" s="4" t="str">
        <f>IF(NOT(ISBLANK(Протокол!B2115)),1," ")</f>
        <v xml:space="preserve"> </v>
      </c>
      <c r="D2115" s="4" t="str">
        <f>IF(SUM(Протокол!J2115:N2115,Протокол!O2115:S2115)=17,1," ")</f>
        <v xml:space="preserve"> </v>
      </c>
      <c r="E2115" s="4" t="str">
        <f>IF(SUM(Протокол!U2091:U2091)=8,1," ")</f>
        <v xml:space="preserve"> </v>
      </c>
      <c r="F2115" s="48"/>
    </row>
    <row r="2116" spans="1:6" x14ac:dyDescent="0.25">
      <c r="A2116" s="4" t="str">
        <f>IF((SUM(Протокол!D2116:I2116)=6),1," ")</f>
        <v xml:space="preserve"> </v>
      </c>
      <c r="B2116" s="4" t="str">
        <f>IF(AND(NOT(ISBLANK(Протокол!B2116)),Протокол!V2116&lt;=5),1," ")</f>
        <v xml:space="preserve"> </v>
      </c>
      <c r="C2116" s="4" t="str">
        <f>IF(NOT(ISBLANK(Протокол!B2116)),1," ")</f>
        <v xml:space="preserve"> </v>
      </c>
      <c r="D2116" s="4" t="str">
        <f>IF(SUM(Протокол!J2116:N2116,Протокол!O2116:S2116)=17,1," ")</f>
        <v xml:space="preserve"> </v>
      </c>
      <c r="E2116" s="4"/>
      <c r="F2116" s="48"/>
    </row>
    <row r="2117" spans="1:6" x14ac:dyDescent="0.25">
      <c r="A2117" s="4" t="str">
        <f>IF((SUM(Протокол!D2117:I2117)=6),1," ")</f>
        <v xml:space="preserve"> </v>
      </c>
      <c r="B2117" s="4" t="str">
        <f>IF(AND(NOT(ISBLANK(Протокол!B2117)),Протокол!V2117&lt;=5),1," ")</f>
        <v xml:space="preserve"> </v>
      </c>
      <c r="C2117" s="4" t="str">
        <f>IF(NOT(ISBLANK(Протокол!B2117)),1," ")</f>
        <v xml:space="preserve"> </v>
      </c>
      <c r="D2117" s="4" t="str">
        <f>IF(SUM(Протокол!J2117:N2117,Протокол!O2117:S2117)=17,1," ")</f>
        <v xml:space="preserve"> </v>
      </c>
      <c r="E2117" s="4" t="str">
        <f>IF(SUM(Протокол!U2093:U2093)=8,1," ")</f>
        <v xml:space="preserve"> </v>
      </c>
      <c r="F2117" s="48"/>
    </row>
    <row r="2118" spans="1:6" x14ac:dyDescent="0.25">
      <c r="A2118" s="4" t="str">
        <f>IF((SUM(Протокол!D2118:I2118)=6),1," ")</f>
        <v xml:space="preserve"> </v>
      </c>
      <c r="B2118" s="4" t="str">
        <f>IF(AND(NOT(ISBLANK(Протокол!B2118)),Протокол!V2118&lt;=5),1," ")</f>
        <v xml:space="preserve"> </v>
      </c>
      <c r="C2118" s="4" t="str">
        <f>IF(NOT(ISBLANK(Протокол!B2118)),1," ")</f>
        <v xml:space="preserve"> </v>
      </c>
      <c r="D2118" s="4" t="str">
        <f>IF(SUM(Протокол!J2118:N2118,Протокол!O2118:S2118)=17,1," ")</f>
        <v xml:space="preserve"> </v>
      </c>
      <c r="E2118" s="4"/>
      <c r="F2118" s="48"/>
    </row>
    <row r="2119" spans="1:6" x14ac:dyDescent="0.25">
      <c r="A2119" s="4" t="str">
        <f>IF((SUM(Протокол!D2119:I2119)=6),1," ")</f>
        <v xml:space="preserve"> </v>
      </c>
      <c r="B2119" s="4" t="str">
        <f>IF(AND(NOT(ISBLANK(Протокол!B2119)),Протокол!V2119&lt;=5),1," ")</f>
        <v xml:space="preserve"> </v>
      </c>
      <c r="C2119" s="4" t="str">
        <f>IF(NOT(ISBLANK(Протокол!B2119)),1," ")</f>
        <v xml:space="preserve"> </v>
      </c>
      <c r="D2119" s="4" t="str">
        <f>IF(SUM(Протокол!J2119:N2119,Протокол!O2119:S2119)=17,1," ")</f>
        <v xml:space="preserve"> </v>
      </c>
      <c r="E2119" s="4" t="str">
        <f>IF(SUM(Протокол!U2095:U2095)=8,1," ")</f>
        <v xml:space="preserve"> </v>
      </c>
      <c r="F2119" s="48"/>
    </row>
    <row r="2120" spans="1:6" x14ac:dyDescent="0.25">
      <c r="A2120" s="4" t="str">
        <f>IF((SUM(Протокол!D2120:I2120)=6),1," ")</f>
        <v xml:space="preserve"> </v>
      </c>
      <c r="B2120" s="4" t="str">
        <f>IF(AND(NOT(ISBLANK(Протокол!B2120)),Протокол!V2120&lt;=5),1," ")</f>
        <v xml:space="preserve"> </v>
      </c>
      <c r="C2120" s="4" t="str">
        <f>IF(NOT(ISBLANK(Протокол!B2120)),1," ")</f>
        <v xml:space="preserve"> </v>
      </c>
      <c r="D2120" s="4" t="str">
        <f>IF(SUM(Протокол!J2120:N2120,Протокол!O2120:S2120)=17,1," ")</f>
        <v xml:space="preserve"> </v>
      </c>
      <c r="E2120" s="4"/>
      <c r="F2120" s="48"/>
    </row>
    <row r="2121" spans="1:6" x14ac:dyDescent="0.25">
      <c r="A2121" s="4" t="str">
        <f>IF((SUM(Протокол!D2121:I2121)=6),1," ")</f>
        <v xml:space="preserve"> </v>
      </c>
      <c r="B2121" s="4" t="str">
        <f>IF(AND(NOT(ISBLANK(Протокол!B2121)),Протокол!V2121&lt;=5),1," ")</f>
        <v xml:space="preserve"> </v>
      </c>
      <c r="C2121" s="4" t="str">
        <f>IF(NOT(ISBLANK(Протокол!B2121)),1," ")</f>
        <v xml:space="preserve"> </v>
      </c>
      <c r="D2121" s="4" t="str">
        <f>IF(SUM(Протокол!J2121:N2121,Протокол!O2121:S2121)=17,1," ")</f>
        <v xml:space="preserve"> </v>
      </c>
      <c r="E2121" s="4" t="str">
        <f>IF(SUM(Протокол!U2097:U2097)=8,1," ")</f>
        <v xml:space="preserve"> </v>
      </c>
      <c r="F2121" s="48"/>
    </row>
    <row r="2122" spans="1:6" x14ac:dyDescent="0.25">
      <c r="A2122" s="4" t="str">
        <f>IF((SUM(Протокол!D2122:I2122)=6),1," ")</f>
        <v xml:space="preserve"> </v>
      </c>
      <c r="B2122" s="4" t="str">
        <f>IF(AND(NOT(ISBLANK(Протокол!B2122)),Протокол!V2122&lt;=5),1," ")</f>
        <v xml:space="preserve"> </v>
      </c>
      <c r="C2122" s="4" t="str">
        <f>IF(NOT(ISBLANK(Протокол!B2122)),1," ")</f>
        <v xml:space="preserve"> </v>
      </c>
      <c r="D2122" s="4" t="str">
        <f>IF(SUM(Протокол!J2122:N2122,Протокол!O2122:S2122)=17,1," ")</f>
        <v xml:space="preserve"> </v>
      </c>
      <c r="E2122" s="4"/>
      <c r="F2122" s="48"/>
    </row>
    <row r="2123" spans="1:6" x14ac:dyDescent="0.25">
      <c r="A2123" s="4" t="str">
        <f>IF((SUM(Протокол!D2123:I2123)=6),1," ")</f>
        <v xml:space="preserve"> </v>
      </c>
      <c r="B2123" s="4" t="str">
        <f>IF(AND(NOT(ISBLANK(Протокол!B2123)),Протокол!V2123&lt;=5),1," ")</f>
        <v xml:space="preserve"> </v>
      </c>
      <c r="C2123" s="4" t="str">
        <f>IF(NOT(ISBLANK(Протокол!B2123)),1," ")</f>
        <v xml:space="preserve"> </v>
      </c>
      <c r="D2123" s="4" t="str">
        <f>IF(SUM(Протокол!J2123:N2123,Протокол!O2123:S2123)=17,1," ")</f>
        <v xml:space="preserve"> </v>
      </c>
      <c r="E2123" s="4" t="str">
        <f>IF(SUM(Протокол!U2099:U2099)=8,1," ")</f>
        <v xml:space="preserve"> </v>
      </c>
      <c r="F2123" s="48"/>
    </row>
    <row r="2124" spans="1:6" x14ac:dyDescent="0.25">
      <c r="A2124" s="4" t="str">
        <f>IF((SUM(Протокол!D2124:I2124)=6),1," ")</f>
        <v xml:space="preserve"> </v>
      </c>
      <c r="B2124" s="4" t="str">
        <f>IF(AND(NOT(ISBLANK(Протокол!B2124)),Протокол!V2124&lt;=5),1," ")</f>
        <v xml:space="preserve"> </v>
      </c>
      <c r="C2124" s="4" t="str">
        <f>IF(NOT(ISBLANK(Протокол!B2124)),1," ")</f>
        <v xml:space="preserve"> </v>
      </c>
      <c r="D2124" s="4" t="str">
        <f>IF(SUM(Протокол!J2124:N2124,Протокол!O2124:S2124)=17,1," ")</f>
        <v xml:space="preserve"> </v>
      </c>
      <c r="E2124" s="4"/>
      <c r="F2124" s="48"/>
    </row>
    <row r="2125" spans="1:6" x14ac:dyDescent="0.25">
      <c r="A2125" s="4" t="str">
        <f>IF((SUM(Протокол!D2125:I2125)=6),1," ")</f>
        <v xml:space="preserve"> </v>
      </c>
      <c r="B2125" s="4" t="str">
        <f>IF(AND(NOT(ISBLANK(Протокол!B2125)),Протокол!V2125&lt;=5),1," ")</f>
        <v xml:space="preserve"> </v>
      </c>
      <c r="C2125" s="4" t="str">
        <f>IF(NOT(ISBLANK(Протокол!B2125)),1," ")</f>
        <v xml:space="preserve"> </v>
      </c>
      <c r="D2125" s="4" t="str">
        <f>IF(SUM(Протокол!J2125:N2125,Протокол!O2125:S2125)=17,1," ")</f>
        <v xml:space="preserve"> </v>
      </c>
      <c r="E2125" s="4" t="str">
        <f>IF(SUM(Протокол!U2101:U2101)=8,1," ")</f>
        <v xml:space="preserve"> </v>
      </c>
      <c r="F2125" s="48"/>
    </row>
    <row r="2126" spans="1:6" x14ac:dyDescent="0.25">
      <c r="A2126" s="4" t="str">
        <f>IF((SUM(Протокол!D2126:I2126)=6),1," ")</f>
        <v xml:space="preserve"> </v>
      </c>
      <c r="B2126" s="4" t="str">
        <f>IF(AND(NOT(ISBLANK(Протокол!B2126)),Протокол!V2126&lt;=5),1," ")</f>
        <v xml:space="preserve"> </v>
      </c>
      <c r="C2126" s="4" t="str">
        <f>IF(NOT(ISBLANK(Протокол!B2126)),1," ")</f>
        <v xml:space="preserve"> </v>
      </c>
      <c r="D2126" s="4" t="str">
        <f>IF(SUM(Протокол!J2126:N2126,Протокол!O2126:S2126)=17,1," ")</f>
        <v xml:space="preserve"> </v>
      </c>
      <c r="E2126" s="4"/>
      <c r="F2126" s="48"/>
    </row>
    <row r="2127" spans="1:6" x14ac:dyDescent="0.25">
      <c r="A2127" s="4" t="str">
        <f>IF((SUM(Протокол!D2127:I2127)=6),1," ")</f>
        <v xml:space="preserve"> </v>
      </c>
      <c r="B2127" s="4" t="str">
        <f>IF(AND(NOT(ISBLANK(Протокол!B2127)),Протокол!V2127&lt;=5),1," ")</f>
        <v xml:space="preserve"> </v>
      </c>
      <c r="C2127" s="4" t="str">
        <f>IF(NOT(ISBLANK(Протокол!B2127)),1," ")</f>
        <v xml:space="preserve"> </v>
      </c>
      <c r="D2127" s="4" t="str">
        <f>IF(SUM(Протокол!J2127:N2127,Протокол!O2127:S2127)=17,1," ")</f>
        <v xml:space="preserve"> </v>
      </c>
      <c r="E2127" s="4" t="str">
        <f>IF(SUM(Протокол!U2103:U2103)=8,1," ")</f>
        <v xml:space="preserve"> </v>
      </c>
      <c r="F2127" s="48"/>
    </row>
    <row r="2128" spans="1:6" x14ac:dyDescent="0.25">
      <c r="A2128" s="4" t="str">
        <f>IF((SUM(Протокол!D2128:I2128)=6),1," ")</f>
        <v xml:space="preserve"> </v>
      </c>
      <c r="B2128" s="4" t="str">
        <f>IF(AND(NOT(ISBLANK(Протокол!B2128)),Протокол!V2128&lt;=5),1," ")</f>
        <v xml:space="preserve"> </v>
      </c>
      <c r="C2128" s="4" t="str">
        <f>IF(NOT(ISBLANK(Протокол!B2128)),1," ")</f>
        <v xml:space="preserve"> </v>
      </c>
      <c r="D2128" s="4" t="str">
        <f>IF(SUM(Протокол!J2128:N2128,Протокол!O2128:S2128)=17,1," ")</f>
        <v xml:space="preserve"> </v>
      </c>
      <c r="E2128" s="4"/>
      <c r="F2128" s="48"/>
    </row>
    <row r="2129" spans="1:6" x14ac:dyDescent="0.25">
      <c r="A2129" s="4" t="str">
        <f>IF((SUM(Протокол!D2129:I2129)=6),1," ")</f>
        <v xml:space="preserve"> </v>
      </c>
      <c r="B2129" s="4" t="str">
        <f>IF(AND(NOT(ISBLANK(Протокол!B2129)),Протокол!V2129&lt;=5),1," ")</f>
        <v xml:space="preserve"> </v>
      </c>
      <c r="C2129" s="4" t="str">
        <f>IF(NOT(ISBLANK(Протокол!B2129)),1," ")</f>
        <v xml:space="preserve"> </v>
      </c>
      <c r="D2129" s="4" t="str">
        <f>IF(SUM(Протокол!J2129:N2129,Протокол!O2129:S2129)=17,1," ")</f>
        <v xml:space="preserve"> </v>
      </c>
      <c r="E2129" s="4" t="str">
        <f>IF(SUM(Протокол!U2105:U2105)=8,1," ")</f>
        <v xml:space="preserve"> </v>
      </c>
      <c r="F2129" s="48"/>
    </row>
    <row r="2130" spans="1:6" x14ac:dyDescent="0.25">
      <c r="A2130" s="4" t="str">
        <f>IF((SUM(Протокол!D2130:I2130)=6),1," ")</f>
        <v xml:space="preserve"> </v>
      </c>
      <c r="B2130" s="4" t="str">
        <f>IF(AND(NOT(ISBLANK(Протокол!B2130)),Протокол!V2130&lt;=5),1," ")</f>
        <v xml:space="preserve"> </v>
      </c>
      <c r="C2130" s="4" t="str">
        <f>IF(NOT(ISBLANK(Протокол!B2130)),1," ")</f>
        <v xml:space="preserve"> </v>
      </c>
      <c r="D2130" s="4" t="str">
        <f>IF(SUM(Протокол!J2130:N2130,Протокол!O2130:S2130)=17,1," ")</f>
        <v xml:space="preserve"> </v>
      </c>
      <c r="E2130" s="4"/>
      <c r="F2130" s="48"/>
    </row>
    <row r="2131" spans="1:6" x14ac:dyDescent="0.25">
      <c r="A2131" s="4" t="str">
        <f>IF((SUM(Протокол!D2131:I2131)=6),1," ")</f>
        <v xml:space="preserve"> </v>
      </c>
      <c r="B2131" s="4" t="str">
        <f>IF(AND(NOT(ISBLANK(Протокол!B2131)),Протокол!V2131&lt;=5),1," ")</f>
        <v xml:space="preserve"> </v>
      </c>
      <c r="C2131" s="4" t="str">
        <f>IF(NOT(ISBLANK(Протокол!B2131)),1," ")</f>
        <v xml:space="preserve"> </v>
      </c>
      <c r="D2131" s="4" t="str">
        <f>IF(SUM(Протокол!J2131:N2131,Протокол!O2131:S2131)=17,1," ")</f>
        <v xml:space="preserve"> </v>
      </c>
      <c r="E2131" s="4" t="str">
        <f>IF(SUM(Протокол!U2107:U2107)=8,1," ")</f>
        <v xml:space="preserve"> </v>
      </c>
      <c r="F2131" s="48"/>
    </row>
    <row r="2132" spans="1:6" x14ac:dyDescent="0.25">
      <c r="A2132" s="4" t="str">
        <f>IF((SUM(Протокол!D2132:I2132)=6),1," ")</f>
        <v xml:space="preserve"> </v>
      </c>
      <c r="B2132" s="4" t="str">
        <f>IF(AND(NOT(ISBLANK(Протокол!B2132)),Протокол!V2132&lt;=5),1," ")</f>
        <v xml:space="preserve"> </v>
      </c>
      <c r="C2132" s="4" t="str">
        <f>IF(NOT(ISBLANK(Протокол!B2132)),1," ")</f>
        <v xml:space="preserve"> </v>
      </c>
      <c r="D2132" s="4" t="str">
        <f>IF(SUM(Протокол!J2132:N2132,Протокол!O2132:S2132)=17,1," ")</f>
        <v xml:space="preserve"> </v>
      </c>
      <c r="E2132" s="4"/>
      <c r="F2132" s="48"/>
    </row>
    <row r="2133" spans="1:6" x14ac:dyDescent="0.25">
      <c r="A2133" s="4" t="str">
        <f>IF((SUM(Протокол!D2133:I2133)=6),1," ")</f>
        <v xml:space="preserve"> </v>
      </c>
      <c r="B2133" s="4" t="str">
        <f>IF(AND(NOT(ISBLANK(Протокол!B2133)),Протокол!V2133&lt;=5),1," ")</f>
        <v xml:space="preserve"> </v>
      </c>
      <c r="C2133" s="4" t="str">
        <f>IF(NOT(ISBLANK(Протокол!B2133)),1," ")</f>
        <v xml:space="preserve"> </v>
      </c>
      <c r="D2133" s="4" t="str">
        <f>IF(SUM(Протокол!J2133:N2133,Протокол!O2133:S2133)=17,1," ")</f>
        <v xml:space="preserve"> </v>
      </c>
      <c r="E2133" s="4" t="str">
        <f>IF(SUM(Протокол!U2109:U2109)=8,1," ")</f>
        <v xml:space="preserve"> </v>
      </c>
      <c r="F2133" s="48"/>
    </row>
    <row r="2134" spans="1:6" x14ac:dyDescent="0.25">
      <c r="A2134" s="4" t="str">
        <f>IF((SUM(Протокол!D2134:I2134)=6),1," ")</f>
        <v xml:space="preserve"> </v>
      </c>
      <c r="B2134" s="4" t="str">
        <f>IF(AND(NOT(ISBLANK(Протокол!B2134)),Протокол!V2134&lt;=5),1," ")</f>
        <v xml:space="preserve"> </v>
      </c>
      <c r="C2134" s="4" t="str">
        <f>IF(NOT(ISBLANK(Протокол!B2134)),1," ")</f>
        <v xml:space="preserve"> </v>
      </c>
      <c r="D2134" s="4" t="str">
        <f>IF(SUM(Протокол!J2134:N2134,Протокол!O2134:S2134)=17,1," ")</f>
        <v xml:space="preserve"> </v>
      </c>
      <c r="E2134" s="4"/>
      <c r="F2134" s="48"/>
    </row>
    <row r="2135" spans="1:6" x14ac:dyDescent="0.25">
      <c r="A2135" s="4" t="str">
        <f>IF((SUM(Протокол!D2135:I2135)=6),1," ")</f>
        <v xml:space="preserve"> </v>
      </c>
      <c r="B2135" s="4" t="str">
        <f>IF(AND(NOT(ISBLANK(Протокол!B2135)),Протокол!V2135&lt;=5),1," ")</f>
        <v xml:space="preserve"> </v>
      </c>
      <c r="C2135" s="4" t="str">
        <f>IF(NOT(ISBLANK(Протокол!B2135)),1," ")</f>
        <v xml:space="preserve"> </v>
      </c>
      <c r="D2135" s="4" t="str">
        <f>IF(SUM(Протокол!J2135:N2135,Протокол!O2135:S2135)=17,1," ")</f>
        <v xml:space="preserve"> </v>
      </c>
      <c r="E2135" s="4" t="str">
        <f>IF(SUM(Протокол!U2111:U2111)=8,1," ")</f>
        <v xml:space="preserve"> </v>
      </c>
      <c r="F2135" s="48"/>
    </row>
    <row r="2136" spans="1:6" x14ac:dyDescent="0.25">
      <c r="A2136" s="4" t="str">
        <f>IF((SUM(Протокол!D2136:I2136)=6),1," ")</f>
        <v xml:space="preserve"> </v>
      </c>
      <c r="B2136" s="4" t="str">
        <f>IF(AND(NOT(ISBLANK(Протокол!B2136)),Протокол!V2136&lt;=5),1," ")</f>
        <v xml:space="preserve"> </v>
      </c>
      <c r="C2136" s="4" t="str">
        <f>IF(NOT(ISBLANK(Протокол!B2136)),1," ")</f>
        <v xml:space="preserve"> </v>
      </c>
      <c r="D2136" s="4" t="str">
        <f>IF(SUM(Протокол!J2136:N2136,Протокол!O2136:S2136)=17,1," ")</f>
        <v xml:space="preserve"> </v>
      </c>
      <c r="E2136" s="4"/>
      <c r="F2136" s="48"/>
    </row>
    <row r="2137" spans="1:6" x14ac:dyDescent="0.25">
      <c r="A2137" s="4" t="str">
        <f>IF((SUM(Протокол!D2137:I2137)=6),1," ")</f>
        <v xml:space="preserve"> </v>
      </c>
      <c r="B2137" s="4" t="str">
        <f>IF(AND(NOT(ISBLANK(Протокол!B2137)),Протокол!V2137&lt;=5),1," ")</f>
        <v xml:space="preserve"> </v>
      </c>
      <c r="C2137" s="4" t="str">
        <f>IF(NOT(ISBLANK(Протокол!B2137)),1," ")</f>
        <v xml:space="preserve"> </v>
      </c>
      <c r="D2137" s="4" t="str">
        <f>IF(SUM(Протокол!J2137:N2137,Протокол!O2137:S2137)=17,1," ")</f>
        <v xml:space="preserve"> </v>
      </c>
      <c r="E2137" s="4" t="str">
        <f>IF(SUM(Протокол!U2113:U2113)=8,1," ")</f>
        <v xml:space="preserve"> </v>
      </c>
      <c r="F2137" s="48"/>
    </row>
    <row r="2138" spans="1:6" x14ac:dyDescent="0.25">
      <c r="A2138" s="4" t="str">
        <f>IF((SUM(Протокол!D2138:I2138)=6),1," ")</f>
        <v xml:space="preserve"> </v>
      </c>
      <c r="B2138" s="4" t="str">
        <f>IF(AND(NOT(ISBLANK(Протокол!B2138)),Протокол!V2138&lt;=5),1," ")</f>
        <v xml:space="preserve"> </v>
      </c>
      <c r="C2138" s="4" t="str">
        <f>IF(NOT(ISBLANK(Протокол!B2138)),1," ")</f>
        <v xml:space="preserve"> </v>
      </c>
      <c r="D2138" s="4" t="str">
        <f>IF(SUM(Протокол!J2138:N2138,Протокол!O2138:S2138)=17,1," ")</f>
        <v xml:space="preserve"> </v>
      </c>
      <c r="E2138" s="4"/>
      <c r="F2138" s="48"/>
    </row>
    <row r="2139" spans="1:6" x14ac:dyDescent="0.25">
      <c r="A2139" s="4" t="str">
        <f>IF((SUM(Протокол!D2139:I2139)=6),1," ")</f>
        <v xml:space="preserve"> </v>
      </c>
      <c r="B2139" s="4" t="str">
        <f>IF(AND(NOT(ISBLANK(Протокол!B2139)),Протокол!V2139&lt;=5),1," ")</f>
        <v xml:space="preserve"> </v>
      </c>
      <c r="C2139" s="4" t="str">
        <f>IF(NOT(ISBLANK(Протокол!B2139)),1," ")</f>
        <v xml:space="preserve"> </v>
      </c>
      <c r="D2139" s="4" t="str">
        <f>IF(SUM(Протокол!J2139:N2139,Протокол!O2139:S2139)=17,1," ")</f>
        <v xml:space="preserve"> </v>
      </c>
      <c r="E2139" s="4" t="str">
        <f>IF(SUM(Протокол!U2115:U2115)=8,1," ")</f>
        <v xml:space="preserve"> </v>
      </c>
      <c r="F2139" s="48"/>
    </row>
    <row r="2140" spans="1:6" x14ac:dyDescent="0.25">
      <c r="A2140" s="4" t="str">
        <f>IF((SUM(Протокол!D2140:I2140)=6),1," ")</f>
        <v xml:space="preserve"> </v>
      </c>
      <c r="B2140" s="4" t="str">
        <f>IF(AND(NOT(ISBLANK(Протокол!B2140)),Протокол!V2140&lt;=5),1," ")</f>
        <v xml:space="preserve"> </v>
      </c>
      <c r="C2140" s="4" t="str">
        <f>IF(NOT(ISBLANK(Протокол!B2140)),1," ")</f>
        <v xml:space="preserve"> </v>
      </c>
      <c r="D2140" s="4" t="str">
        <f>IF(SUM(Протокол!J2140:N2140,Протокол!O2140:S2140)=17,1," ")</f>
        <v xml:space="preserve"> </v>
      </c>
      <c r="E2140" s="4"/>
      <c r="F2140" s="48"/>
    </row>
    <row r="2141" spans="1:6" x14ac:dyDescent="0.25">
      <c r="A2141" s="4" t="str">
        <f>IF((SUM(Протокол!D2141:I2141)=6),1," ")</f>
        <v xml:space="preserve"> </v>
      </c>
      <c r="B2141" s="4" t="str">
        <f>IF(AND(NOT(ISBLANK(Протокол!B2141)),Протокол!V2141&lt;=5),1," ")</f>
        <v xml:space="preserve"> </v>
      </c>
      <c r="C2141" s="4" t="str">
        <f>IF(NOT(ISBLANK(Протокол!B2141)),1," ")</f>
        <v xml:space="preserve"> </v>
      </c>
      <c r="D2141" s="4" t="str">
        <f>IF(SUM(Протокол!J2141:N2141,Протокол!O2141:S2141)=17,1," ")</f>
        <v xml:space="preserve"> </v>
      </c>
      <c r="E2141" s="4" t="str">
        <f>IF(SUM(Протокол!U2117:U2117)=8,1," ")</f>
        <v xml:space="preserve"> </v>
      </c>
      <c r="F2141" s="48"/>
    </row>
    <row r="2142" spans="1:6" x14ac:dyDescent="0.25">
      <c r="A2142" s="4" t="str">
        <f>IF((SUM(Протокол!D2142:I2142)=6),1," ")</f>
        <v xml:space="preserve"> </v>
      </c>
      <c r="B2142" s="4" t="str">
        <f>IF(AND(NOT(ISBLANK(Протокол!B2142)),Протокол!V2142&lt;=5),1," ")</f>
        <v xml:space="preserve"> </v>
      </c>
      <c r="C2142" s="4" t="str">
        <f>IF(NOT(ISBLANK(Протокол!B2142)),1," ")</f>
        <v xml:space="preserve"> </v>
      </c>
      <c r="D2142" s="4" t="str">
        <f>IF(SUM(Протокол!J2142:N2142,Протокол!O2142:S2142)=17,1," ")</f>
        <v xml:space="preserve"> </v>
      </c>
      <c r="E2142" s="4"/>
      <c r="F2142" s="48"/>
    </row>
    <row r="2143" spans="1:6" x14ac:dyDescent="0.25">
      <c r="A2143" s="4" t="str">
        <f>IF((SUM(Протокол!D2143:I2143)=6),1," ")</f>
        <v xml:space="preserve"> </v>
      </c>
      <c r="B2143" s="4" t="str">
        <f>IF(AND(NOT(ISBLANK(Протокол!B2143)),Протокол!V2143&lt;=5),1," ")</f>
        <v xml:space="preserve"> </v>
      </c>
      <c r="C2143" s="4" t="str">
        <f>IF(NOT(ISBLANK(Протокол!B2143)),1," ")</f>
        <v xml:space="preserve"> </v>
      </c>
      <c r="D2143" s="4" t="str">
        <f>IF(SUM(Протокол!J2143:N2143,Протокол!O2143:S2143)=17,1," ")</f>
        <v xml:space="preserve"> </v>
      </c>
      <c r="E2143" s="4" t="str">
        <f>IF(SUM(Протокол!U2119:U2119)=8,1," ")</f>
        <v xml:space="preserve"> </v>
      </c>
      <c r="F2143" s="48"/>
    </row>
    <row r="2144" spans="1:6" x14ac:dyDescent="0.25">
      <c r="A2144" s="4" t="str">
        <f>IF((SUM(Протокол!D2144:I2144)=6),1," ")</f>
        <v xml:space="preserve"> </v>
      </c>
      <c r="B2144" s="4" t="str">
        <f>IF(AND(NOT(ISBLANK(Протокол!B2144)),Протокол!V2144&lt;=5),1," ")</f>
        <v xml:space="preserve"> </v>
      </c>
      <c r="C2144" s="4" t="str">
        <f>IF(NOT(ISBLANK(Протокол!B2144)),1," ")</f>
        <v xml:space="preserve"> </v>
      </c>
      <c r="D2144" s="4" t="str">
        <f>IF(SUM(Протокол!J2144:N2144,Протокол!O2144:S2144)=17,1," ")</f>
        <v xml:space="preserve"> </v>
      </c>
      <c r="E2144" s="4"/>
      <c r="F2144" s="48"/>
    </row>
    <row r="2145" spans="1:6" x14ac:dyDescent="0.25">
      <c r="A2145" s="4" t="str">
        <f>IF((SUM(Протокол!D2145:I2145)=6),1," ")</f>
        <v xml:space="preserve"> </v>
      </c>
      <c r="B2145" s="4" t="str">
        <f>IF(AND(NOT(ISBLANK(Протокол!B2145)),Протокол!V2145&lt;=5),1," ")</f>
        <v xml:space="preserve"> </v>
      </c>
      <c r="C2145" s="4" t="str">
        <f>IF(NOT(ISBLANK(Протокол!B2145)),1," ")</f>
        <v xml:space="preserve"> </v>
      </c>
      <c r="D2145" s="4" t="str">
        <f>IF(SUM(Протокол!J2145:N2145,Протокол!O2145:S2145)=17,1," ")</f>
        <v xml:space="preserve"> </v>
      </c>
      <c r="E2145" s="4" t="str">
        <f>IF(SUM(Протокол!U2121:U2121)=8,1," ")</f>
        <v xml:space="preserve"> </v>
      </c>
      <c r="F2145" s="48"/>
    </row>
    <row r="2146" spans="1:6" x14ac:dyDescent="0.25">
      <c r="A2146" s="4" t="str">
        <f>IF((SUM(Протокол!D2146:I2146)=6),1," ")</f>
        <v xml:space="preserve"> </v>
      </c>
      <c r="B2146" s="4" t="str">
        <f>IF(AND(NOT(ISBLANK(Протокол!B2146)),Протокол!V2146&lt;=5),1," ")</f>
        <v xml:space="preserve"> </v>
      </c>
      <c r="C2146" s="4" t="str">
        <f>IF(NOT(ISBLANK(Протокол!B2146)),1," ")</f>
        <v xml:space="preserve"> </v>
      </c>
      <c r="D2146" s="4" t="str">
        <f>IF(SUM(Протокол!J2146:N2146,Протокол!O2146:S2146)=17,1," ")</f>
        <v xml:space="preserve"> </v>
      </c>
      <c r="E2146" s="4"/>
      <c r="F2146" s="48"/>
    </row>
    <row r="2147" spans="1:6" x14ac:dyDescent="0.25">
      <c r="A2147" s="4" t="str">
        <f>IF((SUM(Протокол!D2147:I2147)=6),1," ")</f>
        <v xml:space="preserve"> </v>
      </c>
      <c r="B2147" s="4" t="str">
        <f>IF(AND(NOT(ISBLANK(Протокол!B2147)),Протокол!V2147&lt;=5),1," ")</f>
        <v xml:space="preserve"> </v>
      </c>
      <c r="C2147" s="4" t="str">
        <f>IF(NOT(ISBLANK(Протокол!B2147)),1," ")</f>
        <v xml:space="preserve"> </v>
      </c>
      <c r="D2147" s="4" t="str">
        <f>IF(SUM(Протокол!J2147:N2147,Протокол!O2147:S2147)=17,1," ")</f>
        <v xml:space="preserve"> </v>
      </c>
      <c r="E2147" s="4" t="str">
        <f>IF(SUM(Протокол!U2123:U2123)=8,1," ")</f>
        <v xml:space="preserve"> </v>
      </c>
      <c r="F2147" s="48"/>
    </row>
    <row r="2148" spans="1:6" x14ac:dyDescent="0.25">
      <c r="A2148" s="4" t="str">
        <f>IF((SUM(Протокол!D2148:I2148)=6),1," ")</f>
        <v xml:space="preserve"> </v>
      </c>
      <c r="B2148" s="4" t="str">
        <f>IF(AND(NOT(ISBLANK(Протокол!B2148)),Протокол!V2148&lt;=5),1," ")</f>
        <v xml:space="preserve"> </v>
      </c>
      <c r="C2148" s="4" t="str">
        <f>IF(NOT(ISBLANK(Протокол!B2148)),1," ")</f>
        <v xml:space="preserve"> </v>
      </c>
      <c r="D2148" s="4" t="str">
        <f>IF(SUM(Протокол!J2148:N2148,Протокол!O2148:S2148)=17,1," ")</f>
        <v xml:space="preserve"> </v>
      </c>
      <c r="E2148" s="4"/>
      <c r="F2148" s="48"/>
    </row>
    <row r="2149" spans="1:6" x14ac:dyDescent="0.25">
      <c r="A2149" s="4" t="str">
        <f>IF((SUM(Протокол!D2149:I2149)=6),1," ")</f>
        <v xml:space="preserve"> </v>
      </c>
      <c r="B2149" s="4" t="str">
        <f>IF(AND(NOT(ISBLANK(Протокол!B2149)),Протокол!V2149&lt;=5),1," ")</f>
        <v xml:space="preserve"> </v>
      </c>
      <c r="C2149" s="4" t="str">
        <f>IF(NOT(ISBLANK(Протокол!B2149)),1," ")</f>
        <v xml:space="preserve"> </v>
      </c>
      <c r="D2149" s="4" t="str">
        <f>IF(SUM(Протокол!J2149:N2149,Протокол!O2149:S2149)=17,1," ")</f>
        <v xml:space="preserve"> </v>
      </c>
      <c r="E2149" s="4" t="str">
        <f>IF(SUM(Протокол!U2125:U2125)=8,1," ")</f>
        <v xml:space="preserve"> </v>
      </c>
      <c r="F2149" s="48"/>
    </row>
    <row r="2150" spans="1:6" x14ac:dyDescent="0.25">
      <c r="A2150" s="4" t="str">
        <f>IF((SUM(Протокол!D2150:I2150)=6),1," ")</f>
        <v xml:space="preserve"> </v>
      </c>
      <c r="B2150" s="4" t="str">
        <f>IF(AND(NOT(ISBLANK(Протокол!B2150)),Протокол!V2150&lt;=5),1," ")</f>
        <v xml:space="preserve"> </v>
      </c>
      <c r="C2150" s="4" t="str">
        <f>IF(NOT(ISBLANK(Протокол!B2150)),1," ")</f>
        <v xml:space="preserve"> </v>
      </c>
      <c r="D2150" s="4" t="str">
        <f>IF(SUM(Протокол!J2150:N2150,Протокол!O2150:S2150)=17,1," ")</f>
        <v xml:space="preserve"> </v>
      </c>
      <c r="E2150" s="4"/>
      <c r="F2150" s="48"/>
    </row>
    <row r="2151" spans="1:6" x14ac:dyDescent="0.25">
      <c r="A2151" s="4" t="str">
        <f>IF((SUM(Протокол!D2151:I2151)=6),1," ")</f>
        <v xml:space="preserve"> </v>
      </c>
      <c r="B2151" s="4" t="str">
        <f>IF(AND(NOT(ISBLANK(Протокол!B2151)),Протокол!V2151&lt;=5),1," ")</f>
        <v xml:space="preserve"> </v>
      </c>
      <c r="C2151" s="4" t="str">
        <f>IF(NOT(ISBLANK(Протокол!B2151)),1," ")</f>
        <v xml:space="preserve"> </v>
      </c>
      <c r="D2151" s="4" t="str">
        <f>IF(SUM(Протокол!J2151:N2151,Протокол!O2151:S2151)=17,1," ")</f>
        <v xml:space="preserve"> </v>
      </c>
      <c r="E2151" s="4" t="str">
        <f>IF(SUM(Протокол!U2127:U2127)=8,1," ")</f>
        <v xml:space="preserve"> </v>
      </c>
      <c r="F2151" s="48"/>
    </row>
    <row r="2152" spans="1:6" x14ac:dyDescent="0.25">
      <c r="A2152" s="4" t="str">
        <f>IF((SUM(Протокол!D2152:I2152)=6),1," ")</f>
        <v xml:space="preserve"> </v>
      </c>
      <c r="B2152" s="4" t="str">
        <f>IF(AND(NOT(ISBLANK(Протокол!B2152)),Протокол!V2152&lt;=5),1," ")</f>
        <v xml:space="preserve"> </v>
      </c>
      <c r="C2152" s="4" t="str">
        <f>IF(NOT(ISBLANK(Протокол!B2152)),1," ")</f>
        <v xml:space="preserve"> </v>
      </c>
      <c r="D2152" s="4" t="str">
        <f>IF(SUM(Протокол!J2152:N2152,Протокол!O2152:S2152)=17,1," ")</f>
        <v xml:space="preserve"> </v>
      </c>
      <c r="E2152" s="4"/>
      <c r="F2152" s="48"/>
    </row>
    <row r="2153" spans="1:6" x14ac:dyDescent="0.25">
      <c r="A2153" s="4" t="str">
        <f>IF((SUM(Протокол!D2153:I2153)=6),1," ")</f>
        <v xml:space="preserve"> </v>
      </c>
      <c r="B2153" s="4" t="str">
        <f>IF(AND(NOT(ISBLANK(Протокол!B2153)),Протокол!V2153&lt;=5),1," ")</f>
        <v xml:space="preserve"> </v>
      </c>
      <c r="C2153" s="4" t="str">
        <f>IF(NOT(ISBLANK(Протокол!B2153)),1," ")</f>
        <v xml:space="preserve"> </v>
      </c>
      <c r="D2153" s="4" t="str">
        <f>IF(SUM(Протокол!J2153:N2153,Протокол!O2153:S2153)=17,1," ")</f>
        <v xml:space="preserve"> </v>
      </c>
      <c r="E2153" s="4" t="str">
        <f>IF(SUM(Протокол!U2129:U2129)=8,1," ")</f>
        <v xml:space="preserve"> </v>
      </c>
      <c r="F2153" s="48"/>
    </row>
    <row r="2154" spans="1:6" x14ac:dyDescent="0.25">
      <c r="A2154" s="4" t="str">
        <f>IF((SUM(Протокол!D2154:I2154)=6),1," ")</f>
        <v xml:space="preserve"> </v>
      </c>
      <c r="B2154" s="4" t="str">
        <f>IF(AND(NOT(ISBLANK(Протокол!B2154)),Протокол!V2154&lt;=5),1," ")</f>
        <v xml:space="preserve"> </v>
      </c>
      <c r="C2154" s="4" t="str">
        <f>IF(NOT(ISBLANK(Протокол!B2154)),1," ")</f>
        <v xml:space="preserve"> </v>
      </c>
      <c r="D2154" s="4" t="str">
        <f>IF(SUM(Протокол!J2154:N2154,Протокол!O2154:S2154)=17,1," ")</f>
        <v xml:space="preserve"> </v>
      </c>
      <c r="E2154" s="4"/>
      <c r="F2154" s="48"/>
    </row>
    <row r="2155" spans="1:6" x14ac:dyDescent="0.25">
      <c r="A2155" s="4" t="str">
        <f>IF((SUM(Протокол!D2155:I2155)=6),1," ")</f>
        <v xml:space="preserve"> </v>
      </c>
      <c r="B2155" s="4" t="str">
        <f>IF(AND(NOT(ISBLANK(Протокол!B2155)),Протокол!V2155&lt;=5),1," ")</f>
        <v xml:space="preserve"> </v>
      </c>
      <c r="C2155" s="4" t="str">
        <f>IF(NOT(ISBLANK(Протокол!B2155)),1," ")</f>
        <v xml:space="preserve"> </v>
      </c>
      <c r="D2155" s="4" t="str">
        <f>IF(SUM(Протокол!J2155:N2155,Протокол!O2155:S2155)=17,1," ")</f>
        <v xml:space="preserve"> </v>
      </c>
      <c r="E2155" s="4" t="str">
        <f>IF(SUM(Протокол!U2131:U2131)=8,1," ")</f>
        <v xml:space="preserve"> </v>
      </c>
      <c r="F2155" s="48"/>
    </row>
    <row r="2156" spans="1:6" x14ac:dyDescent="0.25">
      <c r="A2156" s="4" t="str">
        <f>IF((SUM(Протокол!D2156:I2156)=6),1," ")</f>
        <v xml:space="preserve"> </v>
      </c>
      <c r="B2156" s="4" t="str">
        <f>IF(AND(NOT(ISBLANK(Протокол!B2156)),Протокол!V2156&lt;=5),1," ")</f>
        <v xml:space="preserve"> </v>
      </c>
      <c r="C2156" s="4" t="str">
        <f>IF(NOT(ISBLANK(Протокол!B2156)),1," ")</f>
        <v xml:space="preserve"> </v>
      </c>
      <c r="D2156" s="4" t="str">
        <f>IF(SUM(Протокол!J2156:N2156,Протокол!O2156:S2156)=17,1," ")</f>
        <v xml:space="preserve"> </v>
      </c>
      <c r="E2156" s="4"/>
      <c r="F2156" s="48"/>
    </row>
    <row r="2157" spans="1:6" x14ac:dyDescent="0.25">
      <c r="A2157" s="4" t="str">
        <f>IF((SUM(Протокол!D2157:I2157)=6),1," ")</f>
        <v xml:space="preserve"> </v>
      </c>
      <c r="B2157" s="4" t="str">
        <f>IF(AND(NOT(ISBLANK(Протокол!B2157)),Протокол!V2157&lt;=5),1," ")</f>
        <v xml:space="preserve"> </v>
      </c>
      <c r="C2157" s="4" t="str">
        <f>IF(NOT(ISBLANK(Протокол!B2157)),1," ")</f>
        <v xml:space="preserve"> </v>
      </c>
      <c r="D2157" s="4" t="str">
        <f>IF(SUM(Протокол!J2157:N2157,Протокол!O2157:S2157)=17,1," ")</f>
        <v xml:space="preserve"> </v>
      </c>
      <c r="E2157" s="4" t="str">
        <f>IF(SUM(Протокол!U2133:U2133)=8,1," ")</f>
        <v xml:space="preserve"> </v>
      </c>
      <c r="F2157" s="48"/>
    </row>
    <row r="2158" spans="1:6" x14ac:dyDescent="0.25">
      <c r="A2158" s="4" t="str">
        <f>IF((SUM(Протокол!D2158:I2158)=6),1," ")</f>
        <v xml:space="preserve"> </v>
      </c>
      <c r="B2158" s="4" t="str">
        <f>IF(AND(NOT(ISBLANK(Протокол!B2158)),Протокол!V2158&lt;=5),1," ")</f>
        <v xml:space="preserve"> </v>
      </c>
      <c r="C2158" s="4" t="str">
        <f>IF(NOT(ISBLANK(Протокол!B2158)),1," ")</f>
        <v xml:space="preserve"> </v>
      </c>
      <c r="D2158" s="4" t="str">
        <f>IF(SUM(Протокол!J2158:N2158,Протокол!O2158:S2158)=17,1," ")</f>
        <v xml:space="preserve"> </v>
      </c>
      <c r="E2158" s="4"/>
      <c r="F2158" s="48"/>
    </row>
    <row r="2159" spans="1:6" x14ac:dyDescent="0.25">
      <c r="A2159" s="4" t="str">
        <f>IF((SUM(Протокол!D2159:I2159)=6),1," ")</f>
        <v xml:space="preserve"> </v>
      </c>
      <c r="B2159" s="4" t="str">
        <f>IF(AND(NOT(ISBLANK(Протокол!B2159)),Протокол!V2159&lt;=5),1," ")</f>
        <v xml:space="preserve"> </v>
      </c>
      <c r="C2159" s="4" t="str">
        <f>IF(NOT(ISBLANK(Протокол!B2159)),1," ")</f>
        <v xml:space="preserve"> </v>
      </c>
      <c r="D2159" s="4" t="str">
        <f>IF(SUM(Протокол!J2159:N2159,Протокол!O2159:S2159)=17,1," ")</f>
        <v xml:space="preserve"> </v>
      </c>
      <c r="E2159" s="4" t="str">
        <f>IF(SUM(Протокол!U2135:U2135)=8,1," ")</f>
        <v xml:space="preserve"> </v>
      </c>
      <c r="F2159" s="48"/>
    </row>
    <row r="2160" spans="1:6" x14ac:dyDescent="0.25">
      <c r="A2160" s="4" t="str">
        <f>IF((SUM(Протокол!D2160:I2160)=6),1," ")</f>
        <v xml:space="preserve"> </v>
      </c>
      <c r="B2160" s="4" t="str">
        <f>IF(AND(NOT(ISBLANK(Протокол!B2160)),Протокол!V2160&lt;=5),1," ")</f>
        <v xml:space="preserve"> </v>
      </c>
      <c r="C2160" s="4" t="str">
        <f>IF(NOT(ISBLANK(Протокол!B2160)),1," ")</f>
        <v xml:space="preserve"> </v>
      </c>
      <c r="D2160" s="4" t="str">
        <f>IF(SUM(Протокол!J2160:N2160,Протокол!O2160:S2160)=17,1," ")</f>
        <v xml:space="preserve"> </v>
      </c>
      <c r="E2160" s="4"/>
      <c r="F2160" s="48"/>
    </row>
    <row r="2161" spans="1:6" x14ac:dyDescent="0.25">
      <c r="A2161" s="4" t="str">
        <f>IF((SUM(Протокол!D2161:I2161)=6),1," ")</f>
        <v xml:space="preserve"> </v>
      </c>
      <c r="B2161" s="4" t="str">
        <f>IF(AND(NOT(ISBLANK(Протокол!B2161)),Протокол!V2161&lt;=5),1," ")</f>
        <v xml:space="preserve"> </v>
      </c>
      <c r="C2161" s="4" t="str">
        <f>IF(NOT(ISBLANK(Протокол!B2161)),1," ")</f>
        <v xml:space="preserve"> </v>
      </c>
      <c r="D2161" s="4" t="str">
        <f>IF(SUM(Протокол!J2161:N2161,Протокол!O2161:S2161)=17,1," ")</f>
        <v xml:space="preserve"> </v>
      </c>
      <c r="E2161" s="4" t="str">
        <f>IF(SUM(Протокол!U2137:U2137)=8,1," ")</f>
        <v xml:space="preserve"> </v>
      </c>
      <c r="F2161" s="48"/>
    </row>
    <row r="2162" spans="1:6" x14ac:dyDescent="0.25">
      <c r="A2162" s="4" t="str">
        <f>IF((SUM(Протокол!D2162:I2162)=6),1," ")</f>
        <v xml:space="preserve"> </v>
      </c>
      <c r="B2162" s="4" t="str">
        <f>IF(AND(NOT(ISBLANK(Протокол!B2162)),Протокол!V2162&lt;=5),1," ")</f>
        <v xml:space="preserve"> </v>
      </c>
      <c r="C2162" s="4" t="str">
        <f>IF(NOT(ISBLANK(Протокол!B2162)),1," ")</f>
        <v xml:space="preserve"> </v>
      </c>
      <c r="D2162" s="4" t="str">
        <f>IF(SUM(Протокол!J2162:N2162,Протокол!O2162:S2162)=17,1," ")</f>
        <v xml:space="preserve"> </v>
      </c>
      <c r="E2162" s="4"/>
      <c r="F2162" s="48"/>
    </row>
    <row r="2163" spans="1:6" x14ac:dyDescent="0.25">
      <c r="A2163" s="4" t="str">
        <f>IF((SUM(Протокол!D2163:I2163)=6),1," ")</f>
        <v xml:space="preserve"> </v>
      </c>
      <c r="B2163" s="4" t="str">
        <f>IF(AND(NOT(ISBLANK(Протокол!B2163)),Протокол!V2163&lt;=5),1," ")</f>
        <v xml:space="preserve"> </v>
      </c>
      <c r="C2163" s="4" t="str">
        <f>IF(NOT(ISBLANK(Протокол!B2163)),1," ")</f>
        <v xml:space="preserve"> </v>
      </c>
      <c r="D2163" s="4" t="str">
        <f>IF(SUM(Протокол!J2163:N2163,Протокол!O2163:S2163)=17,1," ")</f>
        <v xml:space="preserve"> </v>
      </c>
      <c r="E2163" s="4" t="str">
        <f>IF(SUM(Протокол!U2139:U2139)=8,1," ")</f>
        <v xml:space="preserve"> </v>
      </c>
      <c r="F2163" s="48"/>
    </row>
    <row r="2164" spans="1:6" x14ac:dyDescent="0.25">
      <c r="A2164" s="4" t="str">
        <f>IF((SUM(Протокол!D2164:I2164)=6),1," ")</f>
        <v xml:space="preserve"> </v>
      </c>
      <c r="B2164" s="4" t="str">
        <f>IF(AND(NOT(ISBLANK(Протокол!B2164)),Протокол!V2164&lt;=5),1," ")</f>
        <v xml:space="preserve"> </v>
      </c>
      <c r="C2164" s="4" t="str">
        <f>IF(NOT(ISBLANK(Протокол!B2164)),1," ")</f>
        <v xml:space="preserve"> </v>
      </c>
      <c r="D2164" s="4" t="str">
        <f>IF(SUM(Протокол!J2164:N2164,Протокол!O2164:S2164)=17,1," ")</f>
        <v xml:space="preserve"> </v>
      </c>
      <c r="E2164" s="4"/>
      <c r="F2164" s="48"/>
    </row>
    <row r="2165" spans="1:6" x14ac:dyDescent="0.25">
      <c r="A2165" s="4" t="str">
        <f>IF((SUM(Протокол!D2165:I2165)=6),1," ")</f>
        <v xml:space="preserve"> </v>
      </c>
      <c r="B2165" s="4" t="str">
        <f>IF(AND(NOT(ISBLANK(Протокол!B2165)),Протокол!V2165&lt;=5),1," ")</f>
        <v xml:space="preserve"> </v>
      </c>
      <c r="C2165" s="4" t="str">
        <f>IF(NOT(ISBLANK(Протокол!B2165)),1," ")</f>
        <v xml:space="preserve"> </v>
      </c>
      <c r="D2165" s="4" t="str">
        <f>IF(SUM(Протокол!J2165:N2165,Протокол!O2165:S2165)=17,1," ")</f>
        <v xml:space="preserve"> </v>
      </c>
      <c r="E2165" s="4" t="str">
        <f>IF(SUM(Протокол!U2141:U2141)=8,1," ")</f>
        <v xml:space="preserve"> </v>
      </c>
      <c r="F2165" s="48"/>
    </row>
    <row r="2166" spans="1:6" x14ac:dyDescent="0.25">
      <c r="A2166" s="4" t="str">
        <f>IF((SUM(Протокол!D2166:I2166)=6),1," ")</f>
        <v xml:space="preserve"> </v>
      </c>
      <c r="B2166" s="4" t="str">
        <f>IF(AND(NOT(ISBLANK(Протокол!B2166)),Протокол!V2166&lt;=5),1," ")</f>
        <v xml:space="preserve"> </v>
      </c>
      <c r="C2166" s="4" t="str">
        <f>IF(NOT(ISBLANK(Протокол!B2166)),1," ")</f>
        <v xml:space="preserve"> </v>
      </c>
      <c r="D2166" s="4" t="str">
        <f>IF(SUM(Протокол!J2166:N2166,Протокол!O2166:S2166)=17,1," ")</f>
        <v xml:space="preserve"> </v>
      </c>
      <c r="E2166" s="4"/>
      <c r="F2166" s="48"/>
    </row>
    <row r="2167" spans="1:6" x14ac:dyDescent="0.25">
      <c r="A2167" s="4" t="str">
        <f>IF((SUM(Протокол!D2167:I2167)=6),1," ")</f>
        <v xml:space="preserve"> </v>
      </c>
      <c r="B2167" s="4" t="str">
        <f>IF(AND(NOT(ISBLANK(Протокол!B2167)),Протокол!V2167&lt;=5),1," ")</f>
        <v xml:space="preserve"> </v>
      </c>
      <c r="C2167" s="4" t="str">
        <f>IF(NOT(ISBLANK(Протокол!B2167)),1," ")</f>
        <v xml:space="preserve"> </v>
      </c>
      <c r="D2167" s="4" t="str">
        <f>IF(SUM(Протокол!J2167:N2167,Протокол!O2167:S2167)=17,1," ")</f>
        <v xml:space="preserve"> </v>
      </c>
      <c r="E2167" s="4" t="str">
        <f>IF(SUM(Протокол!U2143:U2143)=8,1," ")</f>
        <v xml:space="preserve"> </v>
      </c>
      <c r="F2167" s="48"/>
    </row>
    <row r="2168" spans="1:6" x14ac:dyDescent="0.25">
      <c r="A2168" s="4" t="str">
        <f>IF((SUM(Протокол!D2168:I2168)=6),1," ")</f>
        <v xml:space="preserve"> </v>
      </c>
      <c r="B2168" s="4" t="str">
        <f>IF(AND(NOT(ISBLANK(Протокол!B2168)),Протокол!V2168&lt;=5),1," ")</f>
        <v xml:space="preserve"> </v>
      </c>
      <c r="C2168" s="4" t="str">
        <f>IF(NOT(ISBLANK(Протокол!B2168)),1," ")</f>
        <v xml:space="preserve"> </v>
      </c>
      <c r="D2168" s="4" t="str">
        <f>IF(SUM(Протокол!J2168:N2168,Протокол!O2168:S2168)=17,1," ")</f>
        <v xml:space="preserve"> </v>
      </c>
      <c r="E2168" s="4"/>
      <c r="F2168" s="48"/>
    </row>
    <row r="2169" spans="1:6" x14ac:dyDescent="0.25">
      <c r="A2169" s="4" t="str">
        <f>IF((SUM(Протокол!D2169:I2169)=6),1," ")</f>
        <v xml:space="preserve"> </v>
      </c>
      <c r="B2169" s="4" t="str">
        <f>IF(AND(NOT(ISBLANK(Протокол!B2169)),Протокол!V2169&lt;=5),1," ")</f>
        <v xml:space="preserve"> </v>
      </c>
      <c r="C2169" s="4" t="str">
        <f>IF(NOT(ISBLANK(Протокол!B2169)),1," ")</f>
        <v xml:space="preserve"> </v>
      </c>
      <c r="D2169" s="4" t="str">
        <f>IF(SUM(Протокол!J2169:N2169,Протокол!O2169:S2169)=17,1," ")</f>
        <v xml:space="preserve"> </v>
      </c>
      <c r="E2169" s="4" t="str">
        <f>IF(SUM(Протокол!U2145:U2145)=8,1," ")</f>
        <v xml:space="preserve"> </v>
      </c>
      <c r="F2169" s="48"/>
    </row>
    <row r="2170" spans="1:6" x14ac:dyDescent="0.25">
      <c r="A2170" s="4" t="str">
        <f>IF((SUM(Протокол!D2170:I2170)=6),1," ")</f>
        <v xml:space="preserve"> </v>
      </c>
      <c r="B2170" s="4" t="str">
        <f>IF(AND(NOT(ISBLANK(Протокол!B2170)),Протокол!V2170&lt;=5),1," ")</f>
        <v xml:space="preserve"> </v>
      </c>
      <c r="C2170" s="4" t="str">
        <f>IF(NOT(ISBLANK(Протокол!B2170)),1," ")</f>
        <v xml:space="preserve"> </v>
      </c>
      <c r="D2170" s="4" t="str">
        <f>IF(SUM(Протокол!J2170:N2170,Протокол!O2170:S2170)=17,1," ")</f>
        <v xml:space="preserve"> </v>
      </c>
      <c r="E2170" s="4"/>
      <c r="F2170" s="48"/>
    </row>
    <row r="2171" spans="1:6" x14ac:dyDescent="0.25">
      <c r="A2171" s="4" t="str">
        <f>IF((SUM(Протокол!D2171:I2171)=6),1," ")</f>
        <v xml:space="preserve"> </v>
      </c>
      <c r="B2171" s="4" t="str">
        <f>IF(AND(NOT(ISBLANK(Протокол!B2171)),Протокол!V2171&lt;=5),1," ")</f>
        <v xml:space="preserve"> </v>
      </c>
      <c r="C2171" s="4" t="str">
        <f>IF(NOT(ISBLANK(Протокол!B2171)),1," ")</f>
        <v xml:space="preserve"> </v>
      </c>
      <c r="D2171" s="4" t="str">
        <f>IF(SUM(Протокол!J2171:N2171,Протокол!O2171:S2171)=17,1," ")</f>
        <v xml:space="preserve"> </v>
      </c>
      <c r="E2171" s="4" t="str">
        <f>IF(SUM(Протокол!U2147:U2147)=8,1," ")</f>
        <v xml:space="preserve"> </v>
      </c>
      <c r="F2171" s="48"/>
    </row>
    <row r="2172" spans="1:6" x14ac:dyDescent="0.25">
      <c r="A2172" s="4" t="str">
        <f>IF((SUM(Протокол!D2172:I2172)=6),1," ")</f>
        <v xml:space="preserve"> </v>
      </c>
      <c r="B2172" s="4" t="str">
        <f>IF(AND(NOT(ISBLANK(Протокол!B2172)),Протокол!V2172&lt;=5),1," ")</f>
        <v xml:space="preserve"> </v>
      </c>
      <c r="C2172" s="4" t="str">
        <f>IF(NOT(ISBLANK(Протокол!B2172)),1," ")</f>
        <v xml:space="preserve"> </v>
      </c>
      <c r="D2172" s="4" t="str">
        <f>IF(SUM(Протокол!J2172:N2172,Протокол!O2172:S2172)=17,1," ")</f>
        <v xml:space="preserve"> </v>
      </c>
      <c r="E2172" s="4"/>
      <c r="F2172" s="48"/>
    </row>
    <row r="2173" spans="1:6" x14ac:dyDescent="0.25">
      <c r="A2173" s="4" t="str">
        <f>IF((SUM(Протокол!D2173:I2173)=6),1," ")</f>
        <v xml:space="preserve"> </v>
      </c>
      <c r="B2173" s="4" t="str">
        <f>IF(AND(NOT(ISBLANK(Протокол!B2173)),Протокол!V2173&lt;=5),1," ")</f>
        <v xml:space="preserve"> </v>
      </c>
      <c r="C2173" s="4" t="str">
        <f>IF(NOT(ISBLANK(Протокол!B2173)),1," ")</f>
        <v xml:space="preserve"> </v>
      </c>
      <c r="D2173" s="4" t="str">
        <f>IF(SUM(Протокол!J2173:N2173,Протокол!O2173:S2173)=17,1," ")</f>
        <v xml:space="preserve"> </v>
      </c>
      <c r="E2173" s="4" t="str">
        <f>IF(SUM(Протокол!U2149:U2149)=8,1," ")</f>
        <v xml:space="preserve"> </v>
      </c>
      <c r="F2173" s="48"/>
    </row>
    <row r="2174" spans="1:6" x14ac:dyDescent="0.25">
      <c r="A2174" s="4" t="str">
        <f>IF((SUM(Протокол!D2174:I2174)=6),1," ")</f>
        <v xml:space="preserve"> </v>
      </c>
      <c r="B2174" s="4" t="str">
        <f>IF(AND(NOT(ISBLANK(Протокол!B2174)),Протокол!V2174&lt;=5),1," ")</f>
        <v xml:space="preserve"> </v>
      </c>
      <c r="C2174" s="4" t="str">
        <f>IF(NOT(ISBLANK(Протокол!B2174)),1," ")</f>
        <v xml:space="preserve"> </v>
      </c>
      <c r="D2174" s="4" t="str">
        <f>IF(SUM(Протокол!J2174:N2174,Протокол!O2174:S2174)=17,1," ")</f>
        <v xml:space="preserve"> </v>
      </c>
      <c r="E2174" s="4"/>
      <c r="F2174" s="48"/>
    </row>
    <row r="2175" spans="1:6" x14ac:dyDescent="0.25">
      <c r="A2175" s="4" t="str">
        <f>IF((SUM(Протокол!D2175:I2175)=6),1," ")</f>
        <v xml:space="preserve"> </v>
      </c>
      <c r="B2175" s="4" t="str">
        <f>IF(AND(NOT(ISBLANK(Протокол!B2175)),Протокол!V2175&lt;=5),1," ")</f>
        <v xml:space="preserve"> </v>
      </c>
      <c r="C2175" s="4" t="str">
        <f>IF(NOT(ISBLANK(Протокол!B2175)),1," ")</f>
        <v xml:space="preserve"> </v>
      </c>
      <c r="D2175" s="4" t="str">
        <f>IF(SUM(Протокол!J2175:N2175,Протокол!O2175:S2175)=17,1," ")</f>
        <v xml:space="preserve"> </v>
      </c>
      <c r="E2175" s="4" t="str">
        <f>IF(SUM(Протокол!U2151:U2151)=8,1," ")</f>
        <v xml:space="preserve"> </v>
      </c>
      <c r="F2175" s="48"/>
    </row>
    <row r="2176" spans="1:6" x14ac:dyDescent="0.25">
      <c r="A2176" s="4" t="str">
        <f>IF((SUM(Протокол!D2176:I2176)=6),1," ")</f>
        <v xml:space="preserve"> </v>
      </c>
      <c r="B2176" s="4" t="str">
        <f>IF(AND(NOT(ISBLANK(Протокол!B2176)),Протокол!V2176&lt;=5),1," ")</f>
        <v xml:space="preserve"> </v>
      </c>
      <c r="C2176" s="4" t="str">
        <f>IF(NOT(ISBLANK(Протокол!B2176)),1," ")</f>
        <v xml:space="preserve"> </v>
      </c>
      <c r="D2176" s="4" t="str">
        <f>IF(SUM(Протокол!J2176:N2176,Протокол!O2176:S2176)=17,1," ")</f>
        <v xml:space="preserve"> </v>
      </c>
      <c r="E2176" s="4"/>
      <c r="F2176" s="48"/>
    </row>
    <row r="2177" spans="1:6" x14ac:dyDescent="0.25">
      <c r="A2177" s="4" t="str">
        <f>IF((SUM(Протокол!D2177:I2177)=6),1," ")</f>
        <v xml:space="preserve"> </v>
      </c>
      <c r="B2177" s="4" t="str">
        <f>IF(AND(NOT(ISBLANK(Протокол!B2177)),Протокол!V2177&lt;=5),1," ")</f>
        <v xml:space="preserve"> </v>
      </c>
      <c r="C2177" s="4" t="str">
        <f>IF(NOT(ISBLANK(Протокол!B2177)),1," ")</f>
        <v xml:space="preserve"> </v>
      </c>
      <c r="D2177" s="4" t="str">
        <f>IF(SUM(Протокол!J2177:N2177,Протокол!O2177:S2177)=17,1," ")</f>
        <v xml:space="preserve"> </v>
      </c>
      <c r="E2177" s="4" t="str">
        <f>IF(SUM(Протокол!U2153:U2153)=8,1," ")</f>
        <v xml:space="preserve"> </v>
      </c>
      <c r="F2177" s="48"/>
    </row>
    <row r="2178" spans="1:6" x14ac:dyDescent="0.25">
      <c r="A2178" s="4" t="str">
        <f>IF((SUM(Протокол!D2178:I2178)=6),1," ")</f>
        <v xml:space="preserve"> </v>
      </c>
      <c r="B2178" s="4" t="str">
        <f>IF(AND(NOT(ISBLANK(Протокол!B2178)),Протокол!V2178&lt;=5),1," ")</f>
        <v xml:space="preserve"> </v>
      </c>
      <c r="C2178" s="4" t="str">
        <f>IF(NOT(ISBLANK(Протокол!B2178)),1," ")</f>
        <v xml:space="preserve"> </v>
      </c>
      <c r="D2178" s="4" t="str">
        <f>IF(SUM(Протокол!J2178:N2178,Протокол!O2178:S2178)=17,1," ")</f>
        <v xml:space="preserve"> </v>
      </c>
      <c r="E2178" s="4"/>
      <c r="F2178" s="48"/>
    </row>
    <row r="2179" spans="1:6" x14ac:dyDescent="0.25">
      <c r="A2179" s="4" t="str">
        <f>IF((SUM(Протокол!D2179:I2179)=6),1," ")</f>
        <v xml:space="preserve"> </v>
      </c>
      <c r="B2179" s="4" t="str">
        <f>IF(AND(NOT(ISBLANK(Протокол!B2179)),Протокол!V2179&lt;=5),1," ")</f>
        <v xml:space="preserve"> </v>
      </c>
      <c r="C2179" s="4" t="str">
        <f>IF(NOT(ISBLANK(Протокол!B2179)),1," ")</f>
        <v xml:space="preserve"> </v>
      </c>
      <c r="D2179" s="4" t="str">
        <f>IF(SUM(Протокол!J2179:N2179,Протокол!O2179:S2179)=17,1," ")</f>
        <v xml:space="preserve"> </v>
      </c>
      <c r="E2179" s="4" t="str">
        <f>IF(SUM(Протокол!U2155:U2155)=8,1," ")</f>
        <v xml:space="preserve"> </v>
      </c>
      <c r="F2179" s="48"/>
    </row>
    <row r="2180" spans="1:6" x14ac:dyDescent="0.25">
      <c r="A2180" s="4" t="str">
        <f>IF((SUM(Протокол!D2180:I2180)=6),1," ")</f>
        <v xml:space="preserve"> </v>
      </c>
      <c r="B2180" s="4" t="str">
        <f>IF(AND(NOT(ISBLANK(Протокол!B2180)),Протокол!V2180&lt;=5),1," ")</f>
        <v xml:space="preserve"> </v>
      </c>
      <c r="C2180" s="4" t="str">
        <f>IF(NOT(ISBLANK(Протокол!B2180)),1," ")</f>
        <v xml:space="preserve"> </v>
      </c>
      <c r="D2180" s="4" t="str">
        <f>IF(SUM(Протокол!J2180:N2180,Протокол!O2180:S2180)=17,1," ")</f>
        <v xml:space="preserve"> </v>
      </c>
      <c r="E2180" s="4"/>
      <c r="F2180" s="48"/>
    </row>
    <row r="2181" spans="1:6" x14ac:dyDescent="0.25">
      <c r="A2181" s="4" t="str">
        <f>IF((SUM(Протокол!D2181:I2181)=6),1," ")</f>
        <v xml:space="preserve"> </v>
      </c>
      <c r="B2181" s="4" t="str">
        <f>IF(AND(NOT(ISBLANK(Протокол!B2181)),Протокол!V2181&lt;=5),1," ")</f>
        <v xml:space="preserve"> </v>
      </c>
      <c r="C2181" s="4" t="str">
        <f>IF(NOT(ISBLANK(Протокол!B2181)),1," ")</f>
        <v xml:space="preserve"> </v>
      </c>
      <c r="D2181" s="4" t="str">
        <f>IF(SUM(Протокол!J2181:N2181,Протокол!O2181:S2181)=17,1," ")</f>
        <v xml:space="preserve"> </v>
      </c>
      <c r="E2181" s="4" t="str">
        <f>IF(SUM(Протокол!U2157:U2157)=8,1," ")</f>
        <v xml:space="preserve"> </v>
      </c>
      <c r="F2181" s="48"/>
    </row>
    <row r="2182" spans="1:6" x14ac:dyDescent="0.25">
      <c r="A2182" s="4" t="str">
        <f>IF((SUM(Протокол!D2182:I2182)=6),1," ")</f>
        <v xml:space="preserve"> </v>
      </c>
      <c r="B2182" s="4" t="str">
        <f>IF(AND(NOT(ISBLANK(Протокол!B2182)),Протокол!V2182&lt;=5),1," ")</f>
        <v xml:space="preserve"> </v>
      </c>
      <c r="C2182" s="4" t="str">
        <f>IF(NOT(ISBLANK(Протокол!B2182)),1," ")</f>
        <v xml:space="preserve"> </v>
      </c>
      <c r="D2182" s="4" t="str">
        <f>IF(SUM(Протокол!J2182:N2182,Протокол!O2182:S2182)=17,1," ")</f>
        <v xml:space="preserve"> </v>
      </c>
      <c r="E2182" s="4"/>
      <c r="F2182" s="48"/>
    </row>
    <row r="2183" spans="1:6" x14ac:dyDescent="0.25">
      <c r="A2183" s="4" t="str">
        <f>IF((SUM(Протокол!D2183:I2183)=6),1," ")</f>
        <v xml:space="preserve"> </v>
      </c>
      <c r="B2183" s="4" t="str">
        <f>IF(AND(NOT(ISBLANK(Протокол!B2183)),Протокол!V2183&lt;=5),1," ")</f>
        <v xml:space="preserve"> </v>
      </c>
      <c r="C2183" s="4" t="str">
        <f>IF(NOT(ISBLANK(Протокол!B2183)),1," ")</f>
        <v xml:space="preserve"> </v>
      </c>
      <c r="D2183" s="4" t="str">
        <f>IF(SUM(Протокол!J2183:N2183,Протокол!O2183:S2183)=17,1," ")</f>
        <v xml:space="preserve"> </v>
      </c>
      <c r="E2183" s="4" t="str">
        <f>IF(SUM(Протокол!U2159:U2159)=8,1," ")</f>
        <v xml:space="preserve"> </v>
      </c>
      <c r="F2183" s="48"/>
    </row>
    <row r="2184" spans="1:6" x14ac:dyDescent="0.25">
      <c r="A2184" s="4" t="str">
        <f>IF((SUM(Протокол!D2184:I2184)=6),1," ")</f>
        <v xml:space="preserve"> </v>
      </c>
      <c r="B2184" s="4" t="str">
        <f>IF(AND(NOT(ISBLANK(Протокол!B2184)),Протокол!V2184&lt;=5),1," ")</f>
        <v xml:space="preserve"> </v>
      </c>
      <c r="C2184" s="4" t="str">
        <f>IF(NOT(ISBLANK(Протокол!B2184)),1," ")</f>
        <v xml:space="preserve"> </v>
      </c>
      <c r="D2184" s="4" t="str">
        <f>IF(SUM(Протокол!J2184:N2184,Протокол!O2184:S2184)=17,1," ")</f>
        <v xml:space="preserve"> </v>
      </c>
      <c r="E2184" s="4"/>
      <c r="F2184" s="48"/>
    </row>
    <row r="2185" spans="1:6" x14ac:dyDescent="0.25">
      <c r="A2185" s="4" t="str">
        <f>IF((SUM(Протокол!D2185:I2185)=6),1," ")</f>
        <v xml:space="preserve"> </v>
      </c>
      <c r="B2185" s="4" t="str">
        <f>IF(AND(NOT(ISBLANK(Протокол!B2185)),Протокол!V2185&lt;=5),1," ")</f>
        <v xml:space="preserve"> </v>
      </c>
      <c r="C2185" s="4" t="str">
        <f>IF(NOT(ISBLANK(Протокол!B2185)),1," ")</f>
        <v xml:space="preserve"> </v>
      </c>
      <c r="D2185" s="4" t="str">
        <f>IF(SUM(Протокол!J2185:N2185,Протокол!O2185:S2185)=17,1," ")</f>
        <v xml:space="preserve"> </v>
      </c>
      <c r="E2185" s="4" t="str">
        <f>IF(SUM(Протокол!U2161:U2161)=8,1," ")</f>
        <v xml:space="preserve"> </v>
      </c>
      <c r="F2185" s="48"/>
    </row>
    <row r="2186" spans="1:6" x14ac:dyDescent="0.25">
      <c r="A2186" s="4" t="str">
        <f>IF((SUM(Протокол!D2186:I2186)=6),1," ")</f>
        <v xml:space="preserve"> </v>
      </c>
      <c r="B2186" s="4" t="str">
        <f>IF(AND(NOT(ISBLANK(Протокол!B2186)),Протокол!V2186&lt;=5),1," ")</f>
        <v xml:space="preserve"> </v>
      </c>
      <c r="C2186" s="4" t="str">
        <f>IF(NOT(ISBLANK(Протокол!B2186)),1," ")</f>
        <v xml:space="preserve"> </v>
      </c>
      <c r="D2186" s="4" t="str">
        <f>IF(SUM(Протокол!J2186:N2186,Протокол!O2186:S2186)=17,1," ")</f>
        <v xml:space="preserve"> </v>
      </c>
      <c r="E2186" s="4"/>
      <c r="F2186" s="48"/>
    </row>
    <row r="2187" spans="1:6" x14ac:dyDescent="0.25">
      <c r="A2187" s="4" t="str">
        <f>IF((SUM(Протокол!D2187:I2187)=6),1," ")</f>
        <v xml:space="preserve"> </v>
      </c>
      <c r="B2187" s="4" t="str">
        <f>IF(AND(NOT(ISBLANK(Протокол!B2187)),Протокол!V2187&lt;=5),1," ")</f>
        <v xml:space="preserve"> </v>
      </c>
      <c r="C2187" s="4" t="str">
        <f>IF(NOT(ISBLANK(Протокол!B2187)),1," ")</f>
        <v xml:space="preserve"> </v>
      </c>
      <c r="D2187" s="4" t="str">
        <f>IF(SUM(Протокол!J2187:N2187,Протокол!O2187:S2187)=17,1," ")</f>
        <v xml:space="preserve"> </v>
      </c>
      <c r="E2187" s="4" t="str">
        <f>IF(SUM(Протокол!U2163:U2163)=8,1," ")</f>
        <v xml:space="preserve"> </v>
      </c>
      <c r="F2187" s="48"/>
    </row>
    <row r="2188" spans="1:6" x14ac:dyDescent="0.25">
      <c r="A2188" s="4" t="str">
        <f>IF((SUM(Протокол!D2188:I2188)=6),1," ")</f>
        <v xml:space="preserve"> </v>
      </c>
      <c r="B2188" s="4" t="str">
        <f>IF(AND(NOT(ISBLANK(Протокол!B2188)),Протокол!V2188&lt;=5),1," ")</f>
        <v xml:space="preserve"> </v>
      </c>
      <c r="C2188" s="4" t="str">
        <f>IF(NOT(ISBLANK(Протокол!B2188)),1," ")</f>
        <v xml:space="preserve"> </v>
      </c>
      <c r="D2188" s="4" t="str">
        <f>IF(SUM(Протокол!J2188:N2188,Протокол!O2188:S2188)=17,1," ")</f>
        <v xml:space="preserve"> </v>
      </c>
      <c r="E2188" s="4"/>
      <c r="F2188" s="48"/>
    </row>
    <row r="2189" spans="1:6" x14ac:dyDescent="0.25">
      <c r="A2189" s="4" t="str">
        <f>IF((SUM(Протокол!D2189:I2189)=6),1," ")</f>
        <v xml:space="preserve"> </v>
      </c>
      <c r="B2189" s="4" t="str">
        <f>IF(AND(NOT(ISBLANK(Протокол!B2189)),Протокол!V2189&lt;=5),1," ")</f>
        <v xml:space="preserve"> </v>
      </c>
      <c r="C2189" s="4" t="str">
        <f>IF(NOT(ISBLANK(Протокол!B2189)),1," ")</f>
        <v xml:space="preserve"> </v>
      </c>
      <c r="D2189" s="4" t="str">
        <f>IF(SUM(Протокол!J2189:N2189,Протокол!O2189:S2189)=17,1," ")</f>
        <v xml:space="preserve"> </v>
      </c>
      <c r="E2189" s="4" t="str">
        <f>IF(SUM(Протокол!U2165:U2165)=8,1," ")</f>
        <v xml:space="preserve"> </v>
      </c>
      <c r="F2189" s="48"/>
    </row>
    <row r="2190" spans="1:6" x14ac:dyDescent="0.25">
      <c r="A2190" s="4" t="str">
        <f>IF((SUM(Протокол!D2190:I2190)=6),1," ")</f>
        <v xml:space="preserve"> </v>
      </c>
      <c r="B2190" s="4" t="str">
        <f>IF(AND(NOT(ISBLANK(Протокол!B2190)),Протокол!V2190&lt;=5),1," ")</f>
        <v xml:space="preserve"> </v>
      </c>
      <c r="C2190" s="4" t="str">
        <f>IF(NOT(ISBLANK(Протокол!B2190)),1," ")</f>
        <v xml:space="preserve"> </v>
      </c>
      <c r="D2190" s="4" t="str">
        <f>IF(SUM(Протокол!J2190:N2190,Протокол!O2190:S2190)=17,1," ")</f>
        <v xml:space="preserve"> </v>
      </c>
      <c r="E2190" s="4"/>
      <c r="F2190" s="48"/>
    </row>
    <row r="2191" spans="1:6" x14ac:dyDescent="0.25">
      <c r="A2191" s="4" t="str">
        <f>IF((SUM(Протокол!D2191:I2191)=6),1," ")</f>
        <v xml:space="preserve"> </v>
      </c>
      <c r="B2191" s="4" t="str">
        <f>IF(AND(NOT(ISBLANK(Протокол!B2191)),Протокол!V2191&lt;=5),1," ")</f>
        <v xml:space="preserve"> </v>
      </c>
      <c r="C2191" s="4" t="str">
        <f>IF(NOT(ISBLANK(Протокол!B2191)),1," ")</f>
        <v xml:space="preserve"> </v>
      </c>
      <c r="D2191" s="4" t="str">
        <f>IF(SUM(Протокол!J2191:N2191,Протокол!O2191:S2191)=17,1," ")</f>
        <v xml:space="preserve"> </v>
      </c>
      <c r="E2191" s="4" t="str">
        <f>IF(SUM(Протокол!U2167:U2167)=8,1," ")</f>
        <v xml:space="preserve"> </v>
      </c>
      <c r="F2191" s="48"/>
    </row>
    <row r="2192" spans="1:6" x14ac:dyDescent="0.25">
      <c r="A2192" s="4" t="str">
        <f>IF((SUM(Протокол!D2192:I2192)=6),1," ")</f>
        <v xml:space="preserve"> </v>
      </c>
      <c r="B2192" s="4" t="str">
        <f>IF(AND(NOT(ISBLANK(Протокол!B2192)),Протокол!V2192&lt;=5),1," ")</f>
        <v xml:space="preserve"> </v>
      </c>
      <c r="C2192" s="4" t="str">
        <f>IF(NOT(ISBLANK(Протокол!B2192)),1," ")</f>
        <v xml:space="preserve"> </v>
      </c>
      <c r="D2192" s="4" t="str">
        <f>IF(SUM(Протокол!J2192:N2192,Протокол!O2192:S2192)=17,1," ")</f>
        <v xml:space="preserve"> </v>
      </c>
      <c r="E2192" s="4"/>
      <c r="F2192" s="48"/>
    </row>
    <row r="2193" spans="1:6" x14ac:dyDescent="0.25">
      <c r="A2193" s="4" t="str">
        <f>IF((SUM(Протокол!D2193:I2193)=6),1," ")</f>
        <v xml:space="preserve"> </v>
      </c>
      <c r="B2193" s="4" t="str">
        <f>IF(AND(NOT(ISBLANK(Протокол!B2193)),Протокол!V2193&lt;=5),1," ")</f>
        <v xml:space="preserve"> </v>
      </c>
      <c r="C2193" s="4" t="str">
        <f>IF(NOT(ISBLANK(Протокол!B2193)),1," ")</f>
        <v xml:space="preserve"> </v>
      </c>
      <c r="D2193" s="4" t="str">
        <f>IF(SUM(Протокол!J2193:N2193,Протокол!O2193:S2193)=17,1," ")</f>
        <v xml:space="preserve"> </v>
      </c>
      <c r="E2193" s="4" t="str">
        <f>IF(SUM(Протокол!U2169:U2169)=8,1," ")</f>
        <v xml:space="preserve"> </v>
      </c>
      <c r="F2193" s="48"/>
    </row>
    <row r="2194" spans="1:6" x14ac:dyDescent="0.25">
      <c r="A2194" s="4" t="str">
        <f>IF((SUM(Протокол!D2194:I2194)=6),1," ")</f>
        <v xml:space="preserve"> </v>
      </c>
      <c r="B2194" s="4" t="str">
        <f>IF(AND(NOT(ISBLANK(Протокол!B2194)),Протокол!V2194&lt;=5),1," ")</f>
        <v xml:space="preserve"> </v>
      </c>
      <c r="C2194" s="4" t="str">
        <f>IF(NOT(ISBLANK(Протокол!B2194)),1," ")</f>
        <v xml:space="preserve"> </v>
      </c>
      <c r="D2194" s="4" t="str">
        <f>IF(SUM(Протокол!J2194:N2194,Протокол!O2194:S2194)=17,1," ")</f>
        <v xml:space="preserve"> </v>
      </c>
      <c r="E2194" s="4"/>
      <c r="F2194" s="48"/>
    </row>
    <row r="2195" spans="1:6" x14ac:dyDescent="0.25">
      <c r="A2195" s="4" t="str">
        <f>IF((SUM(Протокол!D2195:I2195)=6),1," ")</f>
        <v xml:space="preserve"> </v>
      </c>
      <c r="B2195" s="4" t="str">
        <f>IF(AND(NOT(ISBLANK(Протокол!B2195)),Протокол!V2195&lt;=5),1," ")</f>
        <v xml:space="preserve"> </v>
      </c>
      <c r="C2195" s="4" t="str">
        <f>IF(NOT(ISBLANK(Протокол!B2195)),1," ")</f>
        <v xml:space="preserve"> </v>
      </c>
      <c r="D2195" s="4" t="str">
        <f>IF(SUM(Протокол!J2195:N2195,Протокол!O2195:S2195)=17,1," ")</f>
        <v xml:space="preserve"> </v>
      </c>
      <c r="E2195" s="4" t="str">
        <f>IF(SUM(Протокол!U2171:U2171)=8,1," ")</f>
        <v xml:space="preserve"> </v>
      </c>
      <c r="F2195" s="48"/>
    </row>
    <row r="2196" spans="1:6" x14ac:dyDescent="0.25">
      <c r="A2196" s="4" t="str">
        <f>IF((SUM(Протокол!D2196:I2196)=6),1," ")</f>
        <v xml:space="preserve"> </v>
      </c>
      <c r="B2196" s="4" t="str">
        <f>IF(AND(NOT(ISBLANK(Протокол!B2196)),Протокол!V2196&lt;=5),1," ")</f>
        <v xml:space="preserve"> </v>
      </c>
      <c r="C2196" s="4" t="str">
        <f>IF(NOT(ISBLANK(Протокол!B2196)),1," ")</f>
        <v xml:space="preserve"> </v>
      </c>
      <c r="D2196" s="4" t="str">
        <f>IF(SUM(Протокол!J2196:N2196,Протокол!O2196:S2196)=17,1," ")</f>
        <v xml:space="preserve"> </v>
      </c>
      <c r="E2196" s="4"/>
      <c r="F2196" s="48"/>
    </row>
    <row r="2197" spans="1:6" x14ac:dyDescent="0.25">
      <c r="A2197" s="4" t="str">
        <f>IF((SUM(Протокол!D2197:I2197)=6),1," ")</f>
        <v xml:space="preserve"> </v>
      </c>
      <c r="B2197" s="4" t="str">
        <f>IF(AND(NOT(ISBLANK(Протокол!B2197)),Протокол!V2197&lt;=5),1," ")</f>
        <v xml:space="preserve"> </v>
      </c>
      <c r="C2197" s="4" t="str">
        <f>IF(NOT(ISBLANK(Протокол!B2197)),1," ")</f>
        <v xml:space="preserve"> </v>
      </c>
      <c r="D2197" s="4" t="str">
        <f>IF(SUM(Протокол!J2197:N2197,Протокол!O2197:S2197)=17,1," ")</f>
        <v xml:space="preserve"> </v>
      </c>
      <c r="E2197" s="4" t="str">
        <f>IF(SUM(Протокол!U2173:U2173)=8,1," ")</f>
        <v xml:space="preserve"> </v>
      </c>
      <c r="F2197" s="48"/>
    </row>
    <row r="2198" spans="1:6" x14ac:dyDescent="0.25">
      <c r="A2198" s="4" t="str">
        <f>IF((SUM(Протокол!D2198:I2198)=6),1," ")</f>
        <v xml:space="preserve"> </v>
      </c>
      <c r="B2198" s="4" t="str">
        <f>IF(AND(NOT(ISBLANK(Протокол!B2198)),Протокол!V2198&lt;=5),1," ")</f>
        <v xml:space="preserve"> </v>
      </c>
      <c r="C2198" s="4" t="str">
        <f>IF(NOT(ISBLANK(Протокол!B2198)),1," ")</f>
        <v xml:space="preserve"> </v>
      </c>
      <c r="D2198" s="4" t="str">
        <f>IF(SUM(Протокол!J2198:N2198,Протокол!O2198:S2198)=17,1," ")</f>
        <v xml:space="preserve"> </v>
      </c>
      <c r="E2198" s="4"/>
      <c r="F2198" s="48"/>
    </row>
    <row r="2199" spans="1:6" x14ac:dyDescent="0.25">
      <c r="A2199" s="4" t="str">
        <f>IF((SUM(Протокол!D2199:I2199)=6),1," ")</f>
        <v xml:space="preserve"> </v>
      </c>
      <c r="B2199" s="4" t="str">
        <f>IF(AND(NOT(ISBLANK(Протокол!B2199)),Протокол!V2199&lt;=5),1," ")</f>
        <v xml:space="preserve"> </v>
      </c>
      <c r="C2199" s="4" t="str">
        <f>IF(NOT(ISBLANK(Протокол!B2199)),1," ")</f>
        <v xml:space="preserve"> </v>
      </c>
      <c r="D2199" s="4" t="str">
        <f>IF(SUM(Протокол!J2199:N2199,Протокол!O2199:S2199)=17,1," ")</f>
        <v xml:space="preserve"> </v>
      </c>
      <c r="E2199" s="4" t="str">
        <f>IF(SUM(Протокол!U2175:U2175)=8,1," ")</f>
        <v xml:space="preserve"> </v>
      </c>
      <c r="F2199" s="48"/>
    </row>
    <row r="2200" spans="1:6" x14ac:dyDescent="0.25">
      <c r="A2200" s="4" t="str">
        <f>IF((SUM(Протокол!D2200:I2200)=6),1," ")</f>
        <v xml:space="preserve"> </v>
      </c>
      <c r="B2200" s="4" t="str">
        <f>IF(AND(NOT(ISBLANK(Протокол!B2200)),Протокол!V2200&lt;=5),1," ")</f>
        <v xml:space="preserve"> </v>
      </c>
      <c r="C2200" s="4" t="str">
        <f>IF(NOT(ISBLANK(Протокол!B2200)),1," ")</f>
        <v xml:space="preserve"> </v>
      </c>
      <c r="D2200" s="4" t="str">
        <f>IF(SUM(Протокол!J2200:N2200,Протокол!O2200:S2200)=17,1," ")</f>
        <v xml:space="preserve"> </v>
      </c>
      <c r="E2200" s="4"/>
      <c r="F2200" s="48"/>
    </row>
    <row r="2201" spans="1:6" x14ac:dyDescent="0.25">
      <c r="A2201" s="4" t="str">
        <f>IF((SUM(Протокол!D2201:I2201)=6),1," ")</f>
        <v xml:space="preserve"> </v>
      </c>
      <c r="B2201" s="4" t="str">
        <f>IF(AND(NOT(ISBLANK(Протокол!B2201)),Протокол!V2201&lt;=5),1," ")</f>
        <v xml:space="preserve"> </v>
      </c>
      <c r="C2201" s="4" t="str">
        <f>IF(NOT(ISBLANK(Протокол!B2201)),1," ")</f>
        <v xml:space="preserve"> </v>
      </c>
      <c r="D2201" s="4" t="str">
        <f>IF(SUM(Протокол!J2201:N2201,Протокол!O2201:S2201)=17,1," ")</f>
        <v xml:space="preserve"> </v>
      </c>
      <c r="E2201" s="4" t="str">
        <f>IF(SUM(Протокол!U2177:U2177)=8,1," ")</f>
        <v xml:space="preserve"> </v>
      </c>
      <c r="F2201" s="48"/>
    </row>
    <row r="2202" spans="1:6" x14ac:dyDescent="0.25">
      <c r="A2202" s="4" t="str">
        <f>IF((SUM(Протокол!D2202:I2202)=6),1," ")</f>
        <v xml:space="preserve"> </v>
      </c>
      <c r="B2202" s="4" t="str">
        <f>IF(AND(NOT(ISBLANK(Протокол!B2202)),Протокол!V2202&lt;=5),1," ")</f>
        <v xml:space="preserve"> </v>
      </c>
      <c r="C2202" s="4" t="str">
        <f>IF(NOT(ISBLANK(Протокол!B2202)),1," ")</f>
        <v xml:space="preserve"> </v>
      </c>
      <c r="D2202" s="4" t="str">
        <f>IF(SUM(Протокол!J2202:N2202,Протокол!O2202:S2202)=17,1," ")</f>
        <v xml:space="preserve"> </v>
      </c>
      <c r="E2202" s="4"/>
      <c r="F2202" s="48"/>
    </row>
    <row r="2203" spans="1:6" x14ac:dyDescent="0.25">
      <c r="A2203" s="4" t="str">
        <f>IF((SUM(Протокол!D2203:I2203)=6),1," ")</f>
        <v xml:space="preserve"> </v>
      </c>
      <c r="B2203" s="4" t="str">
        <f>IF(AND(NOT(ISBLANK(Протокол!B2203)),Протокол!V2203&lt;=5),1," ")</f>
        <v xml:space="preserve"> </v>
      </c>
      <c r="C2203" s="4" t="str">
        <f>IF(NOT(ISBLANK(Протокол!B2203)),1," ")</f>
        <v xml:space="preserve"> </v>
      </c>
      <c r="D2203" s="4" t="str">
        <f>IF(SUM(Протокол!J2203:N2203,Протокол!O2203:S2203)=17,1," ")</f>
        <v xml:space="preserve"> </v>
      </c>
      <c r="E2203" s="4" t="str">
        <f>IF(SUM(Протокол!U2179:U2179)=8,1," ")</f>
        <v xml:space="preserve"> </v>
      </c>
      <c r="F2203" s="48"/>
    </row>
    <row r="2204" spans="1:6" x14ac:dyDescent="0.25">
      <c r="A2204" s="4" t="str">
        <f>IF((SUM(Протокол!D2204:I2204)=6),1," ")</f>
        <v xml:space="preserve"> </v>
      </c>
      <c r="B2204" s="4" t="str">
        <f>IF(AND(NOT(ISBLANK(Протокол!B2204)),Протокол!V2204&lt;=5),1," ")</f>
        <v xml:space="preserve"> </v>
      </c>
      <c r="C2204" s="4" t="str">
        <f>IF(NOT(ISBLANK(Протокол!B2204)),1," ")</f>
        <v xml:space="preserve"> </v>
      </c>
      <c r="D2204" s="4" t="str">
        <f>IF(SUM(Протокол!J2204:N2204,Протокол!O2204:S2204)=17,1," ")</f>
        <v xml:space="preserve"> </v>
      </c>
      <c r="E2204" s="4"/>
      <c r="F2204" s="48"/>
    </row>
    <row r="2205" spans="1:6" x14ac:dyDescent="0.25">
      <c r="A2205" s="4" t="str">
        <f>IF((SUM(Протокол!D2205:I2205)=6),1," ")</f>
        <v xml:space="preserve"> </v>
      </c>
      <c r="B2205" s="4" t="str">
        <f>IF(AND(NOT(ISBLANK(Протокол!B2205)),Протокол!V2205&lt;=5),1," ")</f>
        <v xml:space="preserve"> </v>
      </c>
      <c r="C2205" s="4" t="str">
        <f>IF(NOT(ISBLANK(Протокол!B2205)),1," ")</f>
        <v xml:space="preserve"> </v>
      </c>
      <c r="D2205" s="4" t="str">
        <f>IF(SUM(Протокол!J2205:N2205,Протокол!O2205:S2205)=17,1," ")</f>
        <v xml:space="preserve"> </v>
      </c>
      <c r="E2205" s="4" t="str">
        <f>IF(SUM(Протокол!U2181:U2181)=8,1," ")</f>
        <v xml:space="preserve"> </v>
      </c>
      <c r="F2205" s="48"/>
    </row>
    <row r="2206" spans="1:6" x14ac:dyDescent="0.25">
      <c r="A2206" s="4" t="str">
        <f>IF((SUM(Протокол!D2206:I2206)=6),1," ")</f>
        <v xml:space="preserve"> </v>
      </c>
      <c r="B2206" s="4" t="str">
        <f>IF(AND(NOT(ISBLANK(Протокол!B2206)),Протокол!V2206&lt;=5),1," ")</f>
        <v xml:space="preserve"> </v>
      </c>
      <c r="C2206" s="4" t="str">
        <f>IF(NOT(ISBLANK(Протокол!B2206)),1," ")</f>
        <v xml:space="preserve"> </v>
      </c>
      <c r="D2206" s="4" t="str">
        <f>IF(SUM(Протокол!J2206:N2206,Протокол!O2206:S2206)=17,1," ")</f>
        <v xml:space="preserve"> </v>
      </c>
      <c r="E2206" s="4"/>
      <c r="F2206" s="48"/>
    </row>
    <row r="2207" spans="1:6" x14ac:dyDescent="0.25">
      <c r="A2207" s="4" t="str">
        <f>IF((SUM(Протокол!D2207:I2207)=6),1," ")</f>
        <v xml:space="preserve"> </v>
      </c>
      <c r="B2207" s="4" t="str">
        <f>IF(AND(NOT(ISBLANK(Протокол!B2207)),Протокол!V2207&lt;=5),1," ")</f>
        <v xml:space="preserve"> </v>
      </c>
      <c r="C2207" s="4" t="str">
        <f>IF(NOT(ISBLANK(Протокол!B2207)),1," ")</f>
        <v xml:space="preserve"> </v>
      </c>
      <c r="D2207" s="4" t="str">
        <f>IF(SUM(Протокол!J2207:N2207,Протокол!O2207:S2207)=17,1," ")</f>
        <v xml:space="preserve"> </v>
      </c>
      <c r="E2207" s="4" t="str">
        <f>IF(SUM(Протокол!U2183:U2183)=8,1," ")</f>
        <v xml:space="preserve"> </v>
      </c>
      <c r="F2207" s="48"/>
    </row>
    <row r="2208" spans="1:6" x14ac:dyDescent="0.25">
      <c r="A2208" s="4" t="str">
        <f>IF((SUM(Протокол!D2208:I2208)=6),1," ")</f>
        <v xml:space="preserve"> </v>
      </c>
      <c r="B2208" s="4" t="str">
        <f>IF(AND(NOT(ISBLANK(Протокол!B2208)),Протокол!V2208&lt;=5),1," ")</f>
        <v xml:space="preserve"> </v>
      </c>
      <c r="C2208" s="4" t="str">
        <f>IF(NOT(ISBLANK(Протокол!B2208)),1," ")</f>
        <v xml:space="preserve"> </v>
      </c>
      <c r="D2208" s="4" t="str">
        <f>IF(SUM(Протокол!J2208:N2208,Протокол!O2208:S2208)=17,1," ")</f>
        <v xml:space="preserve"> </v>
      </c>
      <c r="E2208" s="4"/>
      <c r="F2208" s="48"/>
    </row>
    <row r="2209" spans="1:6" x14ac:dyDescent="0.25">
      <c r="A2209" s="4" t="str">
        <f>IF((SUM(Протокол!D2209:I2209)=6),1," ")</f>
        <v xml:space="preserve"> </v>
      </c>
      <c r="B2209" s="4" t="str">
        <f>IF(AND(NOT(ISBLANK(Протокол!B2209)),Протокол!V2209&lt;=5),1," ")</f>
        <v xml:space="preserve"> </v>
      </c>
      <c r="C2209" s="4" t="str">
        <f>IF(NOT(ISBLANK(Протокол!B2209)),1," ")</f>
        <v xml:space="preserve"> </v>
      </c>
      <c r="D2209" s="4" t="str">
        <f>IF(SUM(Протокол!J2209:N2209,Протокол!O2209:S2209)=17,1," ")</f>
        <v xml:space="preserve"> </v>
      </c>
      <c r="E2209" s="4" t="str">
        <f>IF(SUM(Протокол!U2185:U2185)=8,1," ")</f>
        <v xml:space="preserve"> </v>
      </c>
      <c r="F2209" s="48"/>
    </row>
    <row r="2210" spans="1:6" x14ac:dyDescent="0.25">
      <c r="A2210" s="4" t="str">
        <f>IF((SUM(Протокол!D2210:I2210)=6),1," ")</f>
        <v xml:space="preserve"> </v>
      </c>
      <c r="B2210" s="4" t="str">
        <f>IF(AND(NOT(ISBLANK(Протокол!B2210)),Протокол!V2210&lt;=5),1," ")</f>
        <v xml:space="preserve"> </v>
      </c>
      <c r="C2210" s="4" t="str">
        <f>IF(NOT(ISBLANK(Протокол!B2210)),1," ")</f>
        <v xml:space="preserve"> </v>
      </c>
      <c r="D2210" s="4" t="str">
        <f>IF(SUM(Протокол!J2210:N2210,Протокол!O2210:S2210)=17,1," ")</f>
        <v xml:space="preserve"> </v>
      </c>
      <c r="E2210" s="4"/>
      <c r="F2210" s="48"/>
    </row>
    <row r="2211" spans="1:6" x14ac:dyDescent="0.25">
      <c r="A2211" s="4" t="str">
        <f>IF((SUM(Протокол!D2211:I2211)=6),1," ")</f>
        <v xml:space="preserve"> </v>
      </c>
      <c r="B2211" s="4" t="str">
        <f>IF(AND(NOT(ISBLANK(Протокол!B2211)),Протокол!V2211&lt;=5),1," ")</f>
        <v xml:space="preserve"> </v>
      </c>
      <c r="C2211" s="4" t="str">
        <f>IF(NOT(ISBLANK(Протокол!B2211)),1," ")</f>
        <v xml:space="preserve"> </v>
      </c>
      <c r="D2211" s="4" t="str">
        <f>IF(SUM(Протокол!J2211:N2211,Протокол!O2211:S2211)=17,1," ")</f>
        <v xml:space="preserve"> </v>
      </c>
      <c r="E2211" s="4" t="str">
        <f>IF(SUM(Протокол!U2187:U2187)=8,1," ")</f>
        <v xml:space="preserve"> </v>
      </c>
      <c r="F2211" s="48"/>
    </row>
    <row r="2212" spans="1:6" x14ac:dyDescent="0.25">
      <c r="A2212" s="4" t="str">
        <f>IF((SUM(Протокол!D2212:I2212)=6),1," ")</f>
        <v xml:space="preserve"> </v>
      </c>
      <c r="B2212" s="4" t="str">
        <f>IF(AND(NOT(ISBLANK(Протокол!B2212)),Протокол!V2212&lt;=5),1," ")</f>
        <v xml:space="preserve"> </v>
      </c>
      <c r="C2212" s="4" t="str">
        <f>IF(NOT(ISBLANK(Протокол!B2212)),1," ")</f>
        <v xml:space="preserve"> </v>
      </c>
      <c r="D2212" s="4" t="str">
        <f>IF(SUM(Протокол!J2212:N2212,Протокол!O2212:S2212)=17,1," ")</f>
        <v xml:space="preserve"> </v>
      </c>
      <c r="E2212" s="4"/>
      <c r="F2212" s="48"/>
    </row>
    <row r="2213" spans="1:6" x14ac:dyDescent="0.25">
      <c r="A2213" s="4" t="str">
        <f>IF((SUM(Протокол!D2213:I2213)=6),1," ")</f>
        <v xml:space="preserve"> </v>
      </c>
      <c r="B2213" s="4" t="str">
        <f>IF(AND(NOT(ISBLANK(Протокол!B2213)),Протокол!V2213&lt;=5),1," ")</f>
        <v xml:space="preserve"> </v>
      </c>
      <c r="C2213" s="4" t="str">
        <f>IF(NOT(ISBLANK(Протокол!B2213)),1," ")</f>
        <v xml:space="preserve"> </v>
      </c>
      <c r="D2213" s="4" t="str">
        <f>IF(SUM(Протокол!J2213:N2213,Протокол!O2213:S2213)=17,1," ")</f>
        <v xml:space="preserve"> </v>
      </c>
      <c r="E2213" s="4" t="str">
        <f>IF(SUM(Протокол!U2189:U2189)=8,1," ")</f>
        <v xml:space="preserve"> </v>
      </c>
      <c r="F2213" s="48"/>
    </row>
    <row r="2214" spans="1:6" x14ac:dyDescent="0.25">
      <c r="A2214" s="4" t="str">
        <f>IF((SUM(Протокол!D2214:I2214)=6),1," ")</f>
        <v xml:space="preserve"> </v>
      </c>
      <c r="B2214" s="4" t="str">
        <f>IF(AND(NOT(ISBLANK(Протокол!B2214)),Протокол!V2214&lt;=5),1," ")</f>
        <v xml:space="preserve"> </v>
      </c>
      <c r="C2214" s="4" t="str">
        <f>IF(NOT(ISBLANK(Протокол!B2214)),1," ")</f>
        <v xml:space="preserve"> </v>
      </c>
      <c r="D2214" s="4" t="str">
        <f>IF(SUM(Протокол!J2214:N2214,Протокол!O2214:S2214)=17,1," ")</f>
        <v xml:space="preserve"> </v>
      </c>
      <c r="E2214" s="4"/>
      <c r="F2214" s="48"/>
    </row>
    <row r="2215" spans="1:6" x14ac:dyDescent="0.25">
      <c r="A2215" s="4" t="str">
        <f>IF((SUM(Протокол!D2215:I2215)=6),1," ")</f>
        <v xml:space="preserve"> </v>
      </c>
      <c r="B2215" s="4" t="str">
        <f>IF(AND(NOT(ISBLANK(Протокол!B2215)),Протокол!V2215&lt;=5),1," ")</f>
        <v xml:space="preserve"> </v>
      </c>
      <c r="C2215" s="4" t="str">
        <f>IF(NOT(ISBLANK(Протокол!B2215)),1," ")</f>
        <v xml:space="preserve"> </v>
      </c>
      <c r="D2215" s="4" t="str">
        <f>IF(SUM(Протокол!J2215:N2215,Протокол!O2215:S2215)=17,1," ")</f>
        <v xml:space="preserve"> </v>
      </c>
      <c r="E2215" s="4" t="str">
        <f>IF(SUM(Протокол!U2191:U2191)=8,1," ")</f>
        <v xml:space="preserve"> </v>
      </c>
      <c r="F2215" s="48"/>
    </row>
    <row r="2216" spans="1:6" x14ac:dyDescent="0.25">
      <c r="A2216" s="4" t="str">
        <f>IF((SUM(Протокол!D2216:I2216)=6),1," ")</f>
        <v xml:space="preserve"> </v>
      </c>
      <c r="B2216" s="4" t="str">
        <f>IF(AND(NOT(ISBLANK(Протокол!B2216)),Протокол!V2216&lt;=5),1," ")</f>
        <v xml:space="preserve"> </v>
      </c>
      <c r="C2216" s="4" t="str">
        <f>IF(NOT(ISBLANK(Протокол!B2216)),1," ")</f>
        <v xml:space="preserve"> </v>
      </c>
      <c r="D2216" s="4" t="str">
        <f>IF(SUM(Протокол!J2216:N2216,Протокол!O2216:S2216)=17,1," ")</f>
        <v xml:space="preserve"> </v>
      </c>
      <c r="E2216" s="4"/>
      <c r="F2216" s="48"/>
    </row>
    <row r="2217" spans="1:6" x14ac:dyDescent="0.25">
      <c r="A2217" s="4" t="str">
        <f>IF((SUM(Протокол!D2217:I2217)=6),1," ")</f>
        <v xml:space="preserve"> </v>
      </c>
      <c r="B2217" s="4" t="str">
        <f>IF(AND(NOT(ISBLANK(Протокол!B2217)),Протокол!V2217&lt;=5),1," ")</f>
        <v xml:space="preserve"> </v>
      </c>
      <c r="C2217" s="4" t="str">
        <f>IF(NOT(ISBLANK(Протокол!B2217)),1," ")</f>
        <v xml:space="preserve"> </v>
      </c>
      <c r="D2217" s="4" t="str">
        <f>IF(SUM(Протокол!J2217:N2217,Протокол!O2217:S2217)=17,1," ")</f>
        <v xml:space="preserve"> </v>
      </c>
      <c r="E2217" s="4" t="str">
        <f>IF(SUM(Протокол!U2193:U2193)=8,1," ")</f>
        <v xml:space="preserve"> </v>
      </c>
      <c r="F2217" s="48"/>
    </row>
    <row r="2218" spans="1:6" x14ac:dyDescent="0.25">
      <c r="A2218" s="4" t="str">
        <f>IF((SUM(Протокол!D2218:I2218)=6),1," ")</f>
        <v xml:space="preserve"> </v>
      </c>
      <c r="B2218" s="4" t="str">
        <f>IF(AND(NOT(ISBLANK(Протокол!B2218)),Протокол!V2218&lt;=5),1," ")</f>
        <v xml:space="preserve"> </v>
      </c>
      <c r="C2218" s="4" t="str">
        <f>IF(NOT(ISBLANK(Протокол!B2218)),1," ")</f>
        <v xml:space="preserve"> </v>
      </c>
      <c r="D2218" s="4" t="str">
        <f>IF(SUM(Протокол!J2218:N2218,Протокол!O2218:S2218)=17,1," ")</f>
        <v xml:space="preserve"> </v>
      </c>
      <c r="E2218" s="4"/>
      <c r="F2218" s="48"/>
    </row>
    <row r="2219" spans="1:6" x14ac:dyDescent="0.25">
      <c r="A2219" s="4" t="str">
        <f>IF((SUM(Протокол!D2219:I2219)=6),1," ")</f>
        <v xml:space="preserve"> </v>
      </c>
      <c r="B2219" s="4" t="str">
        <f>IF(AND(NOT(ISBLANK(Протокол!B2219)),Протокол!V2219&lt;=5),1," ")</f>
        <v xml:space="preserve"> </v>
      </c>
      <c r="C2219" s="4" t="str">
        <f>IF(NOT(ISBLANK(Протокол!B2219)),1," ")</f>
        <v xml:space="preserve"> </v>
      </c>
      <c r="D2219" s="4" t="str">
        <f>IF(SUM(Протокол!J2219:N2219,Протокол!O2219:S2219)=17,1," ")</f>
        <v xml:space="preserve"> </v>
      </c>
      <c r="E2219" s="4" t="str">
        <f>IF(SUM(Протокол!U2195:U2195)=8,1," ")</f>
        <v xml:space="preserve"> </v>
      </c>
      <c r="F2219" s="48"/>
    </row>
    <row r="2220" spans="1:6" x14ac:dyDescent="0.25">
      <c r="A2220" s="4" t="str">
        <f>IF((SUM(Протокол!D2220:I2220)=6),1," ")</f>
        <v xml:space="preserve"> </v>
      </c>
      <c r="B2220" s="4" t="str">
        <f>IF(AND(NOT(ISBLANK(Протокол!B2220)),Протокол!V2220&lt;=5),1," ")</f>
        <v xml:space="preserve"> </v>
      </c>
      <c r="C2220" s="4" t="str">
        <f>IF(NOT(ISBLANK(Протокол!B2220)),1," ")</f>
        <v xml:space="preserve"> </v>
      </c>
      <c r="D2220" s="4" t="str">
        <f>IF(SUM(Протокол!J2220:N2220,Протокол!O2220:S2220)=17,1," ")</f>
        <v xml:space="preserve"> </v>
      </c>
      <c r="E2220" s="4"/>
      <c r="F2220" s="48"/>
    </row>
    <row r="2221" spans="1:6" x14ac:dyDescent="0.25">
      <c r="A2221" s="4" t="str">
        <f>IF((SUM(Протокол!D2221:I2221)=6),1," ")</f>
        <v xml:space="preserve"> </v>
      </c>
      <c r="B2221" s="4" t="str">
        <f>IF(AND(NOT(ISBLANK(Протокол!B2221)),Протокол!V2221&lt;=5),1," ")</f>
        <v xml:space="preserve"> </v>
      </c>
      <c r="C2221" s="4" t="str">
        <f>IF(NOT(ISBLANK(Протокол!B2221)),1," ")</f>
        <v xml:space="preserve"> </v>
      </c>
      <c r="D2221" s="4" t="str">
        <f>IF(SUM(Протокол!J2221:N2221,Протокол!O2221:S2221)=17,1," ")</f>
        <v xml:space="preserve"> </v>
      </c>
      <c r="E2221" s="4" t="str">
        <f>IF(SUM(Протокол!U2197:U2197)=8,1," ")</f>
        <v xml:space="preserve"> </v>
      </c>
      <c r="F2221" s="48"/>
    </row>
    <row r="2222" spans="1:6" x14ac:dyDescent="0.25">
      <c r="A2222" s="4" t="str">
        <f>IF((SUM(Протокол!D2222:I2222)=6),1," ")</f>
        <v xml:space="preserve"> </v>
      </c>
      <c r="B2222" s="4" t="str">
        <f>IF(AND(NOT(ISBLANK(Протокол!B2222)),Протокол!V2222&lt;=5),1," ")</f>
        <v xml:space="preserve"> </v>
      </c>
      <c r="C2222" s="4" t="str">
        <f>IF(NOT(ISBLANK(Протокол!B2222)),1," ")</f>
        <v xml:space="preserve"> </v>
      </c>
      <c r="D2222" s="4" t="str">
        <f>IF(SUM(Протокол!J2222:N2222,Протокол!O2222:S2222)=17,1," ")</f>
        <v xml:space="preserve"> </v>
      </c>
      <c r="E2222" s="4"/>
      <c r="F2222" s="48"/>
    </row>
    <row r="2223" spans="1:6" x14ac:dyDescent="0.25">
      <c r="A2223" s="4" t="str">
        <f>IF((SUM(Протокол!D2223:I2223)=6),1," ")</f>
        <v xml:space="preserve"> </v>
      </c>
      <c r="B2223" s="4" t="str">
        <f>IF(AND(NOT(ISBLANK(Протокол!B2223)),Протокол!V2223&lt;=5),1," ")</f>
        <v xml:space="preserve"> </v>
      </c>
      <c r="C2223" s="4" t="str">
        <f>IF(NOT(ISBLANK(Протокол!B2223)),1," ")</f>
        <v xml:space="preserve"> </v>
      </c>
      <c r="D2223" s="4" t="str">
        <f>IF(SUM(Протокол!J2223:N2223,Протокол!O2223:S2223)=17,1," ")</f>
        <v xml:space="preserve"> </v>
      </c>
      <c r="E2223" s="4" t="str">
        <f>IF(SUM(Протокол!U2199:U2199)=8,1," ")</f>
        <v xml:space="preserve"> </v>
      </c>
      <c r="F2223" s="48"/>
    </row>
    <row r="2224" spans="1:6" x14ac:dyDescent="0.25">
      <c r="A2224" s="4" t="str">
        <f>IF((SUM(Протокол!D2224:I2224)=6),1," ")</f>
        <v xml:space="preserve"> </v>
      </c>
      <c r="B2224" s="4" t="str">
        <f>IF(AND(NOT(ISBLANK(Протокол!B2224)),Протокол!V2224&lt;=5),1," ")</f>
        <v xml:space="preserve"> </v>
      </c>
      <c r="C2224" s="4" t="str">
        <f>IF(NOT(ISBLANK(Протокол!B2224)),1," ")</f>
        <v xml:space="preserve"> </v>
      </c>
      <c r="D2224" s="4" t="str">
        <f>IF(SUM(Протокол!J2224:N2224,Протокол!O2224:S2224)=17,1," ")</f>
        <v xml:space="preserve"> </v>
      </c>
      <c r="E2224" s="4"/>
      <c r="F2224" s="48"/>
    </row>
    <row r="2225" spans="1:6" x14ac:dyDescent="0.25">
      <c r="A2225" s="4" t="str">
        <f>IF((SUM(Протокол!D2225:I2225)=6),1," ")</f>
        <v xml:space="preserve"> </v>
      </c>
      <c r="B2225" s="4" t="str">
        <f>IF(AND(NOT(ISBLANK(Протокол!B2225)),Протокол!V2225&lt;=5),1," ")</f>
        <v xml:space="preserve"> </v>
      </c>
      <c r="C2225" s="4" t="str">
        <f>IF(NOT(ISBLANK(Протокол!B2225)),1," ")</f>
        <v xml:space="preserve"> </v>
      </c>
      <c r="D2225" s="4" t="str">
        <f>IF(SUM(Протокол!J2225:N2225,Протокол!O2225:S2225)=17,1," ")</f>
        <v xml:space="preserve"> </v>
      </c>
      <c r="E2225" s="4" t="str">
        <f>IF(SUM(Протокол!U2201:U2201)=8,1," ")</f>
        <v xml:space="preserve"> </v>
      </c>
      <c r="F2225" s="48"/>
    </row>
    <row r="2226" spans="1:6" x14ac:dyDescent="0.25">
      <c r="A2226" s="4" t="str">
        <f>IF((SUM(Протокол!D2226:I2226)=6),1," ")</f>
        <v xml:space="preserve"> </v>
      </c>
      <c r="B2226" s="4" t="str">
        <f>IF(AND(NOT(ISBLANK(Протокол!B2226)),Протокол!V2226&lt;=5),1," ")</f>
        <v xml:space="preserve"> </v>
      </c>
      <c r="C2226" s="4" t="str">
        <f>IF(NOT(ISBLANK(Протокол!B2226)),1," ")</f>
        <v xml:space="preserve"> </v>
      </c>
      <c r="D2226" s="4" t="str">
        <f>IF(SUM(Протокол!J2226:N2226,Протокол!O2226:S2226)=17,1," ")</f>
        <v xml:space="preserve"> </v>
      </c>
      <c r="E2226" s="4"/>
      <c r="F2226" s="48"/>
    </row>
    <row r="2227" spans="1:6" x14ac:dyDescent="0.25">
      <c r="A2227" s="4" t="str">
        <f>IF((SUM(Протокол!D2227:I2227)=6),1," ")</f>
        <v xml:space="preserve"> </v>
      </c>
      <c r="B2227" s="4" t="str">
        <f>IF(AND(NOT(ISBLANK(Протокол!B2227)),Протокол!V2227&lt;=5),1," ")</f>
        <v xml:space="preserve"> </v>
      </c>
      <c r="C2227" s="4" t="str">
        <f>IF(NOT(ISBLANK(Протокол!B2227)),1," ")</f>
        <v xml:space="preserve"> </v>
      </c>
      <c r="D2227" s="4" t="str">
        <f>IF(SUM(Протокол!J2227:N2227,Протокол!O2227:S2227)=17,1," ")</f>
        <v xml:space="preserve"> </v>
      </c>
      <c r="E2227" s="4" t="str">
        <f>IF(SUM(Протокол!U2203:U2203)=8,1," ")</f>
        <v xml:space="preserve"> </v>
      </c>
      <c r="F2227" s="48"/>
    </row>
    <row r="2228" spans="1:6" x14ac:dyDescent="0.25">
      <c r="A2228" s="4" t="str">
        <f>IF((SUM(Протокол!D2228:I2228)=6),1," ")</f>
        <v xml:space="preserve"> </v>
      </c>
      <c r="B2228" s="4" t="str">
        <f>IF(AND(NOT(ISBLANK(Протокол!B2228)),Протокол!V2228&lt;=5),1," ")</f>
        <v xml:space="preserve"> </v>
      </c>
      <c r="C2228" s="4" t="str">
        <f>IF(NOT(ISBLANK(Протокол!B2228)),1," ")</f>
        <v xml:space="preserve"> </v>
      </c>
      <c r="D2228" s="4" t="str">
        <f>IF(SUM(Протокол!J2228:N2228,Протокол!O2228:S2228)=17,1," ")</f>
        <v xml:space="preserve"> </v>
      </c>
      <c r="E2228" s="4"/>
      <c r="F2228" s="48"/>
    </row>
    <row r="2229" spans="1:6" x14ac:dyDescent="0.25">
      <c r="A2229" s="4" t="str">
        <f>IF((SUM(Протокол!D2229:I2229)=6),1," ")</f>
        <v xml:space="preserve"> </v>
      </c>
      <c r="B2229" s="4" t="str">
        <f>IF(AND(NOT(ISBLANK(Протокол!B2229)),Протокол!V2229&lt;=5),1," ")</f>
        <v xml:space="preserve"> </v>
      </c>
      <c r="C2229" s="4" t="str">
        <f>IF(NOT(ISBLANK(Протокол!B2229)),1," ")</f>
        <v xml:space="preserve"> </v>
      </c>
      <c r="D2229" s="4" t="str">
        <f>IF(SUM(Протокол!J2229:N2229,Протокол!O2229:S2229)=17,1," ")</f>
        <v xml:space="preserve"> </v>
      </c>
      <c r="E2229" s="4" t="str">
        <f>IF(SUM(Протокол!U2205:U2205)=8,1," ")</f>
        <v xml:space="preserve"> </v>
      </c>
      <c r="F2229" s="48"/>
    </row>
    <row r="2230" spans="1:6" x14ac:dyDescent="0.25">
      <c r="A2230" s="4" t="str">
        <f>IF((SUM(Протокол!D2230:I2230)=6),1," ")</f>
        <v xml:space="preserve"> </v>
      </c>
      <c r="B2230" s="4" t="str">
        <f>IF(AND(NOT(ISBLANK(Протокол!B2230)),Протокол!V2230&lt;=5),1," ")</f>
        <v xml:space="preserve"> </v>
      </c>
      <c r="C2230" s="4" t="str">
        <f>IF(NOT(ISBLANK(Протокол!B2230)),1," ")</f>
        <v xml:space="preserve"> </v>
      </c>
      <c r="D2230" s="4" t="str">
        <f>IF(SUM(Протокол!J2230:N2230,Протокол!O2230:S2230)=17,1," ")</f>
        <v xml:space="preserve"> </v>
      </c>
      <c r="E2230" s="4"/>
      <c r="F2230" s="48"/>
    </row>
    <row r="2231" spans="1:6" x14ac:dyDescent="0.25">
      <c r="A2231" s="4" t="str">
        <f>IF((SUM(Протокол!D2231:I2231)=6),1," ")</f>
        <v xml:space="preserve"> </v>
      </c>
      <c r="B2231" s="4" t="str">
        <f>IF(AND(NOT(ISBLANK(Протокол!B2231)),Протокол!V2231&lt;=5),1," ")</f>
        <v xml:space="preserve"> </v>
      </c>
      <c r="C2231" s="4" t="str">
        <f>IF(NOT(ISBLANK(Протокол!B2231)),1," ")</f>
        <v xml:space="preserve"> </v>
      </c>
      <c r="D2231" s="4" t="str">
        <f>IF(SUM(Протокол!J2231:N2231,Протокол!O2231:S2231)=17,1," ")</f>
        <v xml:space="preserve"> </v>
      </c>
      <c r="E2231" s="4" t="str">
        <f>IF(SUM(Протокол!U2207:U2207)=8,1," ")</f>
        <v xml:space="preserve"> </v>
      </c>
      <c r="F2231" s="48"/>
    </row>
    <row r="2232" spans="1:6" x14ac:dyDescent="0.25">
      <c r="A2232" s="4" t="str">
        <f>IF((SUM(Протокол!D2232:I2232)=6),1," ")</f>
        <v xml:space="preserve"> </v>
      </c>
      <c r="B2232" s="4" t="str">
        <f>IF(AND(NOT(ISBLANK(Протокол!B2232)),Протокол!V2232&lt;=5),1," ")</f>
        <v xml:space="preserve"> </v>
      </c>
      <c r="C2232" s="4" t="str">
        <f>IF(NOT(ISBLANK(Протокол!B2232)),1," ")</f>
        <v xml:space="preserve"> </v>
      </c>
      <c r="D2232" s="4" t="str">
        <f>IF(SUM(Протокол!J2232:N2232,Протокол!O2232:S2232)=17,1," ")</f>
        <v xml:space="preserve"> </v>
      </c>
      <c r="E2232" s="4"/>
      <c r="F2232" s="48"/>
    </row>
    <row r="2233" spans="1:6" x14ac:dyDescent="0.25">
      <c r="A2233" s="4" t="str">
        <f>IF((SUM(Протокол!D2233:I2233)=6),1," ")</f>
        <v xml:space="preserve"> </v>
      </c>
      <c r="B2233" s="4" t="str">
        <f>IF(AND(NOT(ISBLANK(Протокол!B2233)),Протокол!V2233&lt;=5),1," ")</f>
        <v xml:space="preserve"> </v>
      </c>
      <c r="C2233" s="4" t="str">
        <f>IF(NOT(ISBLANK(Протокол!B2233)),1," ")</f>
        <v xml:space="preserve"> </v>
      </c>
      <c r="D2233" s="4" t="str">
        <f>IF(SUM(Протокол!J2233:N2233,Протокол!O2233:S2233)=17,1," ")</f>
        <v xml:space="preserve"> </v>
      </c>
      <c r="E2233" s="4" t="str">
        <f>IF(SUM(Протокол!U2209:U2209)=8,1," ")</f>
        <v xml:space="preserve"> </v>
      </c>
      <c r="F2233" s="48"/>
    </row>
    <row r="2234" spans="1:6" x14ac:dyDescent="0.25">
      <c r="A2234" s="4" t="str">
        <f>IF((SUM(Протокол!D2234:I2234)=6),1," ")</f>
        <v xml:space="preserve"> </v>
      </c>
      <c r="B2234" s="4" t="str">
        <f>IF(AND(NOT(ISBLANK(Протокол!B2234)),Протокол!V2234&lt;=5),1," ")</f>
        <v xml:space="preserve"> </v>
      </c>
      <c r="C2234" s="4" t="str">
        <f>IF(NOT(ISBLANK(Протокол!B2234)),1," ")</f>
        <v xml:space="preserve"> </v>
      </c>
      <c r="D2234" s="4" t="str">
        <f>IF(SUM(Протокол!J2234:N2234,Протокол!O2234:S2234)=17,1," ")</f>
        <v xml:space="preserve"> </v>
      </c>
      <c r="E2234" s="4"/>
      <c r="F2234" s="48"/>
    </row>
    <row r="2235" spans="1:6" x14ac:dyDescent="0.25">
      <c r="A2235" s="4" t="str">
        <f>IF((SUM(Протокол!D2235:I2235)=6),1," ")</f>
        <v xml:space="preserve"> </v>
      </c>
      <c r="B2235" s="4" t="str">
        <f>IF(AND(NOT(ISBLANK(Протокол!B2235)),Протокол!V2235&lt;=5),1," ")</f>
        <v xml:space="preserve"> </v>
      </c>
      <c r="C2235" s="4" t="str">
        <f>IF(NOT(ISBLANK(Протокол!B2235)),1," ")</f>
        <v xml:space="preserve"> </v>
      </c>
      <c r="D2235" s="4" t="str">
        <f>IF(SUM(Протокол!J2235:N2235,Протокол!O2235:S2235)=17,1," ")</f>
        <v xml:space="preserve"> </v>
      </c>
      <c r="E2235" s="4" t="str">
        <f>IF(SUM(Протокол!U2211:U2211)=8,1," ")</f>
        <v xml:space="preserve"> </v>
      </c>
      <c r="F2235" s="48"/>
    </row>
    <row r="2236" spans="1:6" x14ac:dyDescent="0.25">
      <c r="A2236" s="4" t="str">
        <f>IF((SUM(Протокол!D2236:I2236)=6),1," ")</f>
        <v xml:space="preserve"> </v>
      </c>
      <c r="B2236" s="4" t="str">
        <f>IF(AND(NOT(ISBLANK(Протокол!B2236)),Протокол!V2236&lt;=5),1," ")</f>
        <v xml:space="preserve"> </v>
      </c>
      <c r="C2236" s="4" t="str">
        <f>IF(NOT(ISBLANK(Протокол!B2236)),1," ")</f>
        <v xml:space="preserve"> </v>
      </c>
      <c r="D2236" s="4" t="str">
        <f>IF(SUM(Протокол!J2236:N2236,Протокол!O2236:S2236)=17,1," ")</f>
        <v xml:space="preserve"> </v>
      </c>
      <c r="E2236" s="4"/>
      <c r="F2236" s="48"/>
    </row>
    <row r="2237" spans="1:6" x14ac:dyDescent="0.25">
      <c r="A2237" s="4" t="str">
        <f>IF((SUM(Протокол!D2237:I2237)=6),1," ")</f>
        <v xml:space="preserve"> </v>
      </c>
      <c r="B2237" s="4" t="str">
        <f>IF(AND(NOT(ISBLANK(Протокол!B2237)),Протокол!V2237&lt;=5),1," ")</f>
        <v xml:space="preserve"> </v>
      </c>
      <c r="C2237" s="4" t="str">
        <f>IF(NOT(ISBLANK(Протокол!B2237)),1," ")</f>
        <v xml:space="preserve"> </v>
      </c>
      <c r="D2237" s="4" t="str">
        <f>IF(SUM(Протокол!J2237:N2237,Протокол!O2237:S2237)=17,1," ")</f>
        <v xml:space="preserve"> </v>
      </c>
      <c r="E2237" s="4" t="str">
        <f>IF(SUM(Протокол!U2213:U2213)=8,1," ")</f>
        <v xml:space="preserve"> </v>
      </c>
      <c r="F2237" s="48"/>
    </row>
    <row r="2238" spans="1:6" x14ac:dyDescent="0.25">
      <c r="A2238" s="4" t="str">
        <f>IF((SUM(Протокол!D2238:I2238)=6),1," ")</f>
        <v xml:space="preserve"> </v>
      </c>
      <c r="B2238" s="4" t="str">
        <f>IF(AND(NOT(ISBLANK(Протокол!B2238)),Протокол!V2238&lt;=5),1," ")</f>
        <v xml:space="preserve"> </v>
      </c>
      <c r="C2238" s="4" t="str">
        <f>IF(NOT(ISBLANK(Протокол!B2238)),1," ")</f>
        <v xml:space="preserve"> </v>
      </c>
      <c r="D2238" s="4" t="str">
        <f>IF(SUM(Протокол!J2238:N2238,Протокол!O2238:S2238)=17,1," ")</f>
        <v xml:space="preserve"> </v>
      </c>
      <c r="E2238" s="4"/>
      <c r="F2238" s="48"/>
    </row>
    <row r="2239" spans="1:6" x14ac:dyDescent="0.25">
      <c r="A2239" s="4" t="str">
        <f>IF((SUM(Протокол!D2239:I2239)=6),1," ")</f>
        <v xml:space="preserve"> </v>
      </c>
      <c r="B2239" s="4" t="str">
        <f>IF(AND(NOT(ISBLANK(Протокол!B2239)),Протокол!V2239&lt;=5),1," ")</f>
        <v xml:space="preserve"> </v>
      </c>
      <c r="C2239" s="4" t="str">
        <f>IF(NOT(ISBLANK(Протокол!B2239)),1," ")</f>
        <v xml:space="preserve"> </v>
      </c>
      <c r="D2239" s="4" t="str">
        <f>IF(SUM(Протокол!J2239:N2239,Протокол!O2239:S2239)=17,1," ")</f>
        <v xml:space="preserve"> </v>
      </c>
      <c r="E2239" s="4" t="str">
        <f>IF(SUM(Протокол!U2215:U2215)=8,1," ")</f>
        <v xml:space="preserve"> </v>
      </c>
      <c r="F2239" s="48"/>
    </row>
    <row r="2240" spans="1:6" x14ac:dyDescent="0.25">
      <c r="A2240" s="4" t="str">
        <f>IF((SUM(Протокол!D2240:I2240)=6),1," ")</f>
        <v xml:space="preserve"> </v>
      </c>
      <c r="B2240" s="4" t="str">
        <f>IF(AND(NOT(ISBLANK(Протокол!B2240)),Протокол!V2240&lt;=5),1," ")</f>
        <v xml:space="preserve"> </v>
      </c>
      <c r="C2240" s="4" t="str">
        <f>IF(NOT(ISBLANK(Протокол!B2240)),1," ")</f>
        <v xml:space="preserve"> </v>
      </c>
      <c r="D2240" s="4" t="str">
        <f>IF(SUM(Протокол!J2240:N2240,Протокол!O2240:S2240)=17,1," ")</f>
        <v xml:space="preserve"> </v>
      </c>
      <c r="E2240" s="4"/>
      <c r="F2240" s="48"/>
    </row>
    <row r="2241" spans="1:6" x14ac:dyDescent="0.25">
      <c r="A2241" s="4" t="str">
        <f>IF((SUM(Протокол!D2241:I2241)=6),1," ")</f>
        <v xml:space="preserve"> </v>
      </c>
      <c r="B2241" s="4" t="str">
        <f>IF(AND(NOT(ISBLANK(Протокол!B2241)),Протокол!V2241&lt;=5),1," ")</f>
        <v xml:space="preserve"> </v>
      </c>
      <c r="C2241" s="4" t="str">
        <f>IF(NOT(ISBLANK(Протокол!B2241)),1," ")</f>
        <v xml:space="preserve"> </v>
      </c>
      <c r="D2241" s="4" t="str">
        <f>IF(SUM(Протокол!J2241:N2241,Протокол!O2241:S2241)=17,1," ")</f>
        <v xml:space="preserve"> </v>
      </c>
      <c r="E2241" s="4" t="str">
        <f>IF(SUM(Протокол!U2217:U2217)=8,1," ")</f>
        <v xml:space="preserve"> </v>
      </c>
      <c r="F2241" s="48"/>
    </row>
    <row r="2242" spans="1:6" x14ac:dyDescent="0.25">
      <c r="A2242" s="4" t="str">
        <f>IF((SUM(Протокол!D2242:I2242)=6),1," ")</f>
        <v xml:space="preserve"> </v>
      </c>
      <c r="B2242" s="4" t="str">
        <f>IF(AND(NOT(ISBLANK(Протокол!B2242)),Протокол!V2242&lt;=5),1," ")</f>
        <v xml:space="preserve"> </v>
      </c>
      <c r="C2242" s="4" t="str">
        <f>IF(NOT(ISBLANK(Протокол!B2242)),1," ")</f>
        <v xml:space="preserve"> </v>
      </c>
      <c r="D2242" s="4" t="str">
        <f>IF(SUM(Протокол!J2242:N2242,Протокол!O2242:S2242)=17,1," ")</f>
        <v xml:space="preserve"> </v>
      </c>
      <c r="E2242" s="4"/>
      <c r="F2242" s="48"/>
    </row>
    <row r="2243" spans="1:6" x14ac:dyDescent="0.25">
      <c r="A2243" s="4" t="str">
        <f>IF((SUM(Протокол!D2243:I2243)=6),1," ")</f>
        <v xml:space="preserve"> </v>
      </c>
      <c r="B2243" s="4" t="str">
        <f>IF(AND(NOT(ISBLANK(Протокол!B2243)),Протокол!V2243&lt;=5),1," ")</f>
        <v xml:space="preserve"> </v>
      </c>
      <c r="C2243" s="4" t="str">
        <f>IF(NOT(ISBLANK(Протокол!B2243)),1," ")</f>
        <v xml:space="preserve"> </v>
      </c>
      <c r="D2243" s="4" t="str">
        <f>IF(SUM(Протокол!J2243:N2243,Протокол!O2243:S2243)=17,1," ")</f>
        <v xml:space="preserve"> </v>
      </c>
      <c r="E2243" s="4" t="str">
        <f>IF(SUM(Протокол!U2219:U2219)=8,1," ")</f>
        <v xml:space="preserve"> </v>
      </c>
      <c r="F2243" s="48"/>
    </row>
    <row r="2244" spans="1:6" x14ac:dyDescent="0.25">
      <c r="A2244" s="4" t="str">
        <f>IF((SUM(Протокол!D2244:I2244)=6),1," ")</f>
        <v xml:space="preserve"> </v>
      </c>
      <c r="B2244" s="4" t="str">
        <f>IF(AND(NOT(ISBLANK(Протокол!B2244)),Протокол!V2244&lt;=5),1," ")</f>
        <v xml:space="preserve"> </v>
      </c>
      <c r="C2244" s="4" t="str">
        <f>IF(NOT(ISBLANK(Протокол!B2244)),1," ")</f>
        <v xml:space="preserve"> </v>
      </c>
      <c r="D2244" s="4" t="str">
        <f>IF(SUM(Протокол!J2244:N2244,Протокол!O2244:S2244)=17,1," ")</f>
        <v xml:space="preserve"> </v>
      </c>
      <c r="E2244" s="4"/>
      <c r="F2244" s="48"/>
    </row>
    <row r="2245" spans="1:6" x14ac:dyDescent="0.25">
      <c r="A2245" s="4" t="str">
        <f>IF((SUM(Протокол!D2245:I2245)=6),1," ")</f>
        <v xml:space="preserve"> </v>
      </c>
      <c r="B2245" s="4" t="str">
        <f>IF(AND(NOT(ISBLANK(Протокол!B2245)),Протокол!V2245&lt;=5),1," ")</f>
        <v xml:space="preserve"> </v>
      </c>
      <c r="C2245" s="4" t="str">
        <f>IF(NOT(ISBLANK(Протокол!B2245)),1," ")</f>
        <v xml:space="preserve"> </v>
      </c>
      <c r="D2245" s="4" t="str">
        <f>IF(SUM(Протокол!J2245:N2245,Протокол!O2245:S2245)=17,1," ")</f>
        <v xml:space="preserve"> </v>
      </c>
      <c r="E2245" s="4" t="str">
        <f>IF(SUM(Протокол!U2221:U2221)=8,1," ")</f>
        <v xml:space="preserve"> </v>
      </c>
      <c r="F2245" s="48"/>
    </row>
    <row r="2246" spans="1:6" x14ac:dyDescent="0.25">
      <c r="A2246" s="4" t="str">
        <f>IF((SUM(Протокол!D2246:I2246)=6),1," ")</f>
        <v xml:space="preserve"> </v>
      </c>
      <c r="B2246" s="4" t="str">
        <f>IF(AND(NOT(ISBLANK(Протокол!B2246)),Протокол!V2246&lt;=5),1," ")</f>
        <v xml:space="preserve"> </v>
      </c>
      <c r="C2246" s="4" t="str">
        <f>IF(NOT(ISBLANK(Протокол!B2246)),1," ")</f>
        <v xml:space="preserve"> </v>
      </c>
      <c r="D2246" s="4" t="str">
        <f>IF(SUM(Протокол!J2246:N2246,Протокол!O2246:S2246)=17,1," ")</f>
        <v xml:space="preserve"> </v>
      </c>
      <c r="E2246" s="4"/>
      <c r="F2246" s="48"/>
    </row>
    <row r="2247" spans="1:6" x14ac:dyDescent="0.25">
      <c r="A2247" s="4" t="str">
        <f>IF((SUM(Протокол!D2247:I2247)=6),1," ")</f>
        <v xml:space="preserve"> </v>
      </c>
      <c r="B2247" s="4" t="str">
        <f>IF(AND(NOT(ISBLANK(Протокол!B2247)),Протокол!V2247&lt;=5),1," ")</f>
        <v xml:space="preserve"> </v>
      </c>
      <c r="C2247" s="4" t="str">
        <f>IF(NOT(ISBLANK(Протокол!B2247)),1," ")</f>
        <v xml:space="preserve"> </v>
      </c>
      <c r="D2247" s="4" t="str">
        <f>IF(SUM(Протокол!J2247:N2247,Протокол!O2247:S2247)=17,1," ")</f>
        <v xml:space="preserve"> </v>
      </c>
      <c r="E2247" s="4" t="str">
        <f>IF(SUM(Протокол!U2223:U2223)=8,1," ")</f>
        <v xml:space="preserve"> </v>
      </c>
      <c r="F2247" s="48"/>
    </row>
    <row r="2248" spans="1:6" x14ac:dyDescent="0.25">
      <c r="A2248" s="4" t="str">
        <f>IF((SUM(Протокол!D2248:I2248)=6),1," ")</f>
        <v xml:space="preserve"> </v>
      </c>
      <c r="B2248" s="4" t="str">
        <f>IF(AND(NOT(ISBLANK(Протокол!B2248)),Протокол!V2248&lt;=5),1," ")</f>
        <v xml:space="preserve"> </v>
      </c>
      <c r="C2248" s="4" t="str">
        <f>IF(NOT(ISBLANK(Протокол!B2248)),1," ")</f>
        <v xml:space="preserve"> </v>
      </c>
      <c r="D2248" s="4" t="str">
        <f>IF(SUM(Протокол!J2248:N2248,Протокол!O2248:S2248)=17,1," ")</f>
        <v xml:space="preserve"> </v>
      </c>
      <c r="E2248" s="4"/>
      <c r="F2248" s="48"/>
    </row>
    <row r="2249" spans="1:6" x14ac:dyDescent="0.25">
      <c r="A2249" s="4" t="str">
        <f>IF((SUM(Протокол!D2249:I2249)=6),1," ")</f>
        <v xml:space="preserve"> </v>
      </c>
      <c r="B2249" s="4" t="str">
        <f>IF(AND(NOT(ISBLANK(Протокол!B2249)),Протокол!V2249&lt;=5),1," ")</f>
        <v xml:space="preserve"> </v>
      </c>
      <c r="C2249" s="4" t="str">
        <f>IF(NOT(ISBLANK(Протокол!B2249)),1," ")</f>
        <v xml:space="preserve"> </v>
      </c>
      <c r="D2249" s="4" t="str">
        <f>IF(SUM(Протокол!J2249:N2249,Протокол!O2249:S2249)=17,1," ")</f>
        <v xml:space="preserve"> </v>
      </c>
      <c r="E2249" s="4" t="str">
        <f>IF(SUM(Протокол!U2225:U2225)=8,1," ")</f>
        <v xml:space="preserve"> </v>
      </c>
      <c r="F2249" s="48"/>
    </row>
    <row r="2250" spans="1:6" x14ac:dyDescent="0.25">
      <c r="A2250" s="4" t="str">
        <f>IF((SUM(Протокол!D2250:I2250)=6),1," ")</f>
        <v xml:space="preserve"> </v>
      </c>
      <c r="B2250" s="4" t="str">
        <f>IF(AND(NOT(ISBLANK(Протокол!B2250)),Протокол!V2250&lt;=5),1," ")</f>
        <v xml:space="preserve"> </v>
      </c>
      <c r="C2250" s="4" t="str">
        <f>IF(NOT(ISBLANK(Протокол!B2250)),1," ")</f>
        <v xml:space="preserve"> </v>
      </c>
      <c r="D2250" s="4" t="str">
        <f>IF(SUM(Протокол!J2250:N2250,Протокол!O2250:S2250)=17,1," ")</f>
        <v xml:space="preserve"> </v>
      </c>
      <c r="E2250" s="4"/>
      <c r="F2250" s="48"/>
    </row>
    <row r="2251" spans="1:6" x14ac:dyDescent="0.25">
      <c r="A2251" s="4" t="str">
        <f>IF((SUM(Протокол!D2251:I2251)=6),1," ")</f>
        <v xml:space="preserve"> </v>
      </c>
      <c r="B2251" s="4" t="str">
        <f>IF(AND(NOT(ISBLANK(Протокол!B2251)),Протокол!V2251&lt;=5),1," ")</f>
        <v xml:space="preserve"> </v>
      </c>
      <c r="C2251" s="4" t="str">
        <f>IF(NOT(ISBLANK(Протокол!B2251)),1," ")</f>
        <v xml:space="preserve"> </v>
      </c>
      <c r="D2251" s="4" t="str">
        <f>IF(SUM(Протокол!J2251:N2251,Протокол!O2251:S2251)=17,1," ")</f>
        <v xml:space="preserve"> </v>
      </c>
      <c r="E2251" s="4" t="str">
        <f>IF(SUM(Протокол!U2227:U2227)=8,1," ")</f>
        <v xml:space="preserve"> </v>
      </c>
      <c r="F2251" s="48"/>
    </row>
    <row r="2252" spans="1:6" x14ac:dyDescent="0.25">
      <c r="A2252" s="4" t="str">
        <f>IF((SUM(Протокол!D2252:I2252)=6),1," ")</f>
        <v xml:space="preserve"> </v>
      </c>
      <c r="B2252" s="4" t="str">
        <f>IF(AND(NOT(ISBLANK(Протокол!B2252)),Протокол!V2252&lt;=5),1," ")</f>
        <v xml:space="preserve"> </v>
      </c>
      <c r="C2252" s="4" t="str">
        <f>IF(NOT(ISBLANK(Протокол!B2252)),1," ")</f>
        <v xml:space="preserve"> </v>
      </c>
      <c r="D2252" s="4" t="str">
        <f>IF(SUM(Протокол!J2252:N2252,Протокол!O2252:S2252)=17,1," ")</f>
        <v xml:space="preserve"> </v>
      </c>
      <c r="E2252" s="4"/>
      <c r="F2252" s="48"/>
    </row>
    <row r="2253" spans="1:6" x14ac:dyDescent="0.25">
      <c r="A2253" s="4" t="str">
        <f>IF((SUM(Протокол!D2253:I2253)=6),1," ")</f>
        <v xml:space="preserve"> </v>
      </c>
      <c r="B2253" s="4" t="str">
        <f>IF(AND(NOT(ISBLANK(Протокол!B2253)),Протокол!V2253&lt;=5),1," ")</f>
        <v xml:space="preserve"> </v>
      </c>
      <c r="C2253" s="4" t="str">
        <f>IF(NOT(ISBLANK(Протокол!B2253)),1," ")</f>
        <v xml:space="preserve"> </v>
      </c>
      <c r="D2253" s="4" t="str">
        <f>IF(SUM(Протокол!J2253:N2253,Протокол!O2253:S2253)=17,1," ")</f>
        <v xml:space="preserve"> </v>
      </c>
      <c r="E2253" s="4" t="str">
        <f>IF(SUM(Протокол!U2229:U2229)=8,1," ")</f>
        <v xml:space="preserve"> </v>
      </c>
      <c r="F2253" s="48"/>
    </row>
    <row r="2254" spans="1:6" x14ac:dyDescent="0.25">
      <c r="A2254" s="4" t="str">
        <f>IF((SUM(Протокол!D2254:I2254)=6),1," ")</f>
        <v xml:space="preserve"> </v>
      </c>
      <c r="B2254" s="4" t="str">
        <f>IF(AND(NOT(ISBLANK(Протокол!B2254)),Протокол!V2254&lt;=5),1," ")</f>
        <v xml:space="preserve"> </v>
      </c>
      <c r="C2254" s="4" t="str">
        <f>IF(NOT(ISBLANK(Протокол!B2254)),1," ")</f>
        <v xml:space="preserve"> </v>
      </c>
      <c r="D2254" s="4" t="str">
        <f>IF(SUM(Протокол!J2254:N2254,Протокол!O2254:S2254)=17,1," ")</f>
        <v xml:space="preserve"> </v>
      </c>
      <c r="E2254" s="4"/>
      <c r="F2254" s="48"/>
    </row>
    <row r="2255" spans="1:6" x14ac:dyDescent="0.25">
      <c r="A2255" s="4" t="str">
        <f>IF((SUM(Протокол!D2255:I2255)=6),1," ")</f>
        <v xml:space="preserve"> </v>
      </c>
      <c r="B2255" s="4" t="str">
        <f>IF(AND(NOT(ISBLANK(Протокол!B2255)),Протокол!V2255&lt;=5),1," ")</f>
        <v xml:space="preserve"> </v>
      </c>
      <c r="C2255" s="4" t="str">
        <f>IF(NOT(ISBLANK(Протокол!B2255)),1," ")</f>
        <v xml:space="preserve"> </v>
      </c>
      <c r="D2255" s="4" t="str">
        <f>IF(SUM(Протокол!J2255:N2255,Протокол!O2255:S2255)=17,1," ")</f>
        <v xml:space="preserve"> </v>
      </c>
      <c r="E2255" s="4" t="str">
        <f>IF(SUM(Протокол!U2231:U2231)=8,1," ")</f>
        <v xml:space="preserve"> </v>
      </c>
      <c r="F2255" s="48"/>
    </row>
    <row r="2256" spans="1:6" x14ac:dyDescent="0.25">
      <c r="A2256" s="4" t="str">
        <f>IF((SUM(Протокол!D2256:I2256)=6),1," ")</f>
        <v xml:space="preserve"> </v>
      </c>
      <c r="B2256" s="4" t="str">
        <f>IF(AND(NOT(ISBLANK(Протокол!B2256)),Протокол!V2256&lt;=5),1," ")</f>
        <v xml:space="preserve"> </v>
      </c>
      <c r="C2256" s="4" t="str">
        <f>IF(NOT(ISBLANK(Протокол!B2256)),1," ")</f>
        <v xml:space="preserve"> </v>
      </c>
      <c r="D2256" s="4" t="str">
        <f>IF(SUM(Протокол!J2256:N2256,Протокол!O2256:S2256)=17,1," ")</f>
        <v xml:space="preserve"> </v>
      </c>
      <c r="E2256" s="4"/>
      <c r="F2256" s="48"/>
    </row>
    <row r="2257" spans="1:6" x14ac:dyDescent="0.25">
      <c r="A2257" s="4" t="str">
        <f>IF((SUM(Протокол!D2257:I2257)=6),1," ")</f>
        <v xml:space="preserve"> </v>
      </c>
      <c r="B2257" s="4" t="str">
        <f>IF(AND(NOT(ISBLANK(Протокол!B2257)),Протокол!V2257&lt;=5),1," ")</f>
        <v xml:space="preserve"> </v>
      </c>
      <c r="C2257" s="4" t="str">
        <f>IF(NOT(ISBLANK(Протокол!B2257)),1," ")</f>
        <v xml:space="preserve"> </v>
      </c>
      <c r="D2257" s="4" t="str">
        <f>IF(SUM(Протокол!J2257:N2257,Протокол!O2257:S2257)=17,1," ")</f>
        <v xml:space="preserve"> </v>
      </c>
      <c r="E2257" s="4" t="str">
        <f>IF(SUM(Протокол!U2233:U2233)=8,1," ")</f>
        <v xml:space="preserve"> </v>
      </c>
      <c r="F2257" s="48"/>
    </row>
    <row r="2258" spans="1:6" x14ac:dyDescent="0.25">
      <c r="A2258" s="4" t="str">
        <f>IF((SUM(Протокол!D2258:I2258)=6),1," ")</f>
        <v xml:space="preserve"> </v>
      </c>
      <c r="B2258" s="4" t="str">
        <f>IF(AND(NOT(ISBLANK(Протокол!B2258)),Протокол!V2258&lt;=5),1," ")</f>
        <v xml:space="preserve"> </v>
      </c>
      <c r="C2258" s="4" t="str">
        <f>IF(NOT(ISBLANK(Протокол!B2258)),1," ")</f>
        <v xml:space="preserve"> </v>
      </c>
      <c r="D2258" s="4" t="str">
        <f>IF(SUM(Протокол!J2258:N2258,Протокол!O2258:S2258)=17,1," ")</f>
        <v xml:space="preserve"> </v>
      </c>
      <c r="E2258" s="4"/>
      <c r="F2258" s="48"/>
    </row>
    <row r="2259" spans="1:6" x14ac:dyDescent="0.25">
      <c r="A2259" s="4" t="str">
        <f>IF((SUM(Протокол!D2259:I2259)=6),1," ")</f>
        <v xml:space="preserve"> </v>
      </c>
      <c r="B2259" s="4" t="str">
        <f>IF(AND(NOT(ISBLANK(Протокол!B2259)),Протокол!V2259&lt;=5),1," ")</f>
        <v xml:space="preserve"> </v>
      </c>
      <c r="C2259" s="4" t="str">
        <f>IF(NOT(ISBLANK(Протокол!B2259)),1," ")</f>
        <v xml:space="preserve"> </v>
      </c>
      <c r="D2259" s="4" t="str">
        <f>IF(SUM(Протокол!J2259:N2259,Протокол!O2259:S2259)=17,1," ")</f>
        <v xml:space="preserve"> </v>
      </c>
      <c r="E2259" s="4" t="str">
        <f>IF(SUM(Протокол!U2235:U2235)=8,1," ")</f>
        <v xml:space="preserve"> </v>
      </c>
      <c r="F2259" s="48"/>
    </row>
    <row r="2260" spans="1:6" x14ac:dyDescent="0.25">
      <c r="A2260" s="4" t="str">
        <f>IF((SUM(Протокол!D2260:I2260)=6),1," ")</f>
        <v xml:space="preserve"> </v>
      </c>
      <c r="B2260" s="4" t="str">
        <f>IF(AND(NOT(ISBLANK(Протокол!B2260)),Протокол!V2260&lt;=5),1," ")</f>
        <v xml:space="preserve"> </v>
      </c>
      <c r="C2260" s="4" t="str">
        <f>IF(NOT(ISBLANK(Протокол!B2260)),1," ")</f>
        <v xml:space="preserve"> </v>
      </c>
      <c r="D2260" s="4" t="str">
        <f>IF(SUM(Протокол!J2260:N2260,Протокол!O2260:S2260)=17,1," ")</f>
        <v xml:space="preserve"> </v>
      </c>
      <c r="E2260" s="4"/>
      <c r="F2260" s="48"/>
    </row>
    <row r="2261" spans="1:6" x14ac:dyDescent="0.25">
      <c r="A2261" s="4" t="str">
        <f>IF((SUM(Протокол!D2261:I2261)=6),1," ")</f>
        <v xml:space="preserve"> </v>
      </c>
      <c r="B2261" s="4" t="str">
        <f>IF(AND(NOT(ISBLANK(Протокол!B2261)),Протокол!V2261&lt;=5),1," ")</f>
        <v xml:space="preserve"> </v>
      </c>
      <c r="C2261" s="4" t="str">
        <f>IF(NOT(ISBLANK(Протокол!B2261)),1," ")</f>
        <v xml:space="preserve"> </v>
      </c>
      <c r="D2261" s="4" t="str">
        <f>IF(SUM(Протокол!J2261:N2261,Протокол!O2261:S2261)=17,1," ")</f>
        <v xml:space="preserve"> </v>
      </c>
      <c r="E2261" s="4" t="str">
        <f>IF(SUM(Протокол!U2237:U2237)=8,1," ")</f>
        <v xml:space="preserve"> </v>
      </c>
      <c r="F2261" s="48"/>
    </row>
    <row r="2262" spans="1:6" x14ac:dyDescent="0.25">
      <c r="A2262" s="4" t="str">
        <f>IF((SUM(Протокол!D2262:I2262)=6),1," ")</f>
        <v xml:space="preserve"> </v>
      </c>
      <c r="B2262" s="4" t="str">
        <f>IF(AND(NOT(ISBLANK(Протокол!B2262)),Протокол!V2262&lt;=5),1," ")</f>
        <v xml:space="preserve"> </v>
      </c>
      <c r="C2262" s="4" t="str">
        <f>IF(NOT(ISBLANK(Протокол!B2262)),1," ")</f>
        <v xml:space="preserve"> </v>
      </c>
      <c r="D2262" s="4" t="str">
        <f>IF(SUM(Протокол!J2262:N2262,Протокол!O2262:S2262)=17,1," ")</f>
        <v xml:space="preserve"> </v>
      </c>
      <c r="E2262" s="4"/>
      <c r="F2262" s="48"/>
    </row>
    <row r="2263" spans="1:6" x14ac:dyDescent="0.25">
      <c r="A2263" s="4" t="str">
        <f>IF((SUM(Протокол!D2263:I2263)=6),1," ")</f>
        <v xml:space="preserve"> </v>
      </c>
      <c r="B2263" s="4" t="str">
        <f>IF(AND(NOT(ISBLANK(Протокол!B2263)),Протокол!V2263&lt;=5),1," ")</f>
        <v xml:space="preserve"> </v>
      </c>
      <c r="C2263" s="4" t="str">
        <f>IF(NOT(ISBLANK(Протокол!B2263)),1," ")</f>
        <v xml:space="preserve"> </v>
      </c>
      <c r="D2263" s="4" t="str">
        <f>IF(SUM(Протокол!J2263:N2263,Протокол!O2263:S2263)=17,1," ")</f>
        <v xml:space="preserve"> </v>
      </c>
      <c r="E2263" s="4" t="str">
        <f>IF(SUM(Протокол!U2239:U2239)=8,1," ")</f>
        <v xml:space="preserve"> </v>
      </c>
      <c r="F2263" s="48"/>
    </row>
    <row r="2264" spans="1:6" x14ac:dyDescent="0.25">
      <c r="A2264" s="4" t="str">
        <f>IF((SUM(Протокол!D2264:I2264)=6),1," ")</f>
        <v xml:space="preserve"> </v>
      </c>
      <c r="B2264" s="4" t="str">
        <f>IF(AND(NOT(ISBLANK(Протокол!B2264)),Протокол!V2264&lt;=5),1," ")</f>
        <v xml:space="preserve"> </v>
      </c>
      <c r="C2264" s="4" t="str">
        <f>IF(NOT(ISBLANK(Протокол!B2264)),1," ")</f>
        <v xml:space="preserve"> </v>
      </c>
      <c r="D2264" s="4" t="str">
        <f>IF(SUM(Протокол!J2264:N2264,Протокол!O2264:S2264)=17,1," ")</f>
        <v xml:space="preserve"> </v>
      </c>
      <c r="E2264" s="4"/>
      <c r="F2264" s="48"/>
    </row>
    <row r="2265" spans="1:6" x14ac:dyDescent="0.25">
      <c r="A2265" s="4" t="str">
        <f>IF((SUM(Протокол!D2265:I2265)=6),1," ")</f>
        <v xml:space="preserve"> </v>
      </c>
      <c r="B2265" s="4" t="str">
        <f>IF(AND(NOT(ISBLANK(Протокол!B2265)),Протокол!V2265&lt;=5),1," ")</f>
        <v xml:space="preserve"> </v>
      </c>
      <c r="C2265" s="4" t="str">
        <f>IF(NOT(ISBLANK(Протокол!B2265)),1," ")</f>
        <v xml:space="preserve"> </v>
      </c>
      <c r="D2265" s="4" t="str">
        <f>IF(SUM(Протокол!J2265:N2265,Протокол!O2265:S2265)=17,1," ")</f>
        <v xml:space="preserve"> </v>
      </c>
      <c r="E2265" s="4" t="str">
        <f>IF(SUM(Протокол!U2241:U2241)=8,1," ")</f>
        <v xml:space="preserve"> </v>
      </c>
      <c r="F2265" s="48"/>
    </row>
    <row r="2266" spans="1:6" x14ac:dyDescent="0.25">
      <c r="A2266" s="4" t="str">
        <f>IF((SUM(Протокол!D2266:I2266)=6),1," ")</f>
        <v xml:space="preserve"> </v>
      </c>
      <c r="B2266" s="4" t="str">
        <f>IF(AND(NOT(ISBLANK(Протокол!B2266)),Протокол!V2266&lt;=5),1," ")</f>
        <v xml:space="preserve"> </v>
      </c>
      <c r="C2266" s="4" t="str">
        <f>IF(NOT(ISBLANK(Протокол!B2266)),1," ")</f>
        <v xml:space="preserve"> </v>
      </c>
      <c r="D2266" s="4" t="str">
        <f>IF(SUM(Протокол!J2266:N2266,Протокол!O2266:S2266)=17,1," ")</f>
        <v xml:space="preserve"> </v>
      </c>
      <c r="E2266" s="4"/>
      <c r="F2266" s="48"/>
    </row>
    <row r="2267" spans="1:6" x14ac:dyDescent="0.25">
      <c r="A2267" s="4" t="str">
        <f>IF((SUM(Протокол!D2267:I2267)=6),1," ")</f>
        <v xml:space="preserve"> </v>
      </c>
      <c r="B2267" s="4" t="str">
        <f>IF(AND(NOT(ISBLANK(Протокол!B2267)),Протокол!V2267&lt;=5),1," ")</f>
        <v xml:space="preserve"> </v>
      </c>
      <c r="C2267" s="4" t="str">
        <f>IF(NOT(ISBLANK(Протокол!B2267)),1," ")</f>
        <v xml:space="preserve"> </v>
      </c>
      <c r="D2267" s="4" t="str">
        <f>IF(SUM(Протокол!J2267:N2267,Протокол!O2267:S2267)=17,1," ")</f>
        <v xml:space="preserve"> </v>
      </c>
      <c r="E2267" s="4" t="str">
        <f>IF(SUM(Протокол!U2243:U2243)=8,1," ")</f>
        <v xml:space="preserve"> </v>
      </c>
      <c r="F2267" s="48"/>
    </row>
    <row r="2268" spans="1:6" x14ac:dyDescent="0.25">
      <c r="A2268" s="4" t="str">
        <f>IF((SUM(Протокол!D2268:I2268)=6),1," ")</f>
        <v xml:space="preserve"> </v>
      </c>
      <c r="B2268" s="4" t="str">
        <f>IF(AND(NOT(ISBLANK(Протокол!B2268)),Протокол!V2268&lt;=5),1," ")</f>
        <v xml:space="preserve"> </v>
      </c>
      <c r="C2268" s="4" t="str">
        <f>IF(NOT(ISBLANK(Протокол!B2268)),1," ")</f>
        <v xml:space="preserve"> </v>
      </c>
      <c r="D2268" s="4" t="str">
        <f>IF(SUM(Протокол!J2268:N2268,Протокол!O2268:S2268)=17,1," ")</f>
        <v xml:space="preserve"> </v>
      </c>
      <c r="E2268" s="4"/>
      <c r="F2268" s="48"/>
    </row>
    <row r="2269" spans="1:6" x14ac:dyDescent="0.25">
      <c r="A2269" s="4" t="str">
        <f>IF((SUM(Протокол!D2269:I2269)=6),1," ")</f>
        <v xml:space="preserve"> </v>
      </c>
      <c r="B2269" s="4" t="str">
        <f>IF(AND(NOT(ISBLANK(Протокол!B2269)),Протокол!V2269&lt;=5),1," ")</f>
        <v xml:space="preserve"> </v>
      </c>
      <c r="C2269" s="4" t="str">
        <f>IF(NOT(ISBLANK(Протокол!B2269)),1," ")</f>
        <v xml:space="preserve"> </v>
      </c>
      <c r="D2269" s="4" t="str">
        <f>IF(SUM(Протокол!J2269:N2269,Протокол!O2269:S2269)=17,1," ")</f>
        <v xml:space="preserve"> </v>
      </c>
      <c r="E2269" s="4" t="str">
        <f>IF(SUM(Протокол!U2245:U2245)=8,1," ")</f>
        <v xml:space="preserve"> </v>
      </c>
      <c r="F2269" s="48"/>
    </row>
    <row r="2270" spans="1:6" x14ac:dyDescent="0.25">
      <c r="A2270" s="4" t="str">
        <f>IF((SUM(Протокол!D2270:I2270)=6),1," ")</f>
        <v xml:space="preserve"> </v>
      </c>
      <c r="B2270" s="4" t="str">
        <f>IF(AND(NOT(ISBLANK(Протокол!B2270)),Протокол!V2270&lt;=5),1," ")</f>
        <v xml:space="preserve"> </v>
      </c>
      <c r="C2270" s="4" t="str">
        <f>IF(NOT(ISBLANK(Протокол!B2270)),1," ")</f>
        <v xml:space="preserve"> </v>
      </c>
      <c r="D2270" s="4" t="str">
        <f>IF(SUM(Протокол!J2270:N2270,Протокол!O2270:S2270)=17,1," ")</f>
        <v xml:space="preserve"> </v>
      </c>
      <c r="E2270" s="4"/>
      <c r="F2270" s="48"/>
    </row>
    <row r="2271" spans="1:6" x14ac:dyDescent="0.25">
      <c r="A2271" s="4" t="str">
        <f>IF((SUM(Протокол!D2271:I2271)=6),1," ")</f>
        <v xml:space="preserve"> </v>
      </c>
      <c r="B2271" s="4" t="str">
        <f>IF(AND(NOT(ISBLANK(Протокол!B2271)),Протокол!V2271&lt;=5),1," ")</f>
        <v xml:space="preserve"> </v>
      </c>
      <c r="C2271" s="4" t="str">
        <f>IF(NOT(ISBLANK(Протокол!B2271)),1," ")</f>
        <v xml:space="preserve"> </v>
      </c>
      <c r="D2271" s="4" t="str">
        <f>IF(SUM(Протокол!J2271:N2271,Протокол!O2271:S2271)=17,1," ")</f>
        <v xml:space="preserve"> </v>
      </c>
      <c r="E2271" s="4" t="str">
        <f>IF(SUM(Протокол!U2247:U2247)=8,1," ")</f>
        <v xml:space="preserve"> </v>
      </c>
      <c r="F2271" s="48"/>
    </row>
    <row r="2272" spans="1:6" x14ac:dyDescent="0.25">
      <c r="A2272" s="4" t="str">
        <f>IF((SUM(Протокол!D2272:I2272)=6),1," ")</f>
        <v xml:space="preserve"> </v>
      </c>
      <c r="B2272" s="4" t="str">
        <f>IF(AND(NOT(ISBLANK(Протокол!B2272)),Протокол!V2272&lt;=5),1," ")</f>
        <v xml:space="preserve"> </v>
      </c>
      <c r="C2272" s="4" t="str">
        <f>IF(NOT(ISBLANK(Протокол!B2272)),1," ")</f>
        <v xml:space="preserve"> </v>
      </c>
      <c r="D2272" s="4" t="str">
        <f>IF(SUM(Протокол!J2272:N2272,Протокол!O2272:S2272)=17,1," ")</f>
        <v xml:space="preserve"> </v>
      </c>
      <c r="E2272" s="4"/>
      <c r="F2272" s="48"/>
    </row>
    <row r="2273" spans="1:6" x14ac:dyDescent="0.25">
      <c r="A2273" s="4" t="str">
        <f>IF((SUM(Протокол!D2273:I2273)=6),1," ")</f>
        <v xml:space="preserve"> </v>
      </c>
      <c r="B2273" s="4" t="str">
        <f>IF(AND(NOT(ISBLANK(Протокол!B2273)),Протокол!V2273&lt;=5),1," ")</f>
        <v xml:space="preserve"> </v>
      </c>
      <c r="C2273" s="4" t="str">
        <f>IF(NOT(ISBLANK(Протокол!B2273)),1," ")</f>
        <v xml:space="preserve"> </v>
      </c>
      <c r="D2273" s="4" t="str">
        <f>IF(SUM(Протокол!J2273:N2273,Протокол!O2273:S2273)=17,1," ")</f>
        <v xml:space="preserve"> </v>
      </c>
      <c r="E2273" s="4" t="str">
        <f>IF(SUM(Протокол!U2249:U2249)=8,1," ")</f>
        <v xml:space="preserve"> </v>
      </c>
      <c r="F2273" s="48"/>
    </row>
    <row r="2274" spans="1:6" x14ac:dyDescent="0.25">
      <c r="A2274" s="4" t="str">
        <f>IF((SUM(Протокол!D2274:I2274)=6),1," ")</f>
        <v xml:space="preserve"> </v>
      </c>
      <c r="B2274" s="4" t="str">
        <f>IF(AND(NOT(ISBLANK(Протокол!B2274)),Протокол!V2274&lt;=5),1," ")</f>
        <v xml:space="preserve"> </v>
      </c>
      <c r="C2274" s="4" t="str">
        <f>IF(NOT(ISBLANK(Протокол!B2274)),1," ")</f>
        <v xml:space="preserve"> </v>
      </c>
      <c r="D2274" s="4" t="str">
        <f>IF(SUM(Протокол!J2274:N2274,Протокол!O2274:S2274)=17,1," ")</f>
        <v xml:space="preserve"> </v>
      </c>
      <c r="E2274" s="4"/>
      <c r="F2274" s="48"/>
    </row>
    <row r="2275" spans="1:6" x14ac:dyDescent="0.25">
      <c r="A2275" s="4" t="str">
        <f>IF((SUM(Протокол!D2275:I2275)=6),1," ")</f>
        <v xml:space="preserve"> </v>
      </c>
      <c r="B2275" s="4" t="str">
        <f>IF(AND(NOT(ISBLANK(Протокол!B2275)),Протокол!V2275&lt;=5),1," ")</f>
        <v xml:space="preserve"> </v>
      </c>
      <c r="C2275" s="4" t="str">
        <f>IF(NOT(ISBLANK(Протокол!B2275)),1," ")</f>
        <v xml:space="preserve"> </v>
      </c>
      <c r="D2275" s="4" t="str">
        <f>IF(SUM(Протокол!J2275:N2275,Протокол!O2275:S2275)=17,1," ")</f>
        <v xml:space="preserve"> </v>
      </c>
      <c r="E2275" s="4" t="str">
        <f>IF(SUM(Протокол!U2251:U2251)=8,1," ")</f>
        <v xml:space="preserve"> </v>
      </c>
      <c r="F2275" s="48"/>
    </row>
    <row r="2276" spans="1:6" x14ac:dyDescent="0.25">
      <c r="A2276" s="4" t="str">
        <f>IF((SUM(Протокол!D2276:I2276)=6),1," ")</f>
        <v xml:space="preserve"> </v>
      </c>
      <c r="B2276" s="4" t="str">
        <f>IF(AND(NOT(ISBLANK(Протокол!B2276)),Протокол!V2276&lt;=5),1," ")</f>
        <v xml:space="preserve"> </v>
      </c>
      <c r="C2276" s="4" t="str">
        <f>IF(NOT(ISBLANK(Протокол!B2276)),1," ")</f>
        <v xml:space="preserve"> </v>
      </c>
      <c r="D2276" s="4" t="str">
        <f>IF(SUM(Протокол!J2276:N2276,Протокол!O2276:S2276)=17,1," ")</f>
        <v xml:space="preserve"> </v>
      </c>
      <c r="E2276" s="4"/>
      <c r="F2276" s="48"/>
    </row>
    <row r="2277" spans="1:6" x14ac:dyDescent="0.25">
      <c r="A2277" s="4" t="str">
        <f>IF((SUM(Протокол!D2277:I2277)=6),1," ")</f>
        <v xml:space="preserve"> </v>
      </c>
      <c r="B2277" s="4" t="str">
        <f>IF(AND(NOT(ISBLANK(Протокол!B2277)),Протокол!V2277&lt;=5),1," ")</f>
        <v xml:space="preserve"> </v>
      </c>
      <c r="C2277" s="4" t="str">
        <f>IF(NOT(ISBLANK(Протокол!B2277)),1," ")</f>
        <v xml:space="preserve"> </v>
      </c>
      <c r="D2277" s="4" t="str">
        <f>IF(SUM(Протокол!J2277:N2277,Протокол!O2277:S2277)=17,1," ")</f>
        <v xml:space="preserve"> </v>
      </c>
      <c r="E2277" s="4" t="str">
        <f>IF(SUM(Протокол!U2253:U2253)=8,1," ")</f>
        <v xml:space="preserve"> </v>
      </c>
      <c r="F2277" s="48"/>
    </row>
    <row r="2278" spans="1:6" x14ac:dyDescent="0.25">
      <c r="A2278" s="4" t="str">
        <f>IF((SUM(Протокол!D2278:I2278)=6),1," ")</f>
        <v xml:space="preserve"> </v>
      </c>
      <c r="B2278" s="4" t="str">
        <f>IF(AND(NOT(ISBLANK(Протокол!B2278)),Протокол!V2278&lt;=5),1," ")</f>
        <v xml:space="preserve"> </v>
      </c>
      <c r="C2278" s="4" t="str">
        <f>IF(NOT(ISBLANK(Протокол!B2278)),1," ")</f>
        <v xml:space="preserve"> </v>
      </c>
      <c r="D2278" s="4" t="str">
        <f>IF(SUM(Протокол!J2278:N2278,Протокол!O2278:S2278)=17,1," ")</f>
        <v xml:space="preserve"> </v>
      </c>
      <c r="E2278" s="4"/>
      <c r="F2278" s="48"/>
    </row>
    <row r="2279" spans="1:6" x14ac:dyDescent="0.25">
      <c r="A2279" s="4" t="str">
        <f>IF((SUM(Протокол!D2279:I2279)=6),1," ")</f>
        <v xml:space="preserve"> </v>
      </c>
      <c r="B2279" s="4" t="str">
        <f>IF(AND(NOT(ISBLANK(Протокол!B2279)),Протокол!V2279&lt;=5),1," ")</f>
        <v xml:space="preserve"> </v>
      </c>
      <c r="C2279" s="4" t="str">
        <f>IF(NOT(ISBLANK(Протокол!B2279)),1," ")</f>
        <v xml:space="preserve"> </v>
      </c>
      <c r="D2279" s="4" t="str">
        <f>IF(SUM(Протокол!J2279:N2279,Протокол!O2279:S2279)=17,1," ")</f>
        <v xml:space="preserve"> </v>
      </c>
      <c r="E2279" s="4" t="str">
        <f>IF(SUM(Протокол!U2255:U2255)=8,1," ")</f>
        <v xml:space="preserve"> </v>
      </c>
      <c r="F2279" s="48"/>
    </row>
    <row r="2280" spans="1:6" x14ac:dyDescent="0.25">
      <c r="A2280" s="4" t="str">
        <f>IF((SUM(Протокол!D2280:I2280)=6),1," ")</f>
        <v xml:space="preserve"> </v>
      </c>
      <c r="B2280" s="4" t="str">
        <f>IF(AND(NOT(ISBLANK(Протокол!B2280)),Протокол!V2280&lt;=5),1," ")</f>
        <v xml:space="preserve"> </v>
      </c>
      <c r="C2280" s="4" t="str">
        <f>IF(NOT(ISBLANK(Протокол!B2280)),1," ")</f>
        <v xml:space="preserve"> </v>
      </c>
      <c r="D2280" s="4" t="str">
        <f>IF(SUM(Протокол!J2280:N2280,Протокол!O2280:S2280)=17,1," ")</f>
        <v xml:space="preserve"> </v>
      </c>
      <c r="E2280" s="4"/>
      <c r="F2280" s="48"/>
    </row>
    <row r="2281" spans="1:6" x14ac:dyDescent="0.25">
      <c r="A2281" s="4" t="str">
        <f>IF((SUM(Протокол!D2281:I2281)=6),1," ")</f>
        <v xml:space="preserve"> </v>
      </c>
      <c r="B2281" s="4" t="str">
        <f>IF(AND(NOT(ISBLANK(Протокол!B2281)),Протокол!V2281&lt;=5),1," ")</f>
        <v xml:space="preserve"> </v>
      </c>
      <c r="C2281" s="4" t="str">
        <f>IF(NOT(ISBLANK(Протокол!B2281)),1," ")</f>
        <v xml:space="preserve"> </v>
      </c>
      <c r="D2281" s="4" t="str">
        <f>IF(SUM(Протокол!J2281:N2281,Протокол!O2281:S2281)=17,1," ")</f>
        <v xml:space="preserve"> </v>
      </c>
      <c r="E2281" s="4" t="str">
        <f>IF(SUM(Протокол!U2257:U2257)=8,1," ")</f>
        <v xml:space="preserve"> </v>
      </c>
      <c r="F2281" s="48"/>
    </row>
    <row r="2282" spans="1:6" x14ac:dyDescent="0.25">
      <c r="A2282" s="4" t="str">
        <f>IF((SUM(Протокол!D2282:I2282)=6),1," ")</f>
        <v xml:space="preserve"> </v>
      </c>
      <c r="B2282" s="4" t="str">
        <f>IF(AND(NOT(ISBLANK(Протокол!B2282)),Протокол!V2282&lt;=5),1," ")</f>
        <v xml:space="preserve"> </v>
      </c>
      <c r="C2282" s="4" t="str">
        <f>IF(NOT(ISBLANK(Протокол!B2282)),1," ")</f>
        <v xml:space="preserve"> </v>
      </c>
      <c r="D2282" s="4" t="str">
        <f>IF(SUM(Протокол!J2282:N2282,Протокол!O2282:S2282)=17,1," ")</f>
        <v xml:space="preserve"> </v>
      </c>
      <c r="E2282" s="4"/>
      <c r="F2282" s="48"/>
    </row>
    <row r="2283" spans="1:6" x14ac:dyDescent="0.25">
      <c r="A2283" s="4" t="str">
        <f>IF((SUM(Протокол!D2283:I2283)=6),1," ")</f>
        <v xml:space="preserve"> </v>
      </c>
      <c r="B2283" s="4" t="str">
        <f>IF(AND(NOT(ISBLANK(Протокол!B2283)),Протокол!V2283&lt;=5),1," ")</f>
        <v xml:space="preserve"> </v>
      </c>
      <c r="C2283" s="4" t="str">
        <f>IF(NOT(ISBLANK(Протокол!B2283)),1," ")</f>
        <v xml:space="preserve"> </v>
      </c>
      <c r="D2283" s="4" t="str">
        <f>IF(SUM(Протокол!J2283:N2283,Протокол!O2283:S2283)=17,1," ")</f>
        <v xml:space="preserve"> </v>
      </c>
      <c r="E2283" s="4" t="str">
        <f>IF(SUM(Протокол!U2259:U2259)=8,1," ")</f>
        <v xml:space="preserve"> </v>
      </c>
      <c r="F2283" s="48"/>
    </row>
    <row r="2284" spans="1:6" x14ac:dyDescent="0.25">
      <c r="A2284" s="4" t="str">
        <f>IF((SUM(Протокол!D2284:I2284)=6),1," ")</f>
        <v xml:space="preserve"> </v>
      </c>
      <c r="B2284" s="4" t="str">
        <f>IF(AND(NOT(ISBLANK(Протокол!B2284)),Протокол!V2284&lt;=5),1," ")</f>
        <v xml:space="preserve"> </v>
      </c>
      <c r="C2284" s="4" t="str">
        <f>IF(NOT(ISBLANK(Протокол!B2284)),1," ")</f>
        <v xml:space="preserve"> </v>
      </c>
      <c r="D2284" s="4" t="str">
        <f>IF(SUM(Протокол!J2284:N2284,Протокол!O2284:S2284)=17,1," ")</f>
        <v xml:space="preserve"> </v>
      </c>
      <c r="E2284" s="4"/>
      <c r="F2284" s="48"/>
    </row>
    <row r="2285" spans="1:6" x14ac:dyDescent="0.25">
      <c r="A2285" s="4" t="str">
        <f>IF((SUM(Протокол!D2285:I2285)=6),1," ")</f>
        <v xml:space="preserve"> </v>
      </c>
      <c r="B2285" s="4" t="str">
        <f>IF(AND(NOT(ISBLANK(Протокол!B2285)),Протокол!V2285&lt;=5),1," ")</f>
        <v xml:space="preserve"> </v>
      </c>
      <c r="C2285" s="4" t="str">
        <f>IF(NOT(ISBLANK(Протокол!B2285)),1," ")</f>
        <v xml:space="preserve"> </v>
      </c>
      <c r="D2285" s="4" t="str">
        <f>IF(SUM(Протокол!J2285:N2285,Протокол!O2285:S2285)=17,1," ")</f>
        <v xml:space="preserve"> </v>
      </c>
      <c r="E2285" s="4" t="str">
        <f>IF(SUM(Протокол!U2261:U2261)=8,1," ")</f>
        <v xml:space="preserve"> </v>
      </c>
      <c r="F2285" s="48"/>
    </row>
    <row r="2286" spans="1:6" x14ac:dyDescent="0.25">
      <c r="A2286" s="4" t="str">
        <f>IF((SUM(Протокол!D2286:I2286)=6),1," ")</f>
        <v xml:space="preserve"> </v>
      </c>
      <c r="B2286" s="4" t="str">
        <f>IF(AND(NOT(ISBLANK(Протокол!B2286)),Протокол!V2286&lt;=5),1," ")</f>
        <v xml:space="preserve"> </v>
      </c>
      <c r="C2286" s="4" t="str">
        <f>IF(NOT(ISBLANK(Протокол!B2286)),1," ")</f>
        <v xml:space="preserve"> </v>
      </c>
      <c r="D2286" s="4" t="str">
        <f>IF(SUM(Протокол!J2286:N2286,Протокол!O2286:S2286)=17,1," ")</f>
        <v xml:space="preserve"> </v>
      </c>
      <c r="E2286" s="4"/>
      <c r="F2286" s="48"/>
    </row>
    <row r="2287" spans="1:6" x14ac:dyDescent="0.25">
      <c r="A2287" s="4" t="str">
        <f>IF((SUM(Протокол!D2287:I2287)=6),1," ")</f>
        <v xml:space="preserve"> </v>
      </c>
      <c r="B2287" s="4" t="str">
        <f>IF(AND(NOT(ISBLANK(Протокол!B2287)),Протокол!V2287&lt;=5),1," ")</f>
        <v xml:space="preserve"> </v>
      </c>
      <c r="C2287" s="4" t="str">
        <f>IF(NOT(ISBLANK(Протокол!B2287)),1," ")</f>
        <v xml:space="preserve"> </v>
      </c>
      <c r="D2287" s="4" t="str">
        <f>IF(SUM(Протокол!J2287:N2287,Протокол!O2287:S2287)=17,1," ")</f>
        <v xml:space="preserve"> </v>
      </c>
      <c r="E2287" s="4" t="str">
        <f>IF(SUM(Протокол!U2263:U2263)=8,1," ")</f>
        <v xml:space="preserve"> </v>
      </c>
      <c r="F2287" s="48"/>
    </row>
    <row r="2288" spans="1:6" x14ac:dyDescent="0.25">
      <c r="A2288" s="4" t="str">
        <f>IF((SUM(Протокол!D2288:I2288)=6),1," ")</f>
        <v xml:space="preserve"> </v>
      </c>
      <c r="B2288" s="4" t="str">
        <f>IF(AND(NOT(ISBLANK(Протокол!B2288)),Протокол!V2288&lt;=5),1," ")</f>
        <v xml:space="preserve"> </v>
      </c>
      <c r="C2288" s="4" t="str">
        <f>IF(NOT(ISBLANK(Протокол!B2288)),1," ")</f>
        <v xml:space="preserve"> </v>
      </c>
      <c r="D2288" s="4" t="str">
        <f>IF(SUM(Протокол!J2288:N2288,Протокол!O2288:S2288)=17,1," ")</f>
        <v xml:space="preserve"> </v>
      </c>
      <c r="E2288" s="4"/>
      <c r="F2288" s="48"/>
    </row>
    <row r="2289" spans="1:6" x14ac:dyDescent="0.25">
      <c r="A2289" s="4" t="str">
        <f>IF((SUM(Протокол!D2289:I2289)=6),1," ")</f>
        <v xml:space="preserve"> </v>
      </c>
      <c r="B2289" s="4" t="str">
        <f>IF(AND(NOT(ISBLANK(Протокол!B2289)),Протокол!V2289&lt;=5),1," ")</f>
        <v xml:space="preserve"> </v>
      </c>
      <c r="C2289" s="4" t="str">
        <f>IF(NOT(ISBLANK(Протокол!B2289)),1," ")</f>
        <v xml:space="preserve"> </v>
      </c>
      <c r="D2289" s="4" t="str">
        <f>IF(SUM(Протокол!J2289:N2289,Протокол!O2289:S2289)=17,1," ")</f>
        <v xml:space="preserve"> </v>
      </c>
      <c r="E2289" s="4" t="str">
        <f>IF(SUM(Протокол!U2265:U2265)=8,1," ")</f>
        <v xml:space="preserve"> </v>
      </c>
      <c r="F2289" s="48"/>
    </row>
    <row r="2290" spans="1:6" x14ac:dyDescent="0.25">
      <c r="A2290" s="4" t="str">
        <f>IF((SUM(Протокол!D2290:I2290)=6),1," ")</f>
        <v xml:space="preserve"> </v>
      </c>
      <c r="B2290" s="4" t="str">
        <f>IF(AND(NOT(ISBLANK(Протокол!B2290)),Протокол!V2290&lt;=5),1," ")</f>
        <v xml:space="preserve"> </v>
      </c>
      <c r="C2290" s="4" t="str">
        <f>IF(NOT(ISBLANK(Протокол!B2290)),1," ")</f>
        <v xml:space="preserve"> </v>
      </c>
      <c r="D2290" s="4" t="str">
        <f>IF(SUM(Протокол!J2290:N2290,Протокол!O2290:S2290)=17,1," ")</f>
        <v xml:space="preserve"> </v>
      </c>
      <c r="E2290" s="4"/>
      <c r="F2290" s="48"/>
    </row>
    <row r="2291" spans="1:6" x14ac:dyDescent="0.25">
      <c r="A2291" s="4" t="str">
        <f>IF((SUM(Протокол!D2291:I2291)=6),1," ")</f>
        <v xml:space="preserve"> </v>
      </c>
      <c r="B2291" s="4" t="str">
        <f>IF(AND(NOT(ISBLANK(Протокол!B2291)),Протокол!V2291&lt;=5),1," ")</f>
        <v xml:space="preserve"> </v>
      </c>
      <c r="C2291" s="4" t="str">
        <f>IF(NOT(ISBLANK(Протокол!B2291)),1," ")</f>
        <v xml:space="preserve"> </v>
      </c>
      <c r="D2291" s="4" t="str">
        <f>IF(SUM(Протокол!J2291:N2291,Протокол!O2291:S2291)=17,1," ")</f>
        <v xml:space="preserve"> </v>
      </c>
      <c r="E2291" s="4" t="str">
        <f>IF(SUM(Протокол!U2267:U2267)=8,1," ")</f>
        <v xml:space="preserve"> </v>
      </c>
      <c r="F2291" s="48"/>
    </row>
    <row r="2292" spans="1:6" x14ac:dyDescent="0.25">
      <c r="A2292" s="4" t="str">
        <f>IF((SUM(Протокол!D2292:I2292)=6),1," ")</f>
        <v xml:space="preserve"> </v>
      </c>
      <c r="B2292" s="4" t="str">
        <f>IF(AND(NOT(ISBLANK(Протокол!B2292)),Протокол!V2292&lt;=5),1," ")</f>
        <v xml:space="preserve"> </v>
      </c>
      <c r="C2292" s="4" t="str">
        <f>IF(NOT(ISBLANK(Протокол!B2292)),1," ")</f>
        <v xml:space="preserve"> </v>
      </c>
      <c r="D2292" s="4" t="str">
        <f>IF(SUM(Протокол!J2292:N2292,Протокол!O2292:S2292)=17,1," ")</f>
        <v xml:space="preserve"> </v>
      </c>
      <c r="E2292" s="4"/>
      <c r="F2292" s="48"/>
    </row>
    <row r="2293" spans="1:6" x14ac:dyDescent="0.25">
      <c r="A2293" s="4" t="str">
        <f>IF((SUM(Протокол!D2293:I2293)=6),1," ")</f>
        <v xml:space="preserve"> </v>
      </c>
      <c r="B2293" s="4" t="str">
        <f>IF(AND(NOT(ISBLANK(Протокол!B2293)),Протокол!V2293&lt;=5),1," ")</f>
        <v xml:space="preserve"> </v>
      </c>
      <c r="C2293" s="4" t="str">
        <f>IF(NOT(ISBLANK(Протокол!B2293)),1," ")</f>
        <v xml:space="preserve"> </v>
      </c>
      <c r="D2293" s="4" t="str">
        <f>IF(SUM(Протокол!J2293:N2293,Протокол!O2293:S2293)=17,1," ")</f>
        <v xml:space="preserve"> </v>
      </c>
      <c r="E2293" s="4" t="str">
        <f>IF(SUM(Протокол!U2269:U2269)=8,1," ")</f>
        <v xml:space="preserve"> </v>
      </c>
      <c r="F2293" s="48"/>
    </row>
    <row r="2294" spans="1:6" x14ac:dyDescent="0.25">
      <c r="A2294" s="4" t="str">
        <f>IF((SUM(Протокол!D2294:I2294)=6),1," ")</f>
        <v xml:space="preserve"> </v>
      </c>
      <c r="B2294" s="4" t="str">
        <f>IF(AND(NOT(ISBLANK(Протокол!B2294)),Протокол!V2294&lt;=5),1," ")</f>
        <v xml:space="preserve"> </v>
      </c>
      <c r="C2294" s="4" t="str">
        <f>IF(NOT(ISBLANK(Протокол!B2294)),1," ")</f>
        <v xml:space="preserve"> </v>
      </c>
      <c r="D2294" s="4" t="str">
        <f>IF(SUM(Протокол!J2294:N2294,Протокол!O2294:S2294)=17,1," ")</f>
        <v xml:space="preserve"> </v>
      </c>
      <c r="E2294" s="4"/>
      <c r="F2294" s="48"/>
    </row>
    <row r="2295" spans="1:6" x14ac:dyDescent="0.25">
      <c r="A2295" s="4" t="str">
        <f>IF((SUM(Протокол!D2295:I2295)=6),1," ")</f>
        <v xml:space="preserve"> </v>
      </c>
      <c r="B2295" s="4" t="str">
        <f>IF(AND(NOT(ISBLANK(Протокол!B2295)),Протокол!V2295&lt;=5),1," ")</f>
        <v xml:space="preserve"> </v>
      </c>
      <c r="C2295" s="4" t="str">
        <f>IF(NOT(ISBLANK(Протокол!B2295)),1," ")</f>
        <v xml:space="preserve"> </v>
      </c>
      <c r="D2295" s="4" t="str">
        <f>IF(SUM(Протокол!J2295:N2295,Протокол!O2295:S2295)=17,1," ")</f>
        <v xml:space="preserve"> </v>
      </c>
      <c r="E2295" s="4" t="str">
        <f>IF(SUM(Протокол!U2271:U2271)=8,1," ")</f>
        <v xml:space="preserve"> </v>
      </c>
      <c r="F2295" s="48"/>
    </row>
    <row r="2296" spans="1:6" x14ac:dyDescent="0.25">
      <c r="A2296" s="4" t="str">
        <f>IF((SUM(Протокол!D2296:I2296)=6),1," ")</f>
        <v xml:space="preserve"> </v>
      </c>
      <c r="B2296" s="4" t="str">
        <f>IF(AND(NOT(ISBLANK(Протокол!B2296)),Протокол!V2296&lt;=5),1," ")</f>
        <v xml:space="preserve"> </v>
      </c>
      <c r="C2296" s="4" t="str">
        <f>IF(NOT(ISBLANK(Протокол!B2296)),1," ")</f>
        <v xml:space="preserve"> </v>
      </c>
      <c r="D2296" s="4" t="str">
        <f>IF(SUM(Протокол!J2296:N2296,Протокол!O2296:S2296)=17,1," ")</f>
        <v xml:space="preserve"> </v>
      </c>
      <c r="E2296" s="4"/>
      <c r="F2296" s="48"/>
    </row>
    <row r="2297" spans="1:6" x14ac:dyDescent="0.25">
      <c r="A2297" s="4" t="str">
        <f>IF((SUM(Протокол!D2297:I2297)=6),1," ")</f>
        <v xml:space="preserve"> </v>
      </c>
      <c r="B2297" s="4" t="str">
        <f>IF(AND(NOT(ISBLANK(Протокол!B2297)),Протокол!V2297&lt;=5),1," ")</f>
        <v xml:space="preserve"> </v>
      </c>
      <c r="C2297" s="4" t="str">
        <f>IF(NOT(ISBLANK(Протокол!B2297)),1," ")</f>
        <v xml:space="preserve"> </v>
      </c>
      <c r="D2297" s="4" t="str">
        <f>IF(SUM(Протокол!J2297:N2297,Протокол!O2297:S2297)=17,1," ")</f>
        <v xml:space="preserve"> </v>
      </c>
      <c r="E2297" s="4" t="str">
        <f>IF(SUM(Протокол!U2273:U2273)=8,1," ")</f>
        <v xml:space="preserve"> </v>
      </c>
      <c r="F2297" s="48"/>
    </row>
    <row r="2298" spans="1:6" x14ac:dyDescent="0.25">
      <c r="A2298" s="4" t="str">
        <f>IF((SUM(Протокол!D2298:I2298)=6),1," ")</f>
        <v xml:space="preserve"> </v>
      </c>
      <c r="B2298" s="4" t="str">
        <f>IF(AND(NOT(ISBLANK(Протокол!B2298)),Протокол!V2298&lt;=5),1," ")</f>
        <v xml:space="preserve"> </v>
      </c>
      <c r="C2298" s="4" t="str">
        <f>IF(NOT(ISBLANK(Протокол!B2298)),1," ")</f>
        <v xml:space="preserve"> </v>
      </c>
      <c r="D2298" s="4" t="str">
        <f>IF(SUM(Протокол!J2298:N2298,Протокол!O2298:S2298)=17,1," ")</f>
        <v xml:space="preserve"> </v>
      </c>
      <c r="E2298" s="4"/>
      <c r="F2298" s="48"/>
    </row>
    <row r="2299" spans="1:6" x14ac:dyDescent="0.25">
      <c r="A2299" s="4" t="str">
        <f>IF((SUM(Протокол!D2299:I2299)=6),1," ")</f>
        <v xml:space="preserve"> </v>
      </c>
      <c r="B2299" s="4" t="str">
        <f>IF(AND(NOT(ISBLANK(Протокол!B2299)),Протокол!V2299&lt;=5),1," ")</f>
        <v xml:space="preserve"> </v>
      </c>
      <c r="C2299" s="4" t="str">
        <f>IF(NOT(ISBLANK(Протокол!B2299)),1," ")</f>
        <v xml:space="preserve"> </v>
      </c>
      <c r="D2299" s="4" t="str">
        <f>IF(SUM(Протокол!J2299:N2299,Протокол!O2299:S2299)=17,1," ")</f>
        <v xml:space="preserve"> </v>
      </c>
      <c r="E2299" s="4" t="str">
        <f>IF(SUM(Протокол!U2275:U2275)=8,1," ")</f>
        <v xml:space="preserve"> </v>
      </c>
      <c r="F2299" s="48"/>
    </row>
    <row r="2300" spans="1:6" x14ac:dyDescent="0.25">
      <c r="A2300" s="4" t="str">
        <f>IF((SUM(Протокол!D2300:I2300)=6),1," ")</f>
        <v xml:space="preserve"> </v>
      </c>
      <c r="B2300" s="4" t="str">
        <f>IF(AND(NOT(ISBLANK(Протокол!B2300)),Протокол!V2300&lt;=5),1," ")</f>
        <v xml:space="preserve"> </v>
      </c>
      <c r="C2300" s="4" t="str">
        <f>IF(NOT(ISBLANK(Протокол!B2300)),1," ")</f>
        <v xml:space="preserve"> </v>
      </c>
      <c r="D2300" s="4" t="str">
        <f>IF(SUM(Протокол!J2300:N2300,Протокол!O2300:S2300)=17,1," ")</f>
        <v xml:space="preserve"> </v>
      </c>
      <c r="E2300" s="4"/>
      <c r="F2300" s="48"/>
    </row>
    <row r="2301" spans="1:6" x14ac:dyDescent="0.25">
      <c r="A2301" s="4" t="str">
        <f>IF((SUM(Протокол!D2301:I2301)=6),1," ")</f>
        <v xml:space="preserve"> </v>
      </c>
      <c r="B2301" s="4" t="str">
        <f>IF(AND(NOT(ISBLANK(Протокол!B2301)),Протокол!V2301&lt;=5),1," ")</f>
        <v xml:space="preserve"> </v>
      </c>
      <c r="C2301" s="4" t="str">
        <f>IF(NOT(ISBLANK(Протокол!B2301)),1," ")</f>
        <v xml:space="preserve"> </v>
      </c>
      <c r="D2301" s="4" t="str">
        <f>IF(SUM(Протокол!J2301:N2301,Протокол!O2301:S2301)=17,1," ")</f>
        <v xml:space="preserve"> </v>
      </c>
      <c r="E2301" s="4" t="str">
        <f>IF(SUM(Протокол!U2277:U2277)=8,1," ")</f>
        <v xml:space="preserve"> </v>
      </c>
      <c r="F2301" s="48"/>
    </row>
    <row r="2302" spans="1:6" x14ac:dyDescent="0.25">
      <c r="A2302" s="4" t="str">
        <f>IF((SUM(Протокол!D2302:I2302)=6),1," ")</f>
        <v xml:space="preserve"> </v>
      </c>
      <c r="B2302" s="4" t="str">
        <f>IF(AND(NOT(ISBLANK(Протокол!B2302)),Протокол!V2302&lt;=5),1," ")</f>
        <v xml:space="preserve"> </v>
      </c>
      <c r="C2302" s="4" t="str">
        <f>IF(NOT(ISBLANK(Протокол!B2302)),1," ")</f>
        <v xml:space="preserve"> </v>
      </c>
      <c r="D2302" s="4" t="str">
        <f>IF(SUM(Протокол!J2302:N2302,Протокол!O2302:S2302)=17,1," ")</f>
        <v xml:space="preserve"> </v>
      </c>
      <c r="E2302" s="4"/>
      <c r="F2302" s="48"/>
    </row>
    <row r="2303" spans="1:6" x14ac:dyDescent="0.25">
      <c r="A2303" s="4" t="str">
        <f>IF((SUM(Протокол!D2303:I2303)=6),1," ")</f>
        <v xml:space="preserve"> </v>
      </c>
      <c r="B2303" s="4" t="str">
        <f>IF(AND(NOT(ISBLANK(Протокол!B2303)),Протокол!V2303&lt;=5),1," ")</f>
        <v xml:space="preserve"> </v>
      </c>
      <c r="C2303" s="4" t="str">
        <f>IF(NOT(ISBLANK(Протокол!B2303)),1," ")</f>
        <v xml:space="preserve"> </v>
      </c>
      <c r="D2303" s="4" t="str">
        <f>IF(SUM(Протокол!J2303:N2303,Протокол!O2303:S2303)=17,1," ")</f>
        <v xml:space="preserve"> </v>
      </c>
      <c r="E2303" s="4" t="str">
        <f>IF(SUM(Протокол!U2279:U2279)=8,1," ")</f>
        <v xml:space="preserve"> </v>
      </c>
      <c r="F2303" s="48"/>
    </row>
    <row r="2304" spans="1:6" x14ac:dyDescent="0.25">
      <c r="A2304" s="4" t="str">
        <f>IF((SUM(Протокол!D2304:I2304)=6),1," ")</f>
        <v xml:space="preserve"> </v>
      </c>
      <c r="B2304" s="4" t="str">
        <f>IF(AND(NOT(ISBLANK(Протокол!B2304)),Протокол!V2304&lt;=5),1," ")</f>
        <v xml:space="preserve"> </v>
      </c>
      <c r="C2304" s="4" t="str">
        <f>IF(NOT(ISBLANK(Протокол!B2304)),1," ")</f>
        <v xml:space="preserve"> </v>
      </c>
      <c r="D2304" s="4" t="str">
        <f>IF(SUM(Протокол!J2304:N2304,Протокол!O2304:S2304)=17,1," ")</f>
        <v xml:space="preserve"> </v>
      </c>
      <c r="E2304" s="4"/>
      <c r="F2304" s="48"/>
    </row>
    <row r="2305" spans="1:6" x14ac:dyDescent="0.25">
      <c r="A2305" s="4" t="str">
        <f>IF((SUM(Протокол!D2305:I2305)=6),1," ")</f>
        <v xml:space="preserve"> </v>
      </c>
      <c r="B2305" s="4" t="str">
        <f>IF(AND(NOT(ISBLANK(Протокол!B2305)),Протокол!V2305&lt;=5),1," ")</f>
        <v xml:space="preserve"> </v>
      </c>
      <c r="C2305" s="4" t="str">
        <f>IF(NOT(ISBLANK(Протокол!B2305)),1," ")</f>
        <v xml:space="preserve"> </v>
      </c>
      <c r="D2305" s="4" t="str">
        <f>IF(SUM(Протокол!J2305:N2305,Протокол!O2305:S2305)=17,1," ")</f>
        <v xml:space="preserve"> </v>
      </c>
      <c r="E2305" s="4" t="str">
        <f>IF(SUM(Протокол!U2281:U2281)=8,1," ")</f>
        <v xml:space="preserve"> </v>
      </c>
      <c r="F2305" s="48"/>
    </row>
    <row r="2306" spans="1:6" x14ac:dyDescent="0.25">
      <c r="A2306" s="4" t="str">
        <f>IF((SUM(Протокол!D2306:I2306)=6),1," ")</f>
        <v xml:space="preserve"> </v>
      </c>
      <c r="B2306" s="4" t="str">
        <f>IF(AND(NOT(ISBLANK(Протокол!B2306)),Протокол!V2306&lt;=5),1," ")</f>
        <v xml:space="preserve"> </v>
      </c>
      <c r="C2306" s="4" t="str">
        <f>IF(NOT(ISBLANK(Протокол!B2306)),1," ")</f>
        <v xml:space="preserve"> </v>
      </c>
      <c r="D2306" s="4" t="str">
        <f>IF(SUM(Протокол!J2306:N2306,Протокол!O2306:S2306)=17,1," ")</f>
        <v xml:space="preserve"> </v>
      </c>
      <c r="E2306" s="4"/>
      <c r="F2306" s="48"/>
    </row>
    <row r="2307" spans="1:6" x14ac:dyDescent="0.25">
      <c r="A2307" s="4" t="str">
        <f>IF((SUM(Протокол!D2307:I2307)=6),1," ")</f>
        <v xml:space="preserve"> </v>
      </c>
      <c r="B2307" s="4" t="str">
        <f>IF(AND(NOT(ISBLANK(Протокол!B2307)),Протокол!V2307&lt;=5),1," ")</f>
        <v xml:space="preserve"> </v>
      </c>
      <c r="C2307" s="4" t="str">
        <f>IF(NOT(ISBLANK(Протокол!B2307)),1," ")</f>
        <v xml:space="preserve"> </v>
      </c>
      <c r="D2307" s="4" t="str">
        <f>IF(SUM(Протокол!J2307:N2307,Протокол!O2307:S2307)=17,1," ")</f>
        <v xml:space="preserve"> </v>
      </c>
      <c r="E2307" s="4" t="str">
        <f>IF(SUM(Протокол!U2283:U2283)=8,1," ")</f>
        <v xml:space="preserve"> </v>
      </c>
      <c r="F2307" s="48"/>
    </row>
    <row r="2308" spans="1:6" x14ac:dyDescent="0.25">
      <c r="A2308" s="4" t="str">
        <f>IF((SUM(Протокол!D2308:I2308)=6),1," ")</f>
        <v xml:space="preserve"> </v>
      </c>
      <c r="B2308" s="4" t="str">
        <f>IF(AND(NOT(ISBLANK(Протокол!B2308)),Протокол!V2308&lt;=5),1," ")</f>
        <v xml:space="preserve"> </v>
      </c>
      <c r="C2308" s="4" t="str">
        <f>IF(NOT(ISBLANK(Протокол!B2308)),1," ")</f>
        <v xml:space="preserve"> </v>
      </c>
      <c r="D2308" s="4" t="str">
        <f>IF(SUM(Протокол!J2308:N2308,Протокол!O2308:S2308)=17,1," ")</f>
        <v xml:space="preserve"> </v>
      </c>
      <c r="E2308" s="4"/>
      <c r="F2308" s="48"/>
    </row>
    <row r="2309" spans="1:6" x14ac:dyDescent="0.25">
      <c r="A2309" s="4" t="str">
        <f>IF((SUM(Протокол!D2309:I2309)=6),1," ")</f>
        <v xml:space="preserve"> </v>
      </c>
      <c r="B2309" s="4" t="str">
        <f>IF(AND(NOT(ISBLANK(Протокол!B2309)),Протокол!V2309&lt;=5),1," ")</f>
        <v xml:space="preserve"> </v>
      </c>
      <c r="C2309" s="4" t="str">
        <f>IF(NOT(ISBLANK(Протокол!B2309)),1," ")</f>
        <v xml:space="preserve"> </v>
      </c>
      <c r="D2309" s="4" t="str">
        <f>IF(SUM(Протокол!J2309:N2309,Протокол!O2309:S2309)=17,1," ")</f>
        <v xml:space="preserve"> </v>
      </c>
      <c r="E2309" s="4" t="str">
        <f>IF(SUM(Протокол!U2285:U2285)=8,1," ")</f>
        <v xml:space="preserve"> </v>
      </c>
      <c r="F2309" s="48"/>
    </row>
    <row r="2310" spans="1:6" x14ac:dyDescent="0.25">
      <c r="A2310" s="4" t="str">
        <f>IF((SUM(Протокол!D2310:I2310)=6),1," ")</f>
        <v xml:space="preserve"> </v>
      </c>
      <c r="B2310" s="4" t="str">
        <f>IF(AND(NOT(ISBLANK(Протокол!B2310)),Протокол!V2310&lt;=5),1," ")</f>
        <v xml:space="preserve"> </v>
      </c>
      <c r="C2310" s="4" t="str">
        <f>IF(NOT(ISBLANK(Протокол!B2310)),1," ")</f>
        <v xml:space="preserve"> </v>
      </c>
      <c r="D2310" s="4" t="str">
        <f>IF(SUM(Протокол!J2310:N2310,Протокол!O2310:S2310)=17,1," ")</f>
        <v xml:space="preserve"> </v>
      </c>
      <c r="E2310" s="4"/>
      <c r="F2310" s="48"/>
    </row>
    <row r="2311" spans="1:6" x14ac:dyDescent="0.25">
      <c r="A2311" s="4" t="str">
        <f>IF((SUM(Протокол!D2311:I2311)=6),1," ")</f>
        <v xml:space="preserve"> </v>
      </c>
      <c r="B2311" s="4" t="str">
        <f>IF(AND(NOT(ISBLANK(Протокол!B2311)),Протокол!V2311&lt;=5),1," ")</f>
        <v xml:space="preserve"> </v>
      </c>
      <c r="C2311" s="4" t="str">
        <f>IF(NOT(ISBLANK(Протокол!B2311)),1," ")</f>
        <v xml:space="preserve"> </v>
      </c>
      <c r="D2311" s="4" t="str">
        <f>IF(SUM(Протокол!J2311:N2311,Протокол!O2311:S2311)=17,1," ")</f>
        <v xml:space="preserve"> </v>
      </c>
      <c r="E2311" s="4" t="str">
        <f>IF(SUM(Протокол!U2287:U2287)=8,1," ")</f>
        <v xml:space="preserve"> </v>
      </c>
      <c r="F2311" s="48"/>
    </row>
    <row r="2312" spans="1:6" x14ac:dyDescent="0.25">
      <c r="A2312" s="4" t="str">
        <f>IF((SUM(Протокол!D2312:I2312)=6),1," ")</f>
        <v xml:space="preserve"> </v>
      </c>
      <c r="B2312" s="4" t="str">
        <f>IF(AND(NOT(ISBLANK(Протокол!B2312)),Протокол!V2312&lt;=5),1," ")</f>
        <v xml:space="preserve"> </v>
      </c>
      <c r="C2312" s="4" t="str">
        <f>IF(NOT(ISBLANK(Протокол!B2312)),1," ")</f>
        <v xml:space="preserve"> </v>
      </c>
      <c r="D2312" s="4" t="str">
        <f>IF(SUM(Протокол!J2312:N2312,Протокол!O2312:S2312)=17,1," ")</f>
        <v xml:space="preserve"> </v>
      </c>
      <c r="E2312" s="4"/>
      <c r="F2312" s="48"/>
    </row>
    <row r="2313" spans="1:6" x14ac:dyDescent="0.25">
      <c r="A2313" s="4" t="str">
        <f>IF((SUM(Протокол!D2313:I2313)=6),1," ")</f>
        <v xml:space="preserve"> </v>
      </c>
      <c r="B2313" s="4" t="str">
        <f>IF(AND(NOT(ISBLANK(Протокол!B2313)),Протокол!V2313&lt;=5),1," ")</f>
        <v xml:space="preserve"> </v>
      </c>
      <c r="C2313" s="4" t="str">
        <f>IF(NOT(ISBLANK(Протокол!B2313)),1," ")</f>
        <v xml:space="preserve"> </v>
      </c>
      <c r="D2313" s="4" t="str">
        <f>IF(SUM(Протокол!J2313:N2313,Протокол!O2313:S2313)=17,1," ")</f>
        <v xml:space="preserve"> </v>
      </c>
      <c r="E2313" s="4" t="str">
        <f>IF(SUM(Протокол!U2289:U2289)=8,1," ")</f>
        <v xml:space="preserve"> </v>
      </c>
      <c r="F2313" s="48"/>
    </row>
    <row r="2314" spans="1:6" x14ac:dyDescent="0.25">
      <c r="A2314" s="4" t="str">
        <f>IF((SUM(Протокол!D2314:I2314)=6),1," ")</f>
        <v xml:space="preserve"> </v>
      </c>
      <c r="B2314" s="4" t="str">
        <f>IF(AND(NOT(ISBLANK(Протокол!B2314)),Протокол!V2314&lt;=5),1," ")</f>
        <v xml:space="preserve"> </v>
      </c>
      <c r="C2314" s="4" t="str">
        <f>IF(NOT(ISBLANK(Протокол!B2314)),1," ")</f>
        <v xml:space="preserve"> </v>
      </c>
      <c r="D2314" s="4" t="str">
        <f>IF(SUM(Протокол!J2314:N2314,Протокол!O2314:S2314)=17,1," ")</f>
        <v xml:space="preserve"> </v>
      </c>
      <c r="E2314" s="4"/>
      <c r="F2314" s="48"/>
    </row>
    <row r="2315" spans="1:6" x14ac:dyDescent="0.25">
      <c r="A2315" s="4" t="str">
        <f>IF((SUM(Протокол!D2315:I2315)=6),1," ")</f>
        <v xml:space="preserve"> </v>
      </c>
      <c r="B2315" s="4" t="str">
        <f>IF(AND(NOT(ISBLANK(Протокол!B2315)),Протокол!V2315&lt;=5),1," ")</f>
        <v xml:space="preserve"> </v>
      </c>
      <c r="C2315" s="4" t="str">
        <f>IF(NOT(ISBLANK(Протокол!B2315)),1," ")</f>
        <v xml:space="preserve"> </v>
      </c>
      <c r="D2315" s="4" t="str">
        <f>IF(SUM(Протокол!J2315:N2315,Протокол!O2315:S2315)=17,1," ")</f>
        <v xml:space="preserve"> </v>
      </c>
      <c r="E2315" s="4" t="str">
        <f>IF(SUM(Протокол!U2291:U2291)=8,1," ")</f>
        <v xml:space="preserve"> </v>
      </c>
      <c r="F2315" s="48"/>
    </row>
    <row r="2316" spans="1:6" x14ac:dyDescent="0.25">
      <c r="A2316" s="4" t="str">
        <f>IF((SUM(Протокол!D2316:I2316)=6),1," ")</f>
        <v xml:space="preserve"> </v>
      </c>
      <c r="B2316" s="4" t="str">
        <f>IF(AND(NOT(ISBLANK(Протокол!B2316)),Протокол!V2316&lt;=5),1," ")</f>
        <v xml:space="preserve"> </v>
      </c>
      <c r="C2316" s="4" t="str">
        <f>IF(NOT(ISBLANK(Протокол!B2316)),1," ")</f>
        <v xml:space="preserve"> </v>
      </c>
      <c r="D2316" s="4" t="str">
        <f>IF(SUM(Протокол!J2316:N2316,Протокол!O2316:S2316)=17,1," ")</f>
        <v xml:space="preserve"> </v>
      </c>
      <c r="E2316" s="4"/>
      <c r="F2316" s="48"/>
    </row>
    <row r="2317" spans="1:6" x14ac:dyDescent="0.25">
      <c r="A2317" s="4" t="str">
        <f>IF((SUM(Протокол!D2317:I2317)=6),1," ")</f>
        <v xml:space="preserve"> </v>
      </c>
      <c r="B2317" s="4" t="str">
        <f>IF(AND(NOT(ISBLANK(Протокол!B2317)),Протокол!V2317&lt;=5),1," ")</f>
        <v xml:space="preserve"> </v>
      </c>
      <c r="C2317" s="4" t="str">
        <f>IF(NOT(ISBLANK(Протокол!B2317)),1," ")</f>
        <v xml:space="preserve"> </v>
      </c>
      <c r="D2317" s="4" t="str">
        <f>IF(SUM(Протокол!J2317:N2317,Протокол!O2317:S2317)=17,1," ")</f>
        <v xml:space="preserve"> </v>
      </c>
      <c r="E2317" s="4" t="str">
        <f>IF(SUM(Протокол!U2293:U2293)=8,1," ")</f>
        <v xml:space="preserve"> </v>
      </c>
      <c r="F2317" s="48"/>
    </row>
    <row r="2318" spans="1:6" x14ac:dyDescent="0.25">
      <c r="A2318" s="4" t="str">
        <f>IF((SUM(Протокол!D2318:I2318)=6),1," ")</f>
        <v xml:space="preserve"> </v>
      </c>
      <c r="B2318" s="4" t="str">
        <f>IF(AND(NOT(ISBLANK(Протокол!B2318)),Протокол!V2318&lt;=5),1," ")</f>
        <v xml:space="preserve"> </v>
      </c>
      <c r="C2318" s="4" t="str">
        <f>IF(NOT(ISBLANK(Протокол!B2318)),1," ")</f>
        <v xml:space="preserve"> </v>
      </c>
      <c r="D2318" s="4" t="str">
        <f>IF(SUM(Протокол!J2318:N2318,Протокол!O2318:S2318)=17,1," ")</f>
        <v xml:space="preserve"> </v>
      </c>
      <c r="E2318" s="4"/>
      <c r="F2318" s="48"/>
    </row>
    <row r="2319" spans="1:6" x14ac:dyDescent="0.25">
      <c r="A2319" s="4" t="str">
        <f>IF((SUM(Протокол!D2319:I2319)=6),1," ")</f>
        <v xml:space="preserve"> </v>
      </c>
      <c r="B2319" s="4" t="str">
        <f>IF(AND(NOT(ISBLANK(Протокол!B2319)),Протокол!V2319&lt;=5),1," ")</f>
        <v xml:space="preserve"> </v>
      </c>
      <c r="C2319" s="4" t="str">
        <f>IF(NOT(ISBLANK(Протокол!B2319)),1," ")</f>
        <v xml:space="preserve"> </v>
      </c>
      <c r="D2319" s="4" t="str">
        <f>IF(SUM(Протокол!J2319:N2319,Протокол!O2319:S2319)=17,1," ")</f>
        <v xml:space="preserve"> </v>
      </c>
      <c r="E2319" s="4" t="str">
        <f>IF(SUM(Протокол!U2295:U2295)=8,1," ")</f>
        <v xml:space="preserve"> </v>
      </c>
      <c r="F2319" s="48"/>
    </row>
    <row r="2320" spans="1:6" x14ac:dyDescent="0.25">
      <c r="A2320" s="4" t="str">
        <f>IF((SUM(Протокол!D2320:I2320)=6),1," ")</f>
        <v xml:space="preserve"> </v>
      </c>
      <c r="B2320" s="4" t="str">
        <f>IF(AND(NOT(ISBLANK(Протокол!B2320)),Протокол!V2320&lt;=5),1," ")</f>
        <v xml:space="preserve"> </v>
      </c>
      <c r="C2320" s="4" t="str">
        <f>IF(NOT(ISBLANK(Протокол!B2320)),1," ")</f>
        <v xml:space="preserve"> </v>
      </c>
      <c r="D2320" s="4" t="str">
        <f>IF(SUM(Протокол!J2320:N2320,Протокол!O2320:S2320)=17,1," ")</f>
        <v xml:space="preserve"> </v>
      </c>
      <c r="E2320" s="4"/>
      <c r="F2320" s="48"/>
    </row>
    <row r="2321" spans="1:6" x14ac:dyDescent="0.25">
      <c r="A2321" s="4" t="str">
        <f>IF((SUM(Протокол!D2321:I2321)=6),1," ")</f>
        <v xml:space="preserve"> </v>
      </c>
      <c r="B2321" s="4" t="str">
        <f>IF(AND(NOT(ISBLANK(Протокол!B2321)),Протокол!V2321&lt;=5),1," ")</f>
        <v xml:space="preserve"> </v>
      </c>
      <c r="C2321" s="4" t="str">
        <f>IF(NOT(ISBLANK(Протокол!B2321)),1," ")</f>
        <v xml:space="preserve"> </v>
      </c>
      <c r="D2321" s="4" t="str">
        <f>IF(SUM(Протокол!J2321:N2321,Протокол!O2321:S2321)=17,1," ")</f>
        <v xml:space="preserve"> </v>
      </c>
      <c r="E2321" s="4" t="str">
        <f>IF(SUM(Протокол!U2297:U2297)=8,1," ")</f>
        <v xml:space="preserve"> </v>
      </c>
      <c r="F2321" s="48"/>
    </row>
    <row r="2322" spans="1:6" x14ac:dyDescent="0.25">
      <c r="A2322" s="4" t="str">
        <f>IF((SUM(Протокол!D2322:I2322)=6),1," ")</f>
        <v xml:space="preserve"> </v>
      </c>
      <c r="B2322" s="4" t="str">
        <f>IF(AND(NOT(ISBLANK(Протокол!B2322)),Протокол!V2322&lt;=5),1," ")</f>
        <v xml:space="preserve"> </v>
      </c>
      <c r="C2322" s="4" t="str">
        <f>IF(NOT(ISBLANK(Протокол!B2322)),1," ")</f>
        <v xml:space="preserve"> </v>
      </c>
      <c r="D2322" s="4" t="str">
        <f>IF(SUM(Протокол!J2322:N2322,Протокол!O2322:S2322)=17,1," ")</f>
        <v xml:space="preserve"> </v>
      </c>
      <c r="E2322" s="4"/>
      <c r="F2322" s="48"/>
    </row>
    <row r="2323" spans="1:6" x14ac:dyDescent="0.25">
      <c r="A2323" s="4" t="str">
        <f>IF((SUM(Протокол!D2323:I2323)=6),1," ")</f>
        <v xml:space="preserve"> </v>
      </c>
      <c r="B2323" s="4" t="str">
        <f>IF(AND(NOT(ISBLANK(Протокол!B2323)),Протокол!V2323&lt;=5),1," ")</f>
        <v xml:space="preserve"> </v>
      </c>
      <c r="C2323" s="4" t="str">
        <f>IF(NOT(ISBLANK(Протокол!B2323)),1," ")</f>
        <v xml:space="preserve"> </v>
      </c>
      <c r="D2323" s="4" t="str">
        <f>IF(SUM(Протокол!J2323:N2323,Протокол!O2323:S2323)=17,1," ")</f>
        <v xml:space="preserve"> </v>
      </c>
      <c r="E2323" s="4" t="str">
        <f>IF(SUM(Протокол!U2299:U2299)=8,1," ")</f>
        <v xml:space="preserve"> </v>
      </c>
      <c r="F2323" s="48"/>
    </row>
    <row r="2324" spans="1:6" x14ac:dyDescent="0.25">
      <c r="A2324" s="4" t="str">
        <f>IF((SUM(Протокол!D2324:I2324)=6),1," ")</f>
        <v xml:space="preserve"> </v>
      </c>
      <c r="B2324" s="4" t="str">
        <f>IF(AND(NOT(ISBLANK(Протокол!B2324)),Протокол!V2324&lt;=5),1," ")</f>
        <v xml:space="preserve"> </v>
      </c>
      <c r="C2324" s="4" t="str">
        <f>IF(NOT(ISBLANK(Протокол!B2324)),1," ")</f>
        <v xml:space="preserve"> </v>
      </c>
      <c r="D2324" s="4" t="str">
        <f>IF(SUM(Протокол!J2324:N2324,Протокол!O2324:S2324)=17,1," ")</f>
        <v xml:space="preserve"> </v>
      </c>
      <c r="E2324" s="4"/>
      <c r="F2324" s="48"/>
    </row>
    <row r="2325" spans="1:6" x14ac:dyDescent="0.25">
      <c r="A2325" s="4" t="str">
        <f>IF((SUM(Протокол!D2325:I2325)=6),1," ")</f>
        <v xml:space="preserve"> </v>
      </c>
      <c r="B2325" s="4" t="str">
        <f>IF(AND(NOT(ISBLANK(Протокол!B2325)),Протокол!V2325&lt;=5),1," ")</f>
        <v xml:space="preserve"> </v>
      </c>
      <c r="C2325" s="4" t="str">
        <f>IF(NOT(ISBLANK(Протокол!B2325)),1," ")</f>
        <v xml:space="preserve"> </v>
      </c>
      <c r="D2325" s="4" t="str">
        <f>IF(SUM(Протокол!J2325:N2325,Протокол!O2325:S2325)=17,1," ")</f>
        <v xml:space="preserve"> </v>
      </c>
      <c r="E2325" s="4" t="str">
        <f>IF(SUM(Протокол!U2301:U2301)=8,1," ")</f>
        <v xml:space="preserve"> </v>
      </c>
      <c r="F2325" s="48"/>
    </row>
    <row r="2326" spans="1:6" x14ac:dyDescent="0.25">
      <c r="A2326" s="4" t="str">
        <f>IF((SUM(Протокол!D2326:I2326)=6),1," ")</f>
        <v xml:space="preserve"> </v>
      </c>
      <c r="B2326" s="4" t="str">
        <f>IF(AND(NOT(ISBLANK(Протокол!B2326)),Протокол!V2326&lt;=5),1," ")</f>
        <v xml:space="preserve"> </v>
      </c>
      <c r="C2326" s="4" t="str">
        <f>IF(NOT(ISBLANK(Протокол!B2326)),1," ")</f>
        <v xml:space="preserve"> </v>
      </c>
      <c r="D2326" s="4" t="str">
        <f>IF(SUM(Протокол!J2326:N2326,Протокол!O2326:S2326)=17,1," ")</f>
        <v xml:space="preserve"> </v>
      </c>
      <c r="E2326" s="4"/>
      <c r="F2326" s="48"/>
    </row>
    <row r="2327" spans="1:6" x14ac:dyDescent="0.25">
      <c r="A2327" s="4" t="str">
        <f>IF((SUM(Протокол!D2327:I2327)=6),1," ")</f>
        <v xml:space="preserve"> </v>
      </c>
      <c r="B2327" s="4" t="str">
        <f>IF(AND(NOT(ISBLANK(Протокол!B2327)),Протокол!V2327&lt;=5),1," ")</f>
        <v xml:space="preserve"> </v>
      </c>
      <c r="C2327" s="4" t="str">
        <f>IF(NOT(ISBLANK(Протокол!B2327)),1," ")</f>
        <v xml:space="preserve"> </v>
      </c>
      <c r="D2327" s="4" t="str">
        <f>IF(SUM(Протокол!J2327:N2327,Протокол!O2327:S2327)=17,1," ")</f>
        <v xml:space="preserve"> </v>
      </c>
      <c r="E2327" s="4" t="str">
        <f>IF(SUM(Протокол!U2303:U2303)=8,1," ")</f>
        <v xml:space="preserve"> </v>
      </c>
      <c r="F2327" s="48"/>
    </row>
    <row r="2328" spans="1:6" x14ac:dyDescent="0.25">
      <c r="A2328" s="4" t="str">
        <f>IF((SUM(Протокол!D2328:I2328)=6),1," ")</f>
        <v xml:space="preserve"> </v>
      </c>
      <c r="B2328" s="4" t="str">
        <f>IF(AND(NOT(ISBLANK(Протокол!B2328)),Протокол!V2328&lt;=5),1," ")</f>
        <v xml:space="preserve"> </v>
      </c>
      <c r="C2328" s="4" t="str">
        <f>IF(NOT(ISBLANK(Протокол!B2328)),1," ")</f>
        <v xml:space="preserve"> </v>
      </c>
      <c r="D2328" s="4" t="str">
        <f>IF(SUM(Протокол!J2328:N2328,Протокол!O2328:S2328)=17,1," ")</f>
        <v xml:space="preserve"> </v>
      </c>
      <c r="E2328" s="4"/>
      <c r="F2328" s="48"/>
    </row>
    <row r="2329" spans="1:6" x14ac:dyDescent="0.25">
      <c r="A2329" s="4" t="str">
        <f>IF((SUM(Протокол!D2329:I2329)=6),1," ")</f>
        <v xml:space="preserve"> </v>
      </c>
      <c r="B2329" s="4" t="str">
        <f>IF(AND(NOT(ISBLANK(Протокол!B2329)),Протокол!V2329&lt;=5),1," ")</f>
        <v xml:space="preserve"> </v>
      </c>
      <c r="C2329" s="4" t="str">
        <f>IF(NOT(ISBLANK(Протокол!B2329)),1," ")</f>
        <v xml:space="preserve"> </v>
      </c>
      <c r="D2329" s="4" t="str">
        <f>IF(SUM(Протокол!J2329:N2329,Протокол!O2329:S2329)=17,1," ")</f>
        <v xml:space="preserve"> </v>
      </c>
      <c r="E2329" s="4" t="str">
        <f>IF(SUM(Протокол!U2305:U2305)=8,1," ")</f>
        <v xml:space="preserve"> </v>
      </c>
      <c r="F2329" s="48"/>
    </row>
    <row r="2330" spans="1:6" x14ac:dyDescent="0.25">
      <c r="A2330" s="4" t="str">
        <f>IF((SUM(Протокол!D2330:I2330)=6),1," ")</f>
        <v xml:space="preserve"> </v>
      </c>
      <c r="B2330" s="4" t="str">
        <f>IF(AND(NOT(ISBLANK(Протокол!B2330)),Протокол!V2330&lt;=5),1," ")</f>
        <v xml:space="preserve"> </v>
      </c>
      <c r="C2330" s="4" t="str">
        <f>IF(NOT(ISBLANK(Протокол!B2330)),1," ")</f>
        <v xml:space="preserve"> </v>
      </c>
      <c r="D2330" s="4" t="str">
        <f>IF(SUM(Протокол!J2330:N2330,Протокол!O2330:S2330)=17,1," ")</f>
        <v xml:space="preserve"> </v>
      </c>
      <c r="E2330" s="4"/>
      <c r="F2330" s="48"/>
    </row>
    <row r="2331" spans="1:6" x14ac:dyDescent="0.25">
      <c r="A2331" s="4" t="str">
        <f>IF((SUM(Протокол!D2331:I2331)=6),1," ")</f>
        <v xml:space="preserve"> </v>
      </c>
      <c r="B2331" s="4" t="str">
        <f>IF(AND(NOT(ISBLANK(Протокол!B2331)),Протокол!V2331&lt;=5),1," ")</f>
        <v xml:space="preserve"> </v>
      </c>
      <c r="C2331" s="4" t="str">
        <f>IF(NOT(ISBLANK(Протокол!B2331)),1," ")</f>
        <v xml:space="preserve"> </v>
      </c>
      <c r="D2331" s="4" t="str">
        <f>IF(SUM(Протокол!J2331:N2331,Протокол!O2331:S2331)=17,1," ")</f>
        <v xml:space="preserve"> </v>
      </c>
      <c r="E2331" s="4" t="str">
        <f>IF(SUM(Протокол!U2307:U2307)=8,1," ")</f>
        <v xml:space="preserve"> </v>
      </c>
      <c r="F2331" s="48"/>
    </row>
    <row r="2332" spans="1:6" x14ac:dyDescent="0.25">
      <c r="A2332" s="4" t="str">
        <f>IF((SUM(Протокол!D2332:I2332)=6),1," ")</f>
        <v xml:space="preserve"> </v>
      </c>
      <c r="B2332" s="4" t="str">
        <f>IF(AND(NOT(ISBLANK(Протокол!B2332)),Протокол!V2332&lt;=5),1," ")</f>
        <v xml:space="preserve"> </v>
      </c>
      <c r="C2332" s="4" t="str">
        <f>IF(NOT(ISBLANK(Протокол!B2332)),1," ")</f>
        <v xml:space="preserve"> </v>
      </c>
      <c r="D2332" s="4" t="str">
        <f>IF(SUM(Протокол!J2332:N2332,Протокол!O2332:S2332)=17,1," ")</f>
        <v xml:space="preserve"> </v>
      </c>
      <c r="E2332" s="4"/>
      <c r="F2332" s="48"/>
    </row>
    <row r="2333" spans="1:6" x14ac:dyDescent="0.25">
      <c r="A2333" s="4" t="str">
        <f>IF((SUM(Протокол!D2333:I2333)=6),1," ")</f>
        <v xml:space="preserve"> </v>
      </c>
      <c r="B2333" s="4" t="str">
        <f>IF(AND(NOT(ISBLANK(Протокол!B2333)),Протокол!V2333&lt;=5),1," ")</f>
        <v xml:space="preserve"> </v>
      </c>
      <c r="C2333" s="4" t="str">
        <f>IF(NOT(ISBLANK(Протокол!B2333)),1," ")</f>
        <v xml:space="preserve"> </v>
      </c>
      <c r="D2333" s="4" t="str">
        <f>IF(SUM(Протокол!J2333:N2333,Протокол!O2333:S2333)=17,1," ")</f>
        <v xml:space="preserve"> </v>
      </c>
      <c r="E2333" s="4" t="str">
        <f>IF(SUM(Протокол!U2309:U2309)=8,1," ")</f>
        <v xml:space="preserve"> </v>
      </c>
      <c r="F2333" s="48"/>
    </row>
    <row r="2334" spans="1:6" x14ac:dyDescent="0.25">
      <c r="A2334" s="4" t="str">
        <f>IF((SUM(Протокол!D2334:I2334)=6),1," ")</f>
        <v xml:space="preserve"> </v>
      </c>
      <c r="B2334" s="4" t="str">
        <f>IF(AND(NOT(ISBLANK(Протокол!B2334)),Протокол!V2334&lt;=5),1," ")</f>
        <v xml:space="preserve"> </v>
      </c>
      <c r="C2334" s="4" t="str">
        <f>IF(NOT(ISBLANK(Протокол!B2334)),1," ")</f>
        <v xml:space="preserve"> </v>
      </c>
      <c r="D2334" s="4" t="str">
        <f>IF(SUM(Протокол!J2334:N2334,Протокол!O2334:S2334)=17,1," ")</f>
        <v xml:space="preserve"> </v>
      </c>
      <c r="E2334" s="4"/>
      <c r="F2334" s="48"/>
    </row>
    <row r="2335" spans="1:6" x14ac:dyDescent="0.25">
      <c r="A2335" s="4" t="str">
        <f>IF((SUM(Протокол!D2335:I2335)=6),1," ")</f>
        <v xml:space="preserve"> </v>
      </c>
      <c r="B2335" s="4" t="str">
        <f>IF(AND(NOT(ISBLANK(Протокол!B2335)),Протокол!V2335&lt;=5),1," ")</f>
        <v xml:space="preserve"> </v>
      </c>
      <c r="C2335" s="4" t="str">
        <f>IF(NOT(ISBLANK(Протокол!B2335)),1," ")</f>
        <v xml:space="preserve"> </v>
      </c>
      <c r="D2335" s="4" t="str">
        <f>IF(SUM(Протокол!J2335:N2335,Протокол!O2335:S2335)=17,1," ")</f>
        <v xml:space="preserve"> </v>
      </c>
      <c r="E2335" s="4" t="str">
        <f>IF(SUM(Протокол!U2311:U2311)=8,1," ")</f>
        <v xml:space="preserve"> </v>
      </c>
      <c r="F2335" s="48"/>
    </row>
    <row r="2336" spans="1:6" x14ac:dyDescent="0.25">
      <c r="A2336" s="4" t="str">
        <f>IF((SUM(Протокол!D2336:I2336)=6),1," ")</f>
        <v xml:space="preserve"> </v>
      </c>
      <c r="B2336" s="4" t="str">
        <f>IF(AND(NOT(ISBLANK(Протокол!B2336)),Протокол!V2336&lt;=5),1," ")</f>
        <v xml:space="preserve"> </v>
      </c>
      <c r="C2336" s="4" t="str">
        <f>IF(NOT(ISBLANK(Протокол!B2336)),1," ")</f>
        <v xml:space="preserve"> </v>
      </c>
      <c r="D2336" s="4" t="str">
        <f>IF(SUM(Протокол!J2336:N2336,Протокол!O2336:S2336)=17,1," ")</f>
        <v xml:space="preserve"> </v>
      </c>
      <c r="E2336" s="4"/>
      <c r="F2336" s="48"/>
    </row>
    <row r="2337" spans="1:6" x14ac:dyDescent="0.25">
      <c r="A2337" s="4" t="str">
        <f>IF((SUM(Протокол!D2337:I2337)=6),1," ")</f>
        <v xml:space="preserve"> </v>
      </c>
      <c r="B2337" s="4" t="str">
        <f>IF(AND(NOT(ISBLANK(Протокол!B2337)),Протокол!V2337&lt;=5),1," ")</f>
        <v xml:space="preserve"> </v>
      </c>
      <c r="C2337" s="4" t="str">
        <f>IF(NOT(ISBLANK(Протокол!B2337)),1," ")</f>
        <v xml:space="preserve"> </v>
      </c>
      <c r="D2337" s="4" t="str">
        <f>IF(SUM(Протокол!J2337:N2337,Протокол!O2337:S2337)=17,1," ")</f>
        <v xml:space="preserve"> </v>
      </c>
      <c r="E2337" s="4" t="str">
        <f>IF(SUM(Протокол!U2313:U2313)=8,1," ")</f>
        <v xml:space="preserve"> </v>
      </c>
      <c r="F2337" s="48"/>
    </row>
    <row r="2338" spans="1:6" x14ac:dyDescent="0.25">
      <c r="A2338" s="4" t="str">
        <f>IF((SUM(Протокол!D2338:I2338)=6),1," ")</f>
        <v xml:space="preserve"> </v>
      </c>
      <c r="B2338" s="4" t="str">
        <f>IF(AND(NOT(ISBLANK(Протокол!B2338)),Протокол!V2338&lt;=5),1," ")</f>
        <v xml:space="preserve"> </v>
      </c>
      <c r="C2338" s="4" t="str">
        <f>IF(NOT(ISBLANK(Протокол!B2338)),1," ")</f>
        <v xml:space="preserve"> </v>
      </c>
      <c r="D2338" s="4" t="str">
        <f>IF(SUM(Протокол!J2338:N2338,Протокол!O2338:S2338)=17,1," ")</f>
        <v xml:space="preserve"> </v>
      </c>
      <c r="E2338" s="4"/>
      <c r="F2338" s="48"/>
    </row>
    <row r="2339" spans="1:6" x14ac:dyDescent="0.25">
      <c r="A2339" s="4" t="str">
        <f>IF((SUM(Протокол!D2339:I2339)=6),1," ")</f>
        <v xml:space="preserve"> </v>
      </c>
      <c r="B2339" s="4" t="str">
        <f>IF(AND(NOT(ISBLANK(Протокол!B2339)),Протокол!V2339&lt;=5),1," ")</f>
        <v xml:space="preserve"> </v>
      </c>
      <c r="C2339" s="4" t="str">
        <f>IF(NOT(ISBLANK(Протокол!B2339)),1," ")</f>
        <v xml:space="preserve"> </v>
      </c>
      <c r="D2339" s="4" t="str">
        <f>IF(SUM(Протокол!J2339:N2339,Протокол!O2339:S2339)=17,1," ")</f>
        <v xml:space="preserve"> </v>
      </c>
      <c r="E2339" s="4" t="str">
        <f>IF(SUM(Протокол!U2315:U2315)=8,1," ")</f>
        <v xml:space="preserve"> </v>
      </c>
      <c r="F2339" s="48"/>
    </row>
    <row r="2340" spans="1:6" x14ac:dyDescent="0.25">
      <c r="A2340" s="4" t="str">
        <f>IF((SUM(Протокол!D2340:I2340)=6),1," ")</f>
        <v xml:space="preserve"> </v>
      </c>
      <c r="B2340" s="4" t="str">
        <f>IF(AND(NOT(ISBLANK(Протокол!B2340)),Протокол!V2340&lt;=5),1," ")</f>
        <v xml:space="preserve"> </v>
      </c>
      <c r="C2340" s="4" t="str">
        <f>IF(NOT(ISBLANK(Протокол!B2340)),1," ")</f>
        <v xml:space="preserve"> </v>
      </c>
      <c r="D2340" s="4" t="str">
        <f>IF(SUM(Протокол!J2340:N2340,Протокол!O2340:S2340)=17,1," ")</f>
        <v xml:space="preserve"> </v>
      </c>
      <c r="E2340" s="4"/>
      <c r="F2340" s="48"/>
    </row>
    <row r="2341" spans="1:6" x14ac:dyDescent="0.25">
      <c r="A2341" s="4" t="str">
        <f>IF((SUM(Протокол!D2341:I2341)=6),1," ")</f>
        <v xml:space="preserve"> </v>
      </c>
      <c r="B2341" s="4" t="str">
        <f>IF(AND(NOT(ISBLANK(Протокол!B2341)),Протокол!V2341&lt;=5),1," ")</f>
        <v xml:space="preserve"> </v>
      </c>
      <c r="C2341" s="4" t="str">
        <f>IF(NOT(ISBLANK(Протокол!B2341)),1," ")</f>
        <v xml:space="preserve"> </v>
      </c>
      <c r="D2341" s="4" t="str">
        <f>IF(SUM(Протокол!J2341:N2341,Протокол!O2341:S2341)=17,1," ")</f>
        <v xml:space="preserve"> </v>
      </c>
      <c r="E2341" s="4" t="str">
        <f>IF(SUM(Протокол!U2317:U2317)=8,1," ")</f>
        <v xml:space="preserve"> </v>
      </c>
      <c r="F2341" s="48"/>
    </row>
    <row r="2342" spans="1:6" x14ac:dyDescent="0.25">
      <c r="A2342" s="4" t="str">
        <f>IF((SUM(Протокол!D2342:I2342)=6),1," ")</f>
        <v xml:space="preserve"> </v>
      </c>
      <c r="B2342" s="4" t="str">
        <f>IF(AND(NOT(ISBLANK(Протокол!B2342)),Протокол!V2342&lt;=5),1," ")</f>
        <v xml:space="preserve"> </v>
      </c>
      <c r="C2342" s="4" t="str">
        <f>IF(NOT(ISBLANK(Протокол!B2342)),1," ")</f>
        <v xml:space="preserve"> </v>
      </c>
      <c r="D2342" s="4" t="str">
        <f>IF(SUM(Протокол!J2342:N2342,Протокол!O2342:S2342)=17,1," ")</f>
        <v xml:space="preserve"> </v>
      </c>
      <c r="E2342" s="4"/>
      <c r="F2342" s="48"/>
    </row>
    <row r="2343" spans="1:6" x14ac:dyDescent="0.25">
      <c r="A2343" s="4" t="str">
        <f>IF((SUM(Протокол!D2343:I2343)=6),1," ")</f>
        <v xml:space="preserve"> </v>
      </c>
      <c r="B2343" s="4" t="str">
        <f>IF(AND(NOT(ISBLANK(Протокол!B2343)),Протокол!V2343&lt;=5),1," ")</f>
        <v xml:space="preserve"> </v>
      </c>
      <c r="C2343" s="4" t="str">
        <f>IF(NOT(ISBLANK(Протокол!B2343)),1," ")</f>
        <v xml:space="preserve"> </v>
      </c>
      <c r="D2343" s="4" t="str">
        <f>IF(SUM(Протокол!J2343:N2343,Протокол!O2343:S2343)=17,1," ")</f>
        <v xml:space="preserve"> </v>
      </c>
      <c r="E2343" s="4" t="str">
        <f>IF(SUM(Протокол!U2319:U2319)=8,1," ")</f>
        <v xml:space="preserve"> </v>
      </c>
      <c r="F2343" s="48"/>
    </row>
    <row r="2344" spans="1:6" x14ac:dyDescent="0.25">
      <c r="A2344" s="4" t="str">
        <f>IF((SUM(Протокол!D2344:I2344)=6),1," ")</f>
        <v xml:space="preserve"> </v>
      </c>
      <c r="B2344" s="4" t="str">
        <f>IF(AND(NOT(ISBLANK(Протокол!B2344)),Протокол!V2344&lt;=5),1," ")</f>
        <v xml:space="preserve"> </v>
      </c>
      <c r="C2344" s="4" t="str">
        <f>IF(NOT(ISBLANK(Протокол!B2344)),1," ")</f>
        <v xml:space="preserve"> </v>
      </c>
      <c r="D2344" s="4" t="str">
        <f>IF(SUM(Протокол!J2344:N2344,Протокол!O2344:S2344)=17,1," ")</f>
        <v xml:space="preserve"> </v>
      </c>
      <c r="E2344" s="4"/>
      <c r="F2344" s="48"/>
    </row>
    <row r="2345" spans="1:6" x14ac:dyDescent="0.25">
      <c r="A2345" s="4" t="str">
        <f>IF((SUM(Протокол!D2345:I2345)=6),1," ")</f>
        <v xml:space="preserve"> </v>
      </c>
      <c r="B2345" s="4" t="str">
        <f>IF(AND(NOT(ISBLANK(Протокол!B2345)),Протокол!V2345&lt;=5),1," ")</f>
        <v xml:space="preserve"> </v>
      </c>
      <c r="C2345" s="4" t="str">
        <f>IF(NOT(ISBLANK(Протокол!B2345)),1," ")</f>
        <v xml:space="preserve"> </v>
      </c>
      <c r="D2345" s="4" t="str">
        <f>IF(SUM(Протокол!J2345:N2345,Протокол!O2345:S2345)=17,1," ")</f>
        <v xml:space="preserve"> </v>
      </c>
      <c r="E2345" s="4" t="str">
        <f>IF(SUM(Протокол!U2321:U2321)=8,1," ")</f>
        <v xml:space="preserve"> </v>
      </c>
      <c r="F2345" s="48"/>
    </row>
    <row r="2346" spans="1:6" x14ac:dyDescent="0.25">
      <c r="A2346" s="4" t="str">
        <f>IF((SUM(Протокол!D2346:I2346)=6),1," ")</f>
        <v xml:space="preserve"> </v>
      </c>
      <c r="B2346" s="4" t="str">
        <f>IF(AND(NOT(ISBLANK(Протокол!B2346)),Протокол!V2346&lt;=5),1," ")</f>
        <v xml:space="preserve"> </v>
      </c>
      <c r="C2346" s="4" t="str">
        <f>IF(NOT(ISBLANK(Протокол!B2346)),1," ")</f>
        <v xml:space="preserve"> </v>
      </c>
      <c r="D2346" s="4" t="str">
        <f>IF(SUM(Протокол!J2346:N2346,Протокол!O2346:S2346)=17,1," ")</f>
        <v xml:space="preserve"> </v>
      </c>
      <c r="E2346" s="4"/>
      <c r="F2346" s="48"/>
    </row>
    <row r="2347" spans="1:6" x14ac:dyDescent="0.25">
      <c r="A2347" s="4" t="str">
        <f>IF((SUM(Протокол!D2347:I2347)=6),1," ")</f>
        <v xml:space="preserve"> </v>
      </c>
      <c r="B2347" s="4" t="str">
        <f>IF(AND(NOT(ISBLANK(Протокол!B2347)),Протокол!V2347&lt;=5),1," ")</f>
        <v xml:space="preserve"> </v>
      </c>
      <c r="C2347" s="4" t="str">
        <f>IF(NOT(ISBLANK(Протокол!B2347)),1," ")</f>
        <v xml:space="preserve"> </v>
      </c>
      <c r="D2347" s="4" t="str">
        <f>IF(SUM(Протокол!J2347:N2347,Протокол!O2347:S2347)=17,1," ")</f>
        <v xml:space="preserve"> </v>
      </c>
      <c r="E2347" s="4" t="str">
        <f>IF(SUM(Протокол!U2323:U2323)=8,1," ")</f>
        <v xml:space="preserve"> </v>
      </c>
      <c r="F2347" s="48"/>
    </row>
    <row r="2348" spans="1:6" x14ac:dyDescent="0.25">
      <c r="A2348" s="4" t="str">
        <f>IF((SUM(Протокол!D2348:I2348)=6),1," ")</f>
        <v xml:space="preserve"> </v>
      </c>
      <c r="B2348" s="4" t="str">
        <f>IF(AND(NOT(ISBLANK(Протокол!B2348)),Протокол!V2348&lt;=5),1," ")</f>
        <v xml:space="preserve"> </v>
      </c>
      <c r="C2348" s="4" t="str">
        <f>IF(NOT(ISBLANK(Протокол!B2348)),1," ")</f>
        <v xml:space="preserve"> </v>
      </c>
      <c r="D2348" s="4" t="str">
        <f>IF(SUM(Протокол!J2348:N2348,Протокол!O2348:S2348)=17,1," ")</f>
        <v xml:space="preserve"> </v>
      </c>
      <c r="E2348" s="4"/>
      <c r="F2348" s="48"/>
    </row>
    <row r="2349" spans="1:6" x14ac:dyDescent="0.25">
      <c r="A2349" s="4" t="str">
        <f>IF((SUM(Протокол!D2349:I2349)=6),1," ")</f>
        <v xml:space="preserve"> </v>
      </c>
      <c r="B2349" s="4" t="str">
        <f>IF(AND(NOT(ISBLANK(Протокол!B2349)),Протокол!V2349&lt;=5),1," ")</f>
        <v xml:space="preserve"> </v>
      </c>
      <c r="C2349" s="4" t="str">
        <f>IF(NOT(ISBLANK(Протокол!B2349)),1," ")</f>
        <v xml:space="preserve"> </v>
      </c>
      <c r="D2349" s="4" t="str">
        <f>IF(SUM(Протокол!J2349:N2349,Протокол!O2349:S2349)=17,1," ")</f>
        <v xml:space="preserve"> </v>
      </c>
      <c r="E2349" s="4" t="str">
        <f>IF(SUM(Протокол!U2325:U2325)=8,1," ")</f>
        <v xml:space="preserve"> </v>
      </c>
      <c r="F2349" s="48"/>
    </row>
    <row r="2350" spans="1:6" x14ac:dyDescent="0.25">
      <c r="A2350" s="4" t="str">
        <f>IF((SUM(Протокол!D2350:I2350)=6),1," ")</f>
        <v xml:space="preserve"> </v>
      </c>
      <c r="B2350" s="4" t="str">
        <f>IF(AND(NOT(ISBLANK(Протокол!B2350)),Протокол!V2350&lt;=5),1," ")</f>
        <v xml:space="preserve"> </v>
      </c>
      <c r="C2350" s="4" t="str">
        <f>IF(NOT(ISBLANK(Протокол!B2350)),1," ")</f>
        <v xml:space="preserve"> </v>
      </c>
      <c r="D2350" s="4" t="str">
        <f>IF(SUM(Протокол!J2350:N2350,Протокол!O2350:S2350)=17,1," ")</f>
        <v xml:space="preserve"> </v>
      </c>
      <c r="E2350" s="4"/>
      <c r="F2350" s="48"/>
    </row>
    <row r="2351" spans="1:6" x14ac:dyDescent="0.25">
      <c r="A2351" s="4" t="str">
        <f>IF((SUM(Протокол!D2351:I2351)=6),1," ")</f>
        <v xml:space="preserve"> </v>
      </c>
      <c r="B2351" s="4" t="str">
        <f>IF(AND(NOT(ISBLANK(Протокол!B2351)),Протокол!V2351&lt;=5),1," ")</f>
        <v xml:space="preserve"> </v>
      </c>
      <c r="C2351" s="4" t="str">
        <f>IF(NOT(ISBLANK(Протокол!B2351)),1," ")</f>
        <v xml:space="preserve"> </v>
      </c>
      <c r="D2351" s="4" t="str">
        <f>IF(SUM(Протокол!J2351:N2351,Протокол!O2351:S2351)=17,1," ")</f>
        <v xml:space="preserve"> </v>
      </c>
      <c r="E2351" s="4" t="str">
        <f>IF(SUM(Протокол!U2327:U2327)=8,1," ")</f>
        <v xml:space="preserve"> </v>
      </c>
      <c r="F2351" s="48"/>
    </row>
    <row r="2352" spans="1:6" x14ac:dyDescent="0.25">
      <c r="A2352" s="4" t="str">
        <f>IF((SUM(Протокол!D2352:I2352)=6),1," ")</f>
        <v xml:space="preserve"> </v>
      </c>
      <c r="B2352" s="4" t="str">
        <f>IF(AND(NOT(ISBLANK(Протокол!B2352)),Протокол!V2352&lt;=5),1," ")</f>
        <v xml:space="preserve"> </v>
      </c>
      <c r="C2352" s="4" t="str">
        <f>IF(NOT(ISBLANK(Протокол!B2352)),1," ")</f>
        <v xml:space="preserve"> </v>
      </c>
      <c r="D2352" s="4" t="str">
        <f>IF(SUM(Протокол!J2352:N2352,Протокол!O2352:S2352)=17,1," ")</f>
        <v xml:space="preserve"> </v>
      </c>
      <c r="E2352" s="4"/>
      <c r="F2352" s="48"/>
    </row>
    <row r="2353" spans="1:6" x14ac:dyDescent="0.25">
      <c r="A2353" s="4" t="str">
        <f>IF((SUM(Протокол!D2353:I2353)=6),1," ")</f>
        <v xml:space="preserve"> </v>
      </c>
      <c r="B2353" s="4" t="str">
        <f>IF(AND(NOT(ISBLANK(Протокол!B2353)),Протокол!V2353&lt;=5),1," ")</f>
        <v xml:space="preserve"> </v>
      </c>
      <c r="C2353" s="4" t="str">
        <f>IF(NOT(ISBLANK(Протокол!B2353)),1," ")</f>
        <v xml:space="preserve"> </v>
      </c>
      <c r="D2353" s="4" t="str">
        <f>IF(SUM(Протокол!J2353:N2353,Протокол!O2353:S2353)=17,1," ")</f>
        <v xml:space="preserve"> </v>
      </c>
      <c r="E2353" s="4" t="str">
        <f>IF(SUM(Протокол!U2329:U2329)=8,1," ")</f>
        <v xml:space="preserve"> </v>
      </c>
      <c r="F2353" s="48"/>
    </row>
    <row r="2354" spans="1:6" x14ac:dyDescent="0.25">
      <c r="A2354" s="4" t="str">
        <f>IF((SUM(Протокол!D2354:I2354)=6),1," ")</f>
        <v xml:space="preserve"> </v>
      </c>
      <c r="B2354" s="4" t="str">
        <f>IF(AND(NOT(ISBLANK(Протокол!B2354)),Протокол!V2354&lt;=5),1," ")</f>
        <v xml:space="preserve"> </v>
      </c>
      <c r="C2354" s="4" t="str">
        <f>IF(NOT(ISBLANK(Протокол!B2354)),1," ")</f>
        <v xml:space="preserve"> </v>
      </c>
      <c r="D2354" s="4" t="str">
        <f>IF(SUM(Протокол!J2354:N2354,Протокол!O2354:S2354)=17,1," ")</f>
        <v xml:space="preserve"> </v>
      </c>
      <c r="E2354" s="4"/>
      <c r="F2354" s="48"/>
    </row>
    <row r="2355" spans="1:6" x14ac:dyDescent="0.25">
      <c r="A2355" s="4" t="str">
        <f>IF((SUM(Протокол!D2355:I2355)=6),1," ")</f>
        <v xml:space="preserve"> </v>
      </c>
      <c r="B2355" s="4" t="str">
        <f>IF(AND(NOT(ISBLANK(Протокол!B2355)),Протокол!V2355&lt;=5),1," ")</f>
        <v xml:space="preserve"> </v>
      </c>
      <c r="C2355" s="4" t="str">
        <f>IF(NOT(ISBLANK(Протокол!B2355)),1," ")</f>
        <v xml:space="preserve"> </v>
      </c>
      <c r="D2355" s="4" t="str">
        <f>IF(SUM(Протокол!J2355:N2355,Протокол!O2355:S2355)=17,1," ")</f>
        <v xml:space="preserve"> </v>
      </c>
      <c r="E2355" s="4" t="str">
        <f>IF(SUM(Протокол!U2331:U2331)=8,1," ")</f>
        <v xml:space="preserve"> </v>
      </c>
      <c r="F2355" s="48"/>
    </row>
    <row r="2356" spans="1:6" x14ac:dyDescent="0.25">
      <c r="A2356" s="4" t="str">
        <f>IF((SUM(Протокол!D2356:I2356)=6),1," ")</f>
        <v xml:space="preserve"> </v>
      </c>
      <c r="B2356" s="4" t="str">
        <f>IF(AND(NOT(ISBLANK(Протокол!B2356)),Протокол!V2356&lt;=5),1," ")</f>
        <v xml:space="preserve"> </v>
      </c>
      <c r="C2356" s="4" t="str">
        <f>IF(NOT(ISBLANK(Протокол!B2356)),1," ")</f>
        <v xml:space="preserve"> </v>
      </c>
      <c r="D2356" s="4" t="str">
        <f>IF(SUM(Протокол!J2356:N2356,Протокол!O2356:S2356)=17,1," ")</f>
        <v xml:space="preserve"> </v>
      </c>
      <c r="E2356" s="4"/>
      <c r="F2356" s="48"/>
    </row>
    <row r="2357" spans="1:6" x14ac:dyDescent="0.25">
      <c r="A2357" s="4" t="str">
        <f>IF((SUM(Протокол!D2357:I2357)=6),1," ")</f>
        <v xml:space="preserve"> </v>
      </c>
      <c r="B2357" s="4" t="str">
        <f>IF(AND(NOT(ISBLANK(Протокол!B2357)),Протокол!V2357&lt;=5),1," ")</f>
        <v xml:space="preserve"> </v>
      </c>
      <c r="C2357" s="4" t="str">
        <f>IF(NOT(ISBLANK(Протокол!B2357)),1," ")</f>
        <v xml:space="preserve"> </v>
      </c>
      <c r="D2357" s="4" t="str">
        <f>IF(SUM(Протокол!J2357:N2357,Протокол!O2357:S2357)=17,1," ")</f>
        <v xml:space="preserve"> </v>
      </c>
      <c r="E2357" s="4" t="str">
        <f>IF(SUM(Протокол!U2333:U2333)=8,1," ")</f>
        <v xml:space="preserve"> </v>
      </c>
      <c r="F2357" s="48"/>
    </row>
    <row r="2358" spans="1:6" x14ac:dyDescent="0.25">
      <c r="A2358" s="4" t="str">
        <f>IF((SUM(Протокол!D2358:I2358)=6),1," ")</f>
        <v xml:space="preserve"> </v>
      </c>
      <c r="B2358" s="4" t="str">
        <f>IF(AND(NOT(ISBLANK(Протокол!B2358)),Протокол!V2358&lt;=5),1," ")</f>
        <v xml:space="preserve"> </v>
      </c>
      <c r="C2358" s="4" t="str">
        <f>IF(NOT(ISBLANK(Протокол!B2358)),1," ")</f>
        <v xml:space="preserve"> </v>
      </c>
      <c r="D2358" s="4" t="str">
        <f>IF(SUM(Протокол!J2358:N2358,Протокол!O2358:S2358)=17,1," ")</f>
        <v xml:space="preserve"> </v>
      </c>
      <c r="E2358" s="4"/>
      <c r="F2358" s="48"/>
    </row>
    <row r="2359" spans="1:6" x14ac:dyDescent="0.25">
      <c r="A2359" s="4" t="str">
        <f>IF((SUM(Протокол!D2359:I2359)=6),1," ")</f>
        <v xml:space="preserve"> </v>
      </c>
      <c r="B2359" s="4" t="str">
        <f>IF(AND(NOT(ISBLANK(Протокол!B2359)),Протокол!V2359&lt;=5),1," ")</f>
        <v xml:space="preserve"> </v>
      </c>
      <c r="C2359" s="4" t="str">
        <f>IF(NOT(ISBLANK(Протокол!B2359)),1," ")</f>
        <v xml:space="preserve"> </v>
      </c>
      <c r="D2359" s="4" t="str">
        <f>IF(SUM(Протокол!J2359:N2359,Протокол!O2359:S2359)=17,1," ")</f>
        <v xml:space="preserve"> </v>
      </c>
      <c r="E2359" s="4" t="str">
        <f>IF(SUM(Протокол!U2335:U2335)=8,1," ")</f>
        <v xml:space="preserve"> </v>
      </c>
      <c r="F2359" s="48"/>
    </row>
    <row r="2360" spans="1:6" x14ac:dyDescent="0.25">
      <c r="A2360" s="4" t="str">
        <f>IF((SUM(Протокол!D2360:I2360)=6),1," ")</f>
        <v xml:space="preserve"> </v>
      </c>
      <c r="B2360" s="4" t="str">
        <f>IF(AND(NOT(ISBLANK(Протокол!B2360)),Протокол!V2360&lt;=5),1," ")</f>
        <v xml:space="preserve"> </v>
      </c>
      <c r="C2360" s="4" t="str">
        <f>IF(NOT(ISBLANK(Протокол!B2360)),1," ")</f>
        <v xml:space="preserve"> </v>
      </c>
      <c r="D2360" s="4" t="str">
        <f>IF(SUM(Протокол!J2360:N2360,Протокол!O2360:S2360)=17,1," ")</f>
        <v xml:space="preserve"> </v>
      </c>
      <c r="E2360" s="4"/>
      <c r="F2360" s="48"/>
    </row>
    <row r="2361" spans="1:6" x14ac:dyDescent="0.25">
      <c r="A2361" s="4" t="str">
        <f>IF((SUM(Протокол!D2361:I2361)=6),1," ")</f>
        <v xml:space="preserve"> </v>
      </c>
      <c r="B2361" s="4" t="str">
        <f>IF(AND(NOT(ISBLANK(Протокол!B2361)),Протокол!V2361&lt;=5),1," ")</f>
        <v xml:space="preserve"> </v>
      </c>
      <c r="C2361" s="4" t="str">
        <f>IF(NOT(ISBLANK(Протокол!B2361)),1," ")</f>
        <v xml:space="preserve"> </v>
      </c>
      <c r="D2361" s="4" t="str">
        <f>IF(SUM(Протокол!J2361:N2361,Протокол!O2361:S2361)=17,1," ")</f>
        <v xml:space="preserve"> </v>
      </c>
      <c r="E2361" s="4" t="str">
        <f>IF(SUM(Протокол!U2337:U2337)=8,1," ")</f>
        <v xml:space="preserve"> </v>
      </c>
      <c r="F2361" s="48"/>
    </row>
    <row r="2362" spans="1:6" x14ac:dyDescent="0.25">
      <c r="A2362" s="4" t="str">
        <f>IF((SUM(Протокол!D2362:I2362)=6),1," ")</f>
        <v xml:space="preserve"> </v>
      </c>
      <c r="B2362" s="4" t="str">
        <f>IF(AND(NOT(ISBLANK(Протокол!B2362)),Протокол!V2362&lt;=5),1," ")</f>
        <v xml:space="preserve"> </v>
      </c>
      <c r="C2362" s="4" t="str">
        <f>IF(NOT(ISBLANK(Протокол!B2362)),1," ")</f>
        <v xml:space="preserve"> </v>
      </c>
      <c r="D2362" s="4" t="str">
        <f>IF(SUM(Протокол!J2362:N2362,Протокол!O2362:S2362)=17,1," ")</f>
        <v xml:space="preserve"> </v>
      </c>
      <c r="E2362" s="4"/>
      <c r="F2362" s="48"/>
    </row>
    <row r="2363" spans="1:6" x14ac:dyDescent="0.25">
      <c r="A2363" s="4" t="str">
        <f>IF((SUM(Протокол!D2363:I2363)=6),1," ")</f>
        <v xml:space="preserve"> </v>
      </c>
      <c r="B2363" s="4" t="str">
        <f>IF(AND(NOT(ISBLANK(Протокол!B2363)),Протокол!V2363&lt;=5),1," ")</f>
        <v xml:space="preserve"> </v>
      </c>
      <c r="C2363" s="4" t="str">
        <f>IF(NOT(ISBLANK(Протокол!B2363)),1," ")</f>
        <v xml:space="preserve"> </v>
      </c>
      <c r="D2363" s="4" t="str">
        <f>IF(SUM(Протокол!J2363:N2363,Протокол!O2363:S2363)=17,1," ")</f>
        <v xml:space="preserve"> </v>
      </c>
      <c r="E2363" s="4" t="str">
        <f>IF(SUM(Протокол!U2339:U2339)=8,1," ")</f>
        <v xml:space="preserve"> </v>
      </c>
      <c r="F2363" s="48"/>
    </row>
    <row r="2364" spans="1:6" x14ac:dyDescent="0.25">
      <c r="A2364" s="4" t="str">
        <f>IF((SUM(Протокол!D2364:I2364)=6),1," ")</f>
        <v xml:space="preserve"> </v>
      </c>
      <c r="B2364" s="4" t="str">
        <f>IF(AND(NOT(ISBLANK(Протокол!B2364)),Протокол!V2364&lt;=5),1," ")</f>
        <v xml:space="preserve"> </v>
      </c>
      <c r="C2364" s="4" t="str">
        <f>IF(NOT(ISBLANK(Протокол!B2364)),1," ")</f>
        <v xml:space="preserve"> </v>
      </c>
      <c r="D2364" s="4" t="str">
        <f>IF(SUM(Протокол!J2364:N2364,Протокол!O2364:S2364)=17,1," ")</f>
        <v xml:space="preserve"> </v>
      </c>
      <c r="E2364" s="4"/>
      <c r="F2364" s="48"/>
    </row>
    <row r="2365" spans="1:6" x14ac:dyDescent="0.25">
      <c r="A2365" s="4" t="str">
        <f>IF((SUM(Протокол!D2365:I2365)=6),1," ")</f>
        <v xml:space="preserve"> </v>
      </c>
      <c r="B2365" s="4" t="str">
        <f>IF(AND(NOT(ISBLANK(Протокол!B2365)),Протокол!V2365&lt;=5),1," ")</f>
        <v xml:space="preserve"> </v>
      </c>
      <c r="C2365" s="4" t="str">
        <f>IF(NOT(ISBLANK(Протокол!B2365)),1," ")</f>
        <v xml:space="preserve"> </v>
      </c>
      <c r="D2365" s="4" t="str">
        <f>IF(SUM(Протокол!J2365:N2365,Протокол!O2365:S2365)=17,1," ")</f>
        <v xml:space="preserve"> </v>
      </c>
      <c r="E2365" s="4" t="str">
        <f>IF(SUM(Протокол!U2341:U2341)=8,1," ")</f>
        <v xml:space="preserve"> </v>
      </c>
      <c r="F2365" s="48"/>
    </row>
    <row r="2366" spans="1:6" x14ac:dyDescent="0.25">
      <c r="A2366" s="4" t="str">
        <f>IF((SUM(Протокол!D2366:I2366)=6),1," ")</f>
        <v xml:space="preserve"> </v>
      </c>
      <c r="B2366" s="4" t="str">
        <f>IF(AND(NOT(ISBLANK(Протокол!B2366)),Протокол!V2366&lt;=5),1," ")</f>
        <v xml:space="preserve"> </v>
      </c>
      <c r="C2366" s="4" t="str">
        <f>IF(NOT(ISBLANK(Протокол!B2366)),1," ")</f>
        <v xml:space="preserve"> </v>
      </c>
      <c r="D2366" s="4" t="str">
        <f>IF(SUM(Протокол!J2366:N2366,Протокол!O2366:S2366)=17,1," ")</f>
        <v xml:space="preserve"> </v>
      </c>
      <c r="E2366" s="4"/>
      <c r="F2366" s="48"/>
    </row>
    <row r="2367" spans="1:6" x14ac:dyDescent="0.25">
      <c r="A2367" s="4" t="str">
        <f>IF((SUM(Протокол!D2367:I2367)=6),1," ")</f>
        <v xml:space="preserve"> </v>
      </c>
      <c r="B2367" s="4" t="str">
        <f>IF(AND(NOT(ISBLANK(Протокол!B2367)),Протокол!V2367&lt;=5),1," ")</f>
        <v xml:space="preserve"> </v>
      </c>
      <c r="C2367" s="4" t="str">
        <f>IF(NOT(ISBLANK(Протокол!B2367)),1," ")</f>
        <v xml:space="preserve"> </v>
      </c>
      <c r="D2367" s="4" t="str">
        <f>IF(SUM(Протокол!J2367:N2367,Протокол!O2367:S2367)=17,1," ")</f>
        <v xml:space="preserve"> </v>
      </c>
      <c r="E2367" s="4" t="str">
        <f>IF(SUM(Протокол!U2343:U2343)=8,1," ")</f>
        <v xml:space="preserve"> </v>
      </c>
      <c r="F2367" s="48"/>
    </row>
    <row r="2368" spans="1:6" x14ac:dyDescent="0.25">
      <c r="A2368" s="4" t="str">
        <f>IF((SUM(Протокол!D2368:I2368)=6),1," ")</f>
        <v xml:space="preserve"> </v>
      </c>
      <c r="B2368" s="4" t="str">
        <f>IF(AND(NOT(ISBLANK(Протокол!B2368)),Протокол!V2368&lt;=5),1," ")</f>
        <v xml:space="preserve"> </v>
      </c>
      <c r="C2368" s="4" t="str">
        <f>IF(NOT(ISBLANK(Протокол!B2368)),1," ")</f>
        <v xml:space="preserve"> </v>
      </c>
      <c r="D2368" s="4" t="str">
        <f>IF(SUM(Протокол!J2368:N2368,Протокол!O2368:S2368)=17,1," ")</f>
        <v xml:space="preserve"> </v>
      </c>
      <c r="E2368" s="4"/>
      <c r="F2368" s="48"/>
    </row>
    <row r="2369" spans="1:6" x14ac:dyDescent="0.25">
      <c r="A2369" s="4" t="str">
        <f>IF((SUM(Протокол!D2369:I2369)=6),1," ")</f>
        <v xml:space="preserve"> </v>
      </c>
      <c r="B2369" s="4" t="str">
        <f>IF(AND(NOT(ISBLANK(Протокол!B2369)),Протокол!V2369&lt;=5),1," ")</f>
        <v xml:space="preserve"> </v>
      </c>
      <c r="C2369" s="4" t="str">
        <f>IF(NOT(ISBLANK(Протокол!B2369)),1," ")</f>
        <v xml:space="preserve"> </v>
      </c>
      <c r="D2369" s="4" t="str">
        <f>IF(SUM(Протокол!J2369:N2369,Протокол!O2369:S2369)=17,1," ")</f>
        <v xml:space="preserve"> </v>
      </c>
      <c r="E2369" s="4" t="str">
        <f>IF(SUM(Протокол!U2345:U2345)=8,1," ")</f>
        <v xml:space="preserve"> </v>
      </c>
      <c r="F2369" s="48"/>
    </row>
    <row r="2370" spans="1:6" x14ac:dyDescent="0.25">
      <c r="A2370" s="4" t="str">
        <f>IF((SUM(Протокол!D2370:I2370)=6),1," ")</f>
        <v xml:space="preserve"> </v>
      </c>
      <c r="B2370" s="4" t="str">
        <f>IF(AND(NOT(ISBLANK(Протокол!B2370)),Протокол!V2370&lt;=5),1," ")</f>
        <v xml:space="preserve"> </v>
      </c>
      <c r="C2370" s="4" t="str">
        <f>IF(NOT(ISBLANK(Протокол!B2370)),1," ")</f>
        <v xml:space="preserve"> </v>
      </c>
      <c r="D2370" s="4" t="str">
        <f>IF(SUM(Протокол!J2370:N2370,Протокол!O2370:S2370)=17,1," ")</f>
        <v xml:space="preserve"> </v>
      </c>
      <c r="E2370" s="4"/>
      <c r="F2370" s="48"/>
    </row>
    <row r="2371" spans="1:6" x14ac:dyDescent="0.25">
      <c r="A2371" s="4" t="str">
        <f>IF((SUM(Протокол!D2371:I2371)=6),1," ")</f>
        <v xml:space="preserve"> </v>
      </c>
      <c r="B2371" s="4" t="str">
        <f>IF(AND(NOT(ISBLANK(Протокол!B2371)),Протокол!V2371&lt;=5),1," ")</f>
        <v xml:space="preserve"> </v>
      </c>
      <c r="C2371" s="4" t="str">
        <f>IF(NOT(ISBLANK(Протокол!B2371)),1," ")</f>
        <v xml:space="preserve"> </v>
      </c>
      <c r="D2371" s="4" t="str">
        <f>IF(SUM(Протокол!J2371:N2371,Протокол!O2371:S2371)=17,1," ")</f>
        <v xml:space="preserve"> </v>
      </c>
      <c r="E2371" s="4" t="str">
        <f>IF(SUM(Протокол!U2347:U2347)=8,1," ")</f>
        <v xml:space="preserve"> </v>
      </c>
      <c r="F2371" s="48"/>
    </row>
    <row r="2372" spans="1:6" x14ac:dyDescent="0.25">
      <c r="A2372" s="4" t="str">
        <f>IF((SUM(Протокол!D2372:I2372)=6),1," ")</f>
        <v xml:space="preserve"> </v>
      </c>
      <c r="B2372" s="4" t="str">
        <f>IF(AND(NOT(ISBLANK(Протокол!B2372)),Протокол!V2372&lt;=5),1," ")</f>
        <v xml:space="preserve"> </v>
      </c>
      <c r="C2372" s="4" t="str">
        <f>IF(NOT(ISBLANK(Протокол!B2372)),1," ")</f>
        <v xml:space="preserve"> </v>
      </c>
      <c r="D2372" s="4" t="str">
        <f>IF(SUM(Протокол!J2372:N2372,Протокол!O2372:S2372)=17,1," ")</f>
        <v xml:space="preserve"> </v>
      </c>
      <c r="E2372" s="4"/>
      <c r="F2372" s="48"/>
    </row>
    <row r="2373" spans="1:6" x14ac:dyDescent="0.25">
      <c r="A2373" s="4" t="str">
        <f>IF((SUM(Протокол!D2373:I2373)=6),1," ")</f>
        <v xml:space="preserve"> </v>
      </c>
      <c r="B2373" s="4" t="str">
        <f>IF(AND(NOT(ISBLANK(Протокол!B2373)),Протокол!V2373&lt;=5),1," ")</f>
        <v xml:space="preserve"> </v>
      </c>
      <c r="C2373" s="4" t="str">
        <f>IF(NOT(ISBLANK(Протокол!B2373)),1," ")</f>
        <v xml:space="preserve"> </v>
      </c>
      <c r="D2373" s="4" t="str">
        <f>IF(SUM(Протокол!J2373:N2373,Протокол!O2373:S2373)=17,1," ")</f>
        <v xml:space="preserve"> </v>
      </c>
      <c r="E2373" s="4" t="str">
        <f>IF(SUM(Протокол!U2349:U2349)=8,1," ")</f>
        <v xml:space="preserve"> </v>
      </c>
      <c r="F2373" s="48"/>
    </row>
    <row r="2374" spans="1:6" x14ac:dyDescent="0.25">
      <c r="A2374" s="4" t="str">
        <f>IF((SUM(Протокол!D2374:I2374)=6),1," ")</f>
        <v xml:space="preserve"> </v>
      </c>
      <c r="B2374" s="4" t="str">
        <f>IF(AND(NOT(ISBLANK(Протокол!B2374)),Протокол!V2374&lt;=5),1," ")</f>
        <v xml:space="preserve"> </v>
      </c>
      <c r="C2374" s="4" t="str">
        <f>IF(NOT(ISBLANK(Протокол!B2374)),1," ")</f>
        <v xml:space="preserve"> </v>
      </c>
      <c r="D2374" s="4" t="str">
        <f>IF(SUM(Протокол!J2374:N2374,Протокол!O2374:S2374)=17,1," ")</f>
        <v xml:space="preserve"> </v>
      </c>
      <c r="E2374" s="4"/>
      <c r="F2374" s="48"/>
    </row>
    <row r="2375" spans="1:6" x14ac:dyDescent="0.25">
      <c r="A2375" s="4" t="str">
        <f>IF((SUM(Протокол!D2375:I2375)=6),1," ")</f>
        <v xml:space="preserve"> </v>
      </c>
      <c r="B2375" s="4" t="str">
        <f>IF(AND(NOT(ISBLANK(Протокол!B2375)),Протокол!V2375&lt;=5),1," ")</f>
        <v xml:space="preserve"> </v>
      </c>
      <c r="C2375" s="4" t="str">
        <f>IF(NOT(ISBLANK(Протокол!B2375)),1," ")</f>
        <v xml:space="preserve"> </v>
      </c>
      <c r="D2375" s="4" t="str">
        <f>IF(SUM(Протокол!J2375:N2375,Протокол!O2375:S2375)=17,1," ")</f>
        <v xml:space="preserve"> </v>
      </c>
      <c r="E2375" s="4" t="str">
        <f>IF(SUM(Протокол!U2351:U2351)=8,1," ")</f>
        <v xml:space="preserve"> </v>
      </c>
      <c r="F2375" s="48"/>
    </row>
    <row r="2376" spans="1:6" x14ac:dyDescent="0.25">
      <c r="A2376" s="4" t="str">
        <f>IF((SUM(Протокол!D2376:I2376)=6),1," ")</f>
        <v xml:space="preserve"> </v>
      </c>
      <c r="B2376" s="4" t="str">
        <f>IF(AND(NOT(ISBLANK(Протокол!B2376)),Протокол!V2376&lt;=5),1," ")</f>
        <v xml:space="preserve"> </v>
      </c>
      <c r="C2376" s="4" t="str">
        <f>IF(NOT(ISBLANK(Протокол!B2376)),1," ")</f>
        <v xml:space="preserve"> </v>
      </c>
      <c r="D2376" s="4" t="str">
        <f>IF(SUM(Протокол!J2376:N2376,Протокол!O2376:S2376)=17,1," ")</f>
        <v xml:space="preserve"> </v>
      </c>
      <c r="E2376" s="4"/>
      <c r="F2376" s="48"/>
    </row>
    <row r="2377" spans="1:6" x14ac:dyDescent="0.25">
      <c r="A2377" s="4" t="str">
        <f>IF((SUM(Протокол!D2377:I2377)=6),1," ")</f>
        <v xml:space="preserve"> </v>
      </c>
      <c r="B2377" s="4" t="str">
        <f>IF(AND(NOT(ISBLANK(Протокол!B2377)),Протокол!V2377&lt;=5),1," ")</f>
        <v xml:space="preserve"> </v>
      </c>
      <c r="C2377" s="4" t="str">
        <f>IF(NOT(ISBLANK(Протокол!B2377)),1," ")</f>
        <v xml:space="preserve"> </v>
      </c>
      <c r="D2377" s="4" t="str">
        <f>IF(SUM(Протокол!J2377:N2377,Протокол!O2377:S2377)=17,1," ")</f>
        <v xml:space="preserve"> </v>
      </c>
      <c r="E2377" s="4" t="str">
        <f>IF(SUM(Протокол!U2353:U2353)=8,1," ")</f>
        <v xml:space="preserve"> </v>
      </c>
      <c r="F2377" s="48"/>
    </row>
    <row r="2378" spans="1:6" x14ac:dyDescent="0.25">
      <c r="A2378" s="4" t="str">
        <f>IF((SUM(Протокол!D2378:I2378)=6),1," ")</f>
        <v xml:space="preserve"> </v>
      </c>
      <c r="B2378" s="4" t="str">
        <f>IF(AND(NOT(ISBLANK(Протокол!B2378)),Протокол!V2378&lt;=5),1," ")</f>
        <v xml:space="preserve"> </v>
      </c>
      <c r="C2378" s="4" t="str">
        <f>IF(NOT(ISBLANK(Протокол!B2378)),1," ")</f>
        <v xml:space="preserve"> </v>
      </c>
      <c r="D2378" s="4" t="str">
        <f>IF(SUM(Протокол!J2378:N2378,Протокол!O2378:S2378)=17,1," ")</f>
        <v xml:space="preserve"> </v>
      </c>
      <c r="E2378" s="4"/>
      <c r="F2378" s="48"/>
    </row>
    <row r="2379" spans="1:6" x14ac:dyDescent="0.25">
      <c r="A2379" s="4" t="str">
        <f>IF((SUM(Протокол!D2379:I2379)=6),1," ")</f>
        <v xml:space="preserve"> </v>
      </c>
      <c r="B2379" s="4" t="str">
        <f>IF(AND(NOT(ISBLANK(Протокол!B2379)),Протокол!V2379&lt;=5),1," ")</f>
        <v xml:space="preserve"> </v>
      </c>
      <c r="C2379" s="4" t="str">
        <f>IF(NOT(ISBLANK(Протокол!B2379)),1," ")</f>
        <v xml:space="preserve"> </v>
      </c>
      <c r="D2379" s="4" t="str">
        <f>IF(SUM(Протокол!J2379:N2379,Протокол!O2379:S2379)=17,1," ")</f>
        <v xml:space="preserve"> </v>
      </c>
      <c r="E2379" s="4" t="str">
        <f>IF(SUM(Протокол!U2355:U2355)=8,1," ")</f>
        <v xml:space="preserve"> </v>
      </c>
      <c r="F2379" s="48"/>
    </row>
    <row r="2380" spans="1:6" x14ac:dyDescent="0.25">
      <c r="A2380" s="4" t="str">
        <f>IF((SUM(Протокол!D2380:I2380)=6),1," ")</f>
        <v xml:space="preserve"> </v>
      </c>
      <c r="B2380" s="4" t="str">
        <f>IF(AND(NOT(ISBLANK(Протокол!B2380)),Протокол!V2380&lt;=5),1," ")</f>
        <v xml:space="preserve"> </v>
      </c>
      <c r="C2380" s="4" t="str">
        <f>IF(NOT(ISBLANK(Протокол!B2380)),1," ")</f>
        <v xml:space="preserve"> </v>
      </c>
      <c r="D2380" s="4" t="str">
        <f>IF(SUM(Протокол!J2380:N2380,Протокол!O2380:S2380)=17,1," ")</f>
        <v xml:space="preserve"> </v>
      </c>
      <c r="E2380" s="4"/>
      <c r="F2380" s="48"/>
    </row>
    <row r="2381" spans="1:6" x14ac:dyDescent="0.25">
      <c r="A2381" s="4" t="str">
        <f>IF((SUM(Протокол!D2381:I2381)=6),1," ")</f>
        <v xml:space="preserve"> </v>
      </c>
      <c r="B2381" s="4" t="str">
        <f>IF(AND(NOT(ISBLANK(Протокол!B2381)),Протокол!V2381&lt;=5),1," ")</f>
        <v xml:space="preserve"> </v>
      </c>
      <c r="C2381" s="4" t="str">
        <f>IF(NOT(ISBLANK(Протокол!B2381)),1," ")</f>
        <v xml:space="preserve"> </v>
      </c>
      <c r="D2381" s="4" t="str">
        <f>IF(SUM(Протокол!J2381:N2381,Протокол!O2381:S2381)=17,1," ")</f>
        <v xml:space="preserve"> </v>
      </c>
      <c r="E2381" s="4" t="str">
        <f>IF(SUM(Протокол!U2357:U2357)=8,1," ")</f>
        <v xml:space="preserve"> </v>
      </c>
      <c r="F2381" s="48"/>
    </row>
    <row r="2382" spans="1:6" x14ac:dyDescent="0.25">
      <c r="A2382" s="4" t="str">
        <f>IF((SUM(Протокол!D2382:I2382)=6),1," ")</f>
        <v xml:space="preserve"> </v>
      </c>
      <c r="B2382" s="4" t="str">
        <f>IF(AND(NOT(ISBLANK(Протокол!B2382)),Протокол!V2382&lt;=5),1," ")</f>
        <v xml:space="preserve"> </v>
      </c>
      <c r="C2382" s="4" t="str">
        <f>IF(NOT(ISBLANK(Протокол!B2382)),1," ")</f>
        <v xml:space="preserve"> </v>
      </c>
      <c r="D2382" s="4" t="str">
        <f>IF(SUM(Протокол!J2382:N2382,Протокол!O2382:S2382)=17,1," ")</f>
        <v xml:space="preserve"> </v>
      </c>
      <c r="E2382" s="4"/>
      <c r="F2382" s="48"/>
    </row>
    <row r="2383" spans="1:6" x14ac:dyDescent="0.25">
      <c r="A2383" s="4" t="str">
        <f>IF((SUM(Протокол!D2383:I2383)=6),1," ")</f>
        <v xml:space="preserve"> </v>
      </c>
      <c r="B2383" s="4" t="str">
        <f>IF(AND(NOT(ISBLANK(Протокол!B2383)),Протокол!V2383&lt;=5),1," ")</f>
        <v xml:space="preserve"> </v>
      </c>
      <c r="C2383" s="4" t="str">
        <f>IF(NOT(ISBLANK(Протокол!B2383)),1," ")</f>
        <v xml:space="preserve"> </v>
      </c>
      <c r="D2383" s="4" t="str">
        <f>IF(SUM(Протокол!J2383:N2383,Протокол!O2383:S2383)=17,1," ")</f>
        <v xml:space="preserve"> </v>
      </c>
      <c r="E2383" s="4" t="str">
        <f>IF(SUM(Протокол!U2359:U2359)=8,1," ")</f>
        <v xml:space="preserve"> </v>
      </c>
      <c r="F2383" s="48"/>
    </row>
    <row r="2384" spans="1:6" x14ac:dyDescent="0.25">
      <c r="A2384" s="4" t="str">
        <f>IF((SUM(Протокол!D2384:I2384)=6),1," ")</f>
        <v xml:space="preserve"> </v>
      </c>
      <c r="B2384" s="4" t="str">
        <f>IF(AND(NOT(ISBLANK(Протокол!B2384)),Протокол!V2384&lt;=5),1," ")</f>
        <v xml:space="preserve"> </v>
      </c>
      <c r="C2384" s="4" t="str">
        <f>IF(NOT(ISBLANK(Протокол!B2384)),1," ")</f>
        <v xml:space="preserve"> </v>
      </c>
      <c r="D2384" s="4" t="str">
        <f>IF(SUM(Протокол!J2384:N2384,Протокол!O2384:S2384)=17,1," ")</f>
        <v xml:space="preserve"> </v>
      </c>
      <c r="E2384" s="4"/>
      <c r="F2384" s="48"/>
    </row>
    <row r="2385" spans="1:6" x14ac:dyDescent="0.25">
      <c r="A2385" s="4" t="str">
        <f>IF((SUM(Протокол!D2385:I2385)=6),1," ")</f>
        <v xml:space="preserve"> </v>
      </c>
      <c r="B2385" s="4" t="str">
        <f>IF(AND(NOT(ISBLANK(Протокол!B2385)),Протокол!V2385&lt;=5),1," ")</f>
        <v xml:space="preserve"> </v>
      </c>
      <c r="C2385" s="4" t="str">
        <f>IF(NOT(ISBLANK(Протокол!B2385)),1," ")</f>
        <v xml:space="preserve"> </v>
      </c>
      <c r="D2385" s="4" t="str">
        <f>IF(SUM(Протокол!J2385:N2385,Протокол!O2385:S2385)=17,1," ")</f>
        <v xml:space="preserve"> </v>
      </c>
      <c r="E2385" s="4" t="str">
        <f>IF(SUM(Протокол!U2361:U2361)=8,1," ")</f>
        <v xml:space="preserve"> </v>
      </c>
      <c r="F2385" s="48"/>
    </row>
    <row r="2386" spans="1:6" x14ac:dyDescent="0.25">
      <c r="A2386" s="4" t="str">
        <f>IF((SUM(Протокол!D2386:I2386)=6),1," ")</f>
        <v xml:space="preserve"> </v>
      </c>
      <c r="B2386" s="4" t="str">
        <f>IF(AND(NOT(ISBLANK(Протокол!B2386)),Протокол!V2386&lt;=5),1," ")</f>
        <v xml:space="preserve"> </v>
      </c>
      <c r="C2386" s="4" t="str">
        <f>IF(NOT(ISBLANK(Протокол!B2386)),1," ")</f>
        <v xml:space="preserve"> </v>
      </c>
      <c r="D2386" s="4" t="str">
        <f>IF(SUM(Протокол!J2386:N2386,Протокол!O2386:S2386)=17,1," ")</f>
        <v xml:space="preserve"> </v>
      </c>
      <c r="E2386" s="4"/>
      <c r="F2386" s="48"/>
    </row>
    <row r="2387" spans="1:6" x14ac:dyDescent="0.25">
      <c r="A2387" s="4" t="str">
        <f>IF((SUM(Протокол!D2387:I2387)=6),1," ")</f>
        <v xml:space="preserve"> </v>
      </c>
      <c r="B2387" s="4" t="str">
        <f>IF(AND(NOT(ISBLANK(Протокол!B2387)),Протокол!V2387&lt;=5),1," ")</f>
        <v xml:space="preserve"> </v>
      </c>
      <c r="C2387" s="4" t="str">
        <f>IF(NOT(ISBLANK(Протокол!B2387)),1," ")</f>
        <v xml:space="preserve"> </v>
      </c>
      <c r="D2387" s="4" t="str">
        <f>IF(SUM(Протокол!J2387:N2387,Протокол!O2387:S2387)=17,1," ")</f>
        <v xml:space="preserve"> </v>
      </c>
      <c r="E2387" s="4" t="str">
        <f>IF(SUM(Протокол!U2363:U2363)=8,1," ")</f>
        <v xml:space="preserve"> </v>
      </c>
      <c r="F2387" s="48"/>
    </row>
    <row r="2388" spans="1:6" x14ac:dyDescent="0.25">
      <c r="A2388" s="4" t="str">
        <f>IF((SUM(Протокол!D2388:I2388)=6),1," ")</f>
        <v xml:space="preserve"> </v>
      </c>
      <c r="B2388" s="4" t="str">
        <f>IF(AND(NOT(ISBLANK(Протокол!B2388)),Протокол!V2388&lt;=5),1," ")</f>
        <v xml:space="preserve"> </v>
      </c>
      <c r="C2388" s="4" t="str">
        <f>IF(NOT(ISBLANK(Протокол!B2388)),1," ")</f>
        <v xml:space="preserve"> </v>
      </c>
      <c r="D2388" s="4" t="str">
        <f>IF(SUM(Протокол!J2388:N2388,Протокол!O2388:S2388)=17,1," ")</f>
        <v xml:space="preserve"> </v>
      </c>
      <c r="E2388" s="4"/>
      <c r="F2388" s="48"/>
    </row>
    <row r="2389" spans="1:6" x14ac:dyDescent="0.25">
      <c r="A2389" s="4" t="str">
        <f>IF((SUM(Протокол!D2389:I2389)=6),1," ")</f>
        <v xml:space="preserve"> </v>
      </c>
      <c r="B2389" s="4" t="str">
        <f>IF(AND(NOT(ISBLANK(Протокол!B2389)),Протокол!V2389&lt;=5),1," ")</f>
        <v xml:space="preserve"> </v>
      </c>
      <c r="C2389" s="4" t="str">
        <f>IF(NOT(ISBLANK(Протокол!B2389)),1," ")</f>
        <v xml:space="preserve"> </v>
      </c>
      <c r="D2389" s="4" t="str">
        <f>IF(SUM(Протокол!J2389:N2389,Протокол!O2389:S2389)=17,1," ")</f>
        <v xml:space="preserve"> </v>
      </c>
      <c r="E2389" s="4" t="str">
        <f>IF(SUM(Протокол!U2365:U2365)=8,1," ")</f>
        <v xml:space="preserve"> </v>
      </c>
      <c r="F2389" s="48"/>
    </row>
    <row r="2390" spans="1:6" x14ac:dyDescent="0.25">
      <c r="A2390" s="4" t="str">
        <f>IF((SUM(Протокол!D2390:I2390)=6),1," ")</f>
        <v xml:space="preserve"> </v>
      </c>
      <c r="B2390" s="4" t="str">
        <f>IF(AND(NOT(ISBLANK(Протокол!B2390)),Протокол!V2390&lt;=5),1," ")</f>
        <v xml:space="preserve"> </v>
      </c>
      <c r="C2390" s="4" t="str">
        <f>IF(NOT(ISBLANK(Протокол!B2390)),1," ")</f>
        <v xml:space="preserve"> </v>
      </c>
      <c r="D2390" s="4" t="str">
        <f>IF(SUM(Протокол!J2390:N2390,Протокол!O2390:S2390)=17,1," ")</f>
        <v xml:space="preserve"> </v>
      </c>
      <c r="E2390" s="4"/>
      <c r="F2390" s="48"/>
    </row>
    <row r="2391" spans="1:6" x14ac:dyDescent="0.25">
      <c r="A2391" s="4" t="str">
        <f>IF((SUM(Протокол!D2391:I2391)=6),1," ")</f>
        <v xml:space="preserve"> </v>
      </c>
      <c r="B2391" s="4" t="str">
        <f>IF(AND(NOT(ISBLANK(Протокол!B2391)),Протокол!V2391&lt;=5),1," ")</f>
        <v xml:space="preserve"> </v>
      </c>
      <c r="C2391" s="4" t="str">
        <f>IF(NOT(ISBLANK(Протокол!B2391)),1," ")</f>
        <v xml:space="preserve"> </v>
      </c>
      <c r="D2391" s="4" t="str">
        <f>IF(SUM(Протокол!J2391:N2391,Протокол!O2391:S2391)=17,1," ")</f>
        <v xml:space="preserve"> </v>
      </c>
      <c r="E2391" s="4" t="str">
        <f>IF(SUM(Протокол!U2367:U2367)=8,1," ")</f>
        <v xml:space="preserve"> </v>
      </c>
      <c r="F2391" s="48"/>
    </row>
    <row r="2392" spans="1:6" x14ac:dyDescent="0.25">
      <c r="A2392" s="4" t="str">
        <f>IF((SUM(Протокол!D2392:I2392)=6),1," ")</f>
        <v xml:space="preserve"> </v>
      </c>
      <c r="B2392" s="4" t="str">
        <f>IF(AND(NOT(ISBLANK(Протокол!B2392)),Протокол!V2392&lt;=5),1," ")</f>
        <v xml:space="preserve"> </v>
      </c>
      <c r="C2392" s="4" t="str">
        <f>IF(NOT(ISBLANK(Протокол!B2392)),1," ")</f>
        <v xml:space="preserve"> </v>
      </c>
      <c r="D2392" s="4" t="str">
        <f>IF(SUM(Протокол!J2392:N2392,Протокол!O2392:S2392)=17,1," ")</f>
        <v xml:space="preserve"> </v>
      </c>
      <c r="E2392" s="4"/>
      <c r="F2392" s="48"/>
    </row>
    <row r="2393" spans="1:6" x14ac:dyDescent="0.25">
      <c r="A2393" s="4" t="str">
        <f>IF((SUM(Протокол!D2393:I2393)=6),1," ")</f>
        <v xml:space="preserve"> </v>
      </c>
      <c r="B2393" s="4" t="str">
        <f>IF(AND(NOT(ISBLANK(Протокол!B2393)),Протокол!V2393&lt;=5),1," ")</f>
        <v xml:space="preserve"> </v>
      </c>
      <c r="C2393" s="4" t="str">
        <f>IF(NOT(ISBLANK(Протокол!B2393)),1," ")</f>
        <v xml:space="preserve"> </v>
      </c>
      <c r="D2393" s="4" t="str">
        <f>IF(SUM(Протокол!J2393:N2393,Протокол!O2393:S2393)=17,1," ")</f>
        <v xml:space="preserve"> </v>
      </c>
      <c r="E2393" s="4" t="str">
        <f>IF(SUM(Протокол!U2369:U2369)=8,1," ")</f>
        <v xml:space="preserve"> </v>
      </c>
      <c r="F2393" s="48"/>
    </row>
    <row r="2394" spans="1:6" x14ac:dyDescent="0.25">
      <c r="A2394" s="4" t="str">
        <f>IF((SUM(Протокол!D2394:I2394)=6),1," ")</f>
        <v xml:space="preserve"> </v>
      </c>
      <c r="B2394" s="4" t="str">
        <f>IF(AND(NOT(ISBLANK(Протокол!B2394)),Протокол!V2394&lt;=5),1," ")</f>
        <v xml:space="preserve"> </v>
      </c>
      <c r="C2394" s="4" t="str">
        <f>IF(NOT(ISBLANK(Протокол!B2394)),1," ")</f>
        <v xml:space="preserve"> </v>
      </c>
      <c r="D2394" s="4" t="str">
        <f>IF(SUM(Протокол!J2394:N2394,Протокол!O2394:S2394)=17,1," ")</f>
        <v xml:space="preserve"> </v>
      </c>
      <c r="E2394" s="4"/>
      <c r="F2394" s="48"/>
    </row>
    <row r="2395" spans="1:6" x14ac:dyDescent="0.25">
      <c r="A2395" s="4" t="str">
        <f>IF((SUM(Протокол!D2395:I2395)=6),1," ")</f>
        <v xml:space="preserve"> </v>
      </c>
      <c r="B2395" s="4" t="str">
        <f>IF(AND(NOT(ISBLANK(Протокол!B2395)),Протокол!V2395&lt;=5),1," ")</f>
        <v xml:space="preserve"> </v>
      </c>
      <c r="C2395" s="4" t="str">
        <f>IF(NOT(ISBLANK(Протокол!B2395)),1," ")</f>
        <v xml:space="preserve"> </v>
      </c>
      <c r="D2395" s="4" t="str">
        <f>IF(SUM(Протокол!J2395:N2395,Протокол!O2395:S2395)=17,1," ")</f>
        <v xml:space="preserve"> </v>
      </c>
      <c r="E2395" s="4" t="str">
        <f>IF(SUM(Протокол!U2371:U2371)=8,1," ")</f>
        <v xml:space="preserve"> </v>
      </c>
      <c r="F2395" s="48"/>
    </row>
    <row r="2396" spans="1:6" x14ac:dyDescent="0.25">
      <c r="A2396" s="4" t="str">
        <f>IF((SUM(Протокол!D2396:I2396)=6),1," ")</f>
        <v xml:space="preserve"> </v>
      </c>
      <c r="B2396" s="4" t="str">
        <f>IF(AND(NOT(ISBLANK(Протокол!B2396)),Протокол!V2396&lt;=5),1," ")</f>
        <v xml:space="preserve"> </v>
      </c>
      <c r="C2396" s="4" t="str">
        <f>IF(NOT(ISBLANK(Протокол!B2396)),1," ")</f>
        <v xml:space="preserve"> </v>
      </c>
      <c r="D2396" s="4" t="str">
        <f>IF(SUM(Протокол!J2396:N2396,Протокол!O2396:S2396)=17,1," ")</f>
        <v xml:space="preserve"> </v>
      </c>
      <c r="E2396" s="4"/>
      <c r="F2396" s="48"/>
    </row>
    <row r="2397" spans="1:6" x14ac:dyDescent="0.25">
      <c r="A2397" s="4" t="str">
        <f>IF((SUM(Протокол!D2397:I2397)=6),1," ")</f>
        <v xml:space="preserve"> </v>
      </c>
      <c r="B2397" s="4" t="str">
        <f>IF(AND(NOT(ISBLANK(Протокол!B2397)),Протокол!V2397&lt;=5),1," ")</f>
        <v xml:space="preserve"> </v>
      </c>
      <c r="C2397" s="4" t="str">
        <f>IF(NOT(ISBLANK(Протокол!B2397)),1," ")</f>
        <v xml:space="preserve"> </v>
      </c>
      <c r="D2397" s="4" t="str">
        <f>IF(SUM(Протокол!J2397:N2397,Протокол!O2397:S2397)=17,1," ")</f>
        <v xml:space="preserve"> </v>
      </c>
      <c r="E2397" s="4" t="str">
        <f>IF(SUM(Протокол!U2373:U2373)=8,1," ")</f>
        <v xml:space="preserve"> </v>
      </c>
      <c r="F2397" s="48"/>
    </row>
    <row r="2398" spans="1:6" x14ac:dyDescent="0.25">
      <c r="A2398" s="4" t="str">
        <f>IF((SUM(Протокол!D2398:I2398)=6),1," ")</f>
        <v xml:space="preserve"> </v>
      </c>
      <c r="B2398" s="4" t="str">
        <f>IF(AND(NOT(ISBLANK(Протокол!B2398)),Протокол!V2398&lt;=5),1," ")</f>
        <v xml:space="preserve"> </v>
      </c>
      <c r="C2398" s="4" t="str">
        <f>IF(NOT(ISBLANK(Протокол!B2398)),1," ")</f>
        <v xml:space="preserve"> </v>
      </c>
      <c r="D2398" s="4" t="str">
        <f>IF(SUM(Протокол!J2398:N2398,Протокол!O2398:S2398)=17,1," ")</f>
        <v xml:space="preserve"> </v>
      </c>
      <c r="E2398" s="4"/>
      <c r="F2398" s="48"/>
    </row>
    <row r="2399" spans="1:6" x14ac:dyDescent="0.25">
      <c r="A2399" s="4" t="str">
        <f>IF((SUM(Протокол!D2399:I2399)=6),1," ")</f>
        <v xml:space="preserve"> </v>
      </c>
      <c r="B2399" s="4" t="str">
        <f>IF(AND(NOT(ISBLANK(Протокол!B2399)),Протокол!V2399&lt;=5),1," ")</f>
        <v xml:space="preserve"> </v>
      </c>
      <c r="C2399" s="4" t="str">
        <f>IF(NOT(ISBLANK(Протокол!B2399)),1," ")</f>
        <v xml:space="preserve"> </v>
      </c>
      <c r="D2399" s="4" t="str">
        <f>IF(SUM(Протокол!J2399:N2399,Протокол!O2399:S2399)=17,1," ")</f>
        <v xml:space="preserve"> </v>
      </c>
      <c r="E2399" s="4" t="str">
        <f>IF(SUM(Протокол!U2375:U2375)=8,1," ")</f>
        <v xml:space="preserve"> </v>
      </c>
      <c r="F2399" s="48"/>
    </row>
    <row r="2400" spans="1:6" x14ac:dyDescent="0.25">
      <c r="A2400" s="4" t="str">
        <f>IF((SUM(Протокол!D2400:I2400)=6),1," ")</f>
        <v xml:space="preserve"> </v>
      </c>
      <c r="B2400" s="4" t="str">
        <f>IF(AND(NOT(ISBLANK(Протокол!B2400)),Протокол!V2400&lt;=5),1," ")</f>
        <v xml:space="preserve"> </v>
      </c>
      <c r="C2400" s="4" t="str">
        <f>IF(NOT(ISBLANK(Протокол!B2400)),1," ")</f>
        <v xml:space="preserve"> </v>
      </c>
      <c r="D2400" s="4" t="str">
        <f>IF(SUM(Протокол!J2400:N2400,Протокол!O2400:S2400)=17,1," ")</f>
        <v xml:space="preserve"> </v>
      </c>
      <c r="E2400" s="4"/>
      <c r="F2400" s="48"/>
    </row>
    <row r="2401" spans="1:6" x14ac:dyDescent="0.25">
      <c r="A2401" s="4" t="str">
        <f>IF((SUM(Протокол!D2401:I2401)=6),1," ")</f>
        <v xml:space="preserve"> </v>
      </c>
      <c r="B2401" s="4" t="str">
        <f>IF(AND(NOT(ISBLANK(Протокол!B2401)),Протокол!V2401&lt;=5),1," ")</f>
        <v xml:space="preserve"> </v>
      </c>
      <c r="C2401" s="4" t="str">
        <f>IF(NOT(ISBLANK(Протокол!B2401)),1," ")</f>
        <v xml:space="preserve"> </v>
      </c>
      <c r="D2401" s="4" t="str">
        <f>IF(SUM(Протокол!J2401:N2401,Протокол!O2401:S2401)=17,1," ")</f>
        <v xml:space="preserve"> </v>
      </c>
      <c r="E2401" s="4" t="str">
        <f>IF(SUM(Протокол!U2377:U2377)=8,1," ")</f>
        <v xml:space="preserve"> </v>
      </c>
      <c r="F2401" s="48"/>
    </row>
    <row r="2402" spans="1:6" x14ac:dyDescent="0.25">
      <c r="A2402" s="4" t="str">
        <f>IF((SUM(Протокол!D2402:I2402)=6),1," ")</f>
        <v xml:space="preserve"> </v>
      </c>
      <c r="B2402" s="4" t="str">
        <f>IF(AND(NOT(ISBLANK(Протокол!B2402)),Протокол!V2402&lt;=5),1," ")</f>
        <v xml:space="preserve"> </v>
      </c>
      <c r="C2402" s="4" t="str">
        <f>IF(NOT(ISBLANK(Протокол!B2402)),1," ")</f>
        <v xml:space="preserve"> </v>
      </c>
      <c r="D2402" s="4" t="str">
        <f>IF(SUM(Протокол!J2402:N2402,Протокол!O2402:S2402)=17,1," ")</f>
        <v xml:space="preserve"> </v>
      </c>
      <c r="E2402" s="4"/>
      <c r="F2402" s="48"/>
    </row>
    <row r="2403" spans="1:6" x14ac:dyDescent="0.25">
      <c r="A2403" s="4" t="str">
        <f>IF((SUM(Протокол!D2403:I2403)=6),1," ")</f>
        <v xml:space="preserve"> </v>
      </c>
      <c r="B2403" s="4" t="str">
        <f>IF(AND(NOT(ISBLANK(Протокол!B2403)),Протокол!V2403&lt;=5),1," ")</f>
        <v xml:space="preserve"> </v>
      </c>
      <c r="C2403" s="4" t="str">
        <f>IF(NOT(ISBLANK(Протокол!B2403)),1," ")</f>
        <v xml:space="preserve"> </v>
      </c>
      <c r="D2403" s="4" t="str">
        <f>IF(SUM(Протокол!J2403:N2403,Протокол!O2403:S2403)=17,1," ")</f>
        <v xml:space="preserve"> </v>
      </c>
      <c r="E2403" s="4" t="str">
        <f>IF(SUM(Протокол!U2379:U2379)=8,1," ")</f>
        <v xml:space="preserve"> </v>
      </c>
      <c r="F2403" s="48"/>
    </row>
    <row r="2404" spans="1:6" x14ac:dyDescent="0.25">
      <c r="A2404" s="4" t="str">
        <f>IF((SUM(Протокол!D2404:I2404)=6),1," ")</f>
        <v xml:space="preserve"> </v>
      </c>
      <c r="B2404" s="4" t="str">
        <f>IF(AND(NOT(ISBLANK(Протокол!B2404)),Протокол!V2404&lt;=5),1," ")</f>
        <v xml:space="preserve"> </v>
      </c>
      <c r="C2404" s="4" t="str">
        <f>IF(NOT(ISBLANK(Протокол!B2404)),1," ")</f>
        <v xml:space="preserve"> </v>
      </c>
      <c r="D2404" s="4" t="str">
        <f>IF(SUM(Протокол!J2404:N2404,Протокол!O2404:S2404)=17,1," ")</f>
        <v xml:space="preserve"> </v>
      </c>
      <c r="E2404" s="4"/>
      <c r="F2404" s="48"/>
    </row>
    <row r="2405" spans="1:6" x14ac:dyDescent="0.25">
      <c r="A2405" s="4" t="str">
        <f>IF((SUM(Протокол!D2405:I2405)=6),1," ")</f>
        <v xml:space="preserve"> </v>
      </c>
      <c r="B2405" s="4" t="str">
        <f>IF(AND(NOT(ISBLANK(Протокол!B2405)),Протокол!V2405&lt;=5),1," ")</f>
        <v xml:space="preserve"> </v>
      </c>
      <c r="C2405" s="4" t="str">
        <f>IF(NOT(ISBLANK(Протокол!B2405)),1," ")</f>
        <v xml:space="preserve"> </v>
      </c>
      <c r="D2405" s="4" t="str">
        <f>IF(SUM(Протокол!J2405:N2405,Протокол!O2405:S2405)=17,1," ")</f>
        <v xml:space="preserve"> </v>
      </c>
      <c r="E2405" s="4" t="str">
        <f>IF(SUM(Протокол!U2381:U2381)=8,1," ")</f>
        <v xml:space="preserve"> </v>
      </c>
      <c r="F2405" s="48"/>
    </row>
    <row r="2406" spans="1:6" x14ac:dyDescent="0.25">
      <c r="A2406" s="4" t="str">
        <f>IF((SUM(Протокол!D2406:I2406)=6),1," ")</f>
        <v xml:space="preserve"> </v>
      </c>
      <c r="B2406" s="4" t="str">
        <f>IF(AND(NOT(ISBLANK(Протокол!B2406)),Протокол!V2406&lt;=5),1," ")</f>
        <v xml:space="preserve"> </v>
      </c>
      <c r="C2406" s="4" t="str">
        <f>IF(NOT(ISBLANK(Протокол!B2406)),1," ")</f>
        <v xml:space="preserve"> </v>
      </c>
      <c r="D2406" s="4" t="str">
        <f>IF(SUM(Протокол!J2406:N2406,Протокол!O2406:S2406)=17,1," ")</f>
        <v xml:space="preserve"> </v>
      </c>
      <c r="E2406" s="4"/>
      <c r="F2406" s="48"/>
    </row>
    <row r="2407" spans="1:6" x14ac:dyDescent="0.25">
      <c r="A2407" s="4" t="str">
        <f>IF((SUM(Протокол!D2407:I2407)=6),1," ")</f>
        <v xml:space="preserve"> </v>
      </c>
      <c r="B2407" s="4" t="str">
        <f>IF(AND(NOT(ISBLANK(Протокол!B2407)),Протокол!V2407&lt;=5),1," ")</f>
        <v xml:space="preserve"> </v>
      </c>
      <c r="C2407" s="4" t="str">
        <f>IF(NOT(ISBLANK(Протокол!B2407)),1," ")</f>
        <v xml:space="preserve"> </v>
      </c>
      <c r="D2407" s="4" t="str">
        <f>IF(SUM(Протокол!J2407:N2407,Протокол!O2407:S2407)=17,1," ")</f>
        <v xml:space="preserve"> </v>
      </c>
      <c r="E2407" s="4" t="str">
        <f>IF(SUM(Протокол!U2383:U2383)=8,1," ")</f>
        <v xml:space="preserve"> </v>
      </c>
      <c r="F2407" s="48"/>
    </row>
    <row r="2408" spans="1:6" x14ac:dyDescent="0.25">
      <c r="A2408" s="4" t="str">
        <f>IF((SUM(Протокол!D2408:I2408)=6),1," ")</f>
        <v xml:space="preserve"> </v>
      </c>
      <c r="B2408" s="4" t="str">
        <f>IF(AND(NOT(ISBLANK(Протокол!B2408)),Протокол!V2408&lt;=5),1," ")</f>
        <v xml:space="preserve"> </v>
      </c>
      <c r="C2408" s="4" t="str">
        <f>IF(NOT(ISBLANK(Протокол!B2408)),1," ")</f>
        <v xml:space="preserve"> </v>
      </c>
      <c r="D2408" s="4" t="str">
        <f>IF(SUM(Протокол!J2408:N2408,Протокол!O2408:S2408)=17,1," ")</f>
        <v xml:space="preserve"> </v>
      </c>
      <c r="E2408" s="4"/>
      <c r="F2408" s="48"/>
    </row>
    <row r="2409" spans="1:6" x14ac:dyDescent="0.25">
      <c r="A2409" s="4" t="str">
        <f>IF((SUM(Протокол!D2409:I2409)=6),1," ")</f>
        <v xml:space="preserve"> </v>
      </c>
      <c r="B2409" s="4" t="str">
        <f>IF(AND(NOT(ISBLANK(Протокол!B2409)),Протокол!V2409&lt;=5),1," ")</f>
        <v xml:space="preserve"> </v>
      </c>
      <c r="C2409" s="4" t="str">
        <f>IF(NOT(ISBLANK(Протокол!B2409)),1," ")</f>
        <v xml:space="preserve"> </v>
      </c>
      <c r="D2409" s="4" t="str">
        <f>IF(SUM(Протокол!J2409:N2409,Протокол!O2409:S2409)=17,1," ")</f>
        <v xml:space="preserve"> </v>
      </c>
      <c r="E2409" s="4" t="str">
        <f>IF(SUM(Протокол!U2385:U2385)=8,1," ")</f>
        <v xml:space="preserve"> </v>
      </c>
      <c r="F2409" s="48"/>
    </row>
    <row r="2410" spans="1:6" x14ac:dyDescent="0.25">
      <c r="A2410" s="4" t="str">
        <f>IF((SUM(Протокол!D2410:I2410)=6),1," ")</f>
        <v xml:space="preserve"> </v>
      </c>
      <c r="B2410" s="4" t="str">
        <f>IF(AND(NOT(ISBLANK(Протокол!B2410)),Протокол!V2410&lt;=5),1," ")</f>
        <v xml:space="preserve"> </v>
      </c>
      <c r="C2410" s="4" t="str">
        <f>IF(NOT(ISBLANK(Протокол!B2410)),1," ")</f>
        <v xml:space="preserve"> </v>
      </c>
      <c r="D2410" s="4" t="str">
        <f>IF(SUM(Протокол!J2410:N2410,Протокол!O2410:S2410)=17,1," ")</f>
        <v xml:space="preserve"> </v>
      </c>
      <c r="E2410" s="4"/>
      <c r="F2410" s="48"/>
    </row>
    <row r="2411" spans="1:6" x14ac:dyDescent="0.25">
      <c r="A2411" s="4" t="str">
        <f>IF((SUM(Протокол!D2411:I2411)=6),1," ")</f>
        <v xml:space="preserve"> </v>
      </c>
      <c r="B2411" s="4" t="str">
        <f>IF(AND(NOT(ISBLANK(Протокол!B2411)),Протокол!V2411&lt;=5),1," ")</f>
        <v xml:space="preserve"> </v>
      </c>
      <c r="C2411" s="4" t="str">
        <f>IF(NOT(ISBLANK(Протокол!B2411)),1," ")</f>
        <v xml:space="preserve"> </v>
      </c>
      <c r="D2411" s="4" t="str">
        <f>IF(SUM(Протокол!J2411:N2411,Протокол!O2411:S2411)=17,1," ")</f>
        <v xml:space="preserve"> </v>
      </c>
      <c r="E2411" s="4" t="str">
        <f>IF(SUM(Протокол!U2387:U2387)=8,1," ")</f>
        <v xml:space="preserve"> </v>
      </c>
      <c r="F2411" s="48"/>
    </row>
    <row r="2412" spans="1:6" x14ac:dyDescent="0.25">
      <c r="A2412" s="4" t="str">
        <f>IF((SUM(Протокол!D2412:I2412)=6),1," ")</f>
        <v xml:space="preserve"> </v>
      </c>
      <c r="B2412" s="4" t="str">
        <f>IF(AND(NOT(ISBLANK(Протокол!B2412)),Протокол!V2412&lt;=5),1," ")</f>
        <v xml:space="preserve"> </v>
      </c>
      <c r="C2412" s="4" t="str">
        <f>IF(NOT(ISBLANK(Протокол!B2412)),1," ")</f>
        <v xml:space="preserve"> </v>
      </c>
      <c r="D2412" s="4" t="str">
        <f>IF(SUM(Протокол!J2412:N2412,Протокол!O2412:S2412)=17,1," ")</f>
        <v xml:space="preserve"> </v>
      </c>
      <c r="E2412" s="4"/>
      <c r="F2412" s="48"/>
    </row>
    <row r="2413" spans="1:6" x14ac:dyDescent="0.25">
      <c r="A2413" s="4" t="str">
        <f>IF((SUM(Протокол!D2413:I2413)=6),1," ")</f>
        <v xml:space="preserve"> </v>
      </c>
      <c r="B2413" s="4" t="str">
        <f>IF(AND(NOT(ISBLANK(Протокол!B2413)),Протокол!V2413&lt;=5),1," ")</f>
        <v xml:space="preserve"> </v>
      </c>
      <c r="C2413" s="4" t="str">
        <f>IF(NOT(ISBLANK(Протокол!B2413)),1," ")</f>
        <v xml:space="preserve"> </v>
      </c>
      <c r="D2413" s="4" t="str">
        <f>IF(SUM(Протокол!J2413:N2413,Протокол!O2413:S2413)=17,1," ")</f>
        <v xml:space="preserve"> </v>
      </c>
      <c r="E2413" s="4" t="str">
        <f>IF(SUM(Протокол!U2389:U2389)=8,1," ")</f>
        <v xml:space="preserve"> </v>
      </c>
      <c r="F2413" s="48"/>
    </row>
    <row r="2414" spans="1:6" x14ac:dyDescent="0.25">
      <c r="A2414" s="4" t="str">
        <f>IF((SUM(Протокол!D2414:I2414)=6),1," ")</f>
        <v xml:space="preserve"> </v>
      </c>
      <c r="B2414" s="4" t="str">
        <f>IF(AND(NOT(ISBLANK(Протокол!B2414)),Протокол!V2414&lt;=5),1," ")</f>
        <v xml:space="preserve"> </v>
      </c>
      <c r="C2414" s="4" t="str">
        <f>IF(NOT(ISBLANK(Протокол!B2414)),1," ")</f>
        <v xml:space="preserve"> </v>
      </c>
      <c r="D2414" s="4" t="str">
        <f>IF(SUM(Протокол!J2414:N2414,Протокол!O2414:S2414)=17,1," ")</f>
        <v xml:space="preserve"> </v>
      </c>
      <c r="E2414" s="4"/>
      <c r="F2414" s="48"/>
    </row>
    <row r="2415" spans="1:6" x14ac:dyDescent="0.25">
      <c r="A2415" s="4" t="str">
        <f>IF((SUM(Протокол!D2415:I2415)=6),1," ")</f>
        <v xml:space="preserve"> </v>
      </c>
      <c r="B2415" s="4" t="str">
        <f>IF(AND(NOT(ISBLANK(Протокол!B2415)),Протокол!V2415&lt;=5),1," ")</f>
        <v xml:space="preserve"> </v>
      </c>
      <c r="C2415" s="4" t="str">
        <f>IF(NOT(ISBLANK(Протокол!B2415)),1," ")</f>
        <v xml:space="preserve"> </v>
      </c>
      <c r="D2415" s="4" t="str">
        <f>IF(SUM(Протокол!J2415:N2415,Протокол!O2415:S2415)=17,1," ")</f>
        <v xml:space="preserve"> </v>
      </c>
      <c r="E2415" s="4" t="str">
        <f>IF(SUM(Протокол!U2391:U2391)=8,1," ")</f>
        <v xml:space="preserve"> </v>
      </c>
      <c r="F2415" s="48"/>
    </row>
    <row r="2416" spans="1:6" x14ac:dyDescent="0.25">
      <c r="A2416" s="4" t="str">
        <f>IF((SUM(Протокол!D2416:I2416)=6),1," ")</f>
        <v xml:space="preserve"> </v>
      </c>
      <c r="B2416" s="4" t="str">
        <f>IF(AND(NOT(ISBLANK(Протокол!B2416)),Протокол!V2416&lt;=5),1," ")</f>
        <v xml:space="preserve"> </v>
      </c>
      <c r="C2416" s="4" t="str">
        <f>IF(NOT(ISBLANK(Протокол!B2416)),1," ")</f>
        <v xml:space="preserve"> </v>
      </c>
      <c r="D2416" s="4" t="str">
        <f>IF(SUM(Протокол!J2416:N2416,Протокол!O2416:S2416)=17,1," ")</f>
        <v xml:space="preserve"> </v>
      </c>
      <c r="E2416" s="4"/>
      <c r="F2416" s="48"/>
    </row>
    <row r="2417" spans="1:6" x14ac:dyDescent="0.25">
      <c r="A2417" s="4" t="str">
        <f>IF((SUM(Протокол!D2417:I2417)=6),1," ")</f>
        <v xml:space="preserve"> </v>
      </c>
      <c r="B2417" s="4" t="str">
        <f>IF(AND(NOT(ISBLANK(Протокол!B2417)),Протокол!V2417&lt;=5),1," ")</f>
        <v xml:space="preserve"> </v>
      </c>
      <c r="C2417" s="4" t="str">
        <f>IF(NOT(ISBLANK(Протокол!B2417)),1," ")</f>
        <v xml:space="preserve"> </v>
      </c>
      <c r="D2417" s="4" t="str">
        <f>IF(SUM(Протокол!J2417:N2417,Протокол!O2417:S2417)=17,1," ")</f>
        <v xml:space="preserve"> </v>
      </c>
      <c r="E2417" s="4" t="str">
        <f>IF(SUM(Протокол!U2393:U2393)=8,1," ")</f>
        <v xml:space="preserve"> </v>
      </c>
      <c r="F2417" s="48"/>
    </row>
    <row r="2418" spans="1:6" x14ac:dyDescent="0.25">
      <c r="A2418" s="4" t="str">
        <f>IF((SUM(Протокол!D2418:I2418)=6),1," ")</f>
        <v xml:space="preserve"> </v>
      </c>
      <c r="B2418" s="4" t="str">
        <f>IF(AND(NOT(ISBLANK(Протокол!B2418)),Протокол!V2418&lt;=5),1," ")</f>
        <v xml:space="preserve"> </v>
      </c>
      <c r="C2418" s="4" t="str">
        <f>IF(NOT(ISBLANK(Протокол!B2418)),1," ")</f>
        <v xml:space="preserve"> </v>
      </c>
      <c r="D2418" s="4" t="str">
        <f>IF(SUM(Протокол!J2418:N2418,Протокол!O2418:S2418)=17,1," ")</f>
        <v xml:space="preserve"> </v>
      </c>
      <c r="E2418" s="4"/>
      <c r="F2418" s="48"/>
    </row>
    <row r="2419" spans="1:6" x14ac:dyDescent="0.25">
      <c r="A2419" s="4" t="str">
        <f>IF((SUM(Протокол!D2419:I2419)=6),1," ")</f>
        <v xml:space="preserve"> </v>
      </c>
      <c r="B2419" s="4" t="str">
        <f>IF(AND(NOT(ISBLANK(Протокол!B2419)),Протокол!V2419&lt;=5),1," ")</f>
        <v xml:space="preserve"> </v>
      </c>
      <c r="C2419" s="4" t="str">
        <f>IF(NOT(ISBLANK(Протокол!B2419)),1," ")</f>
        <v xml:space="preserve"> </v>
      </c>
      <c r="D2419" s="4" t="str">
        <f>IF(SUM(Протокол!J2419:N2419,Протокол!O2419:S2419)=17,1," ")</f>
        <v xml:space="preserve"> </v>
      </c>
      <c r="E2419" s="4" t="str">
        <f>IF(SUM(Протокол!U2395:U2395)=8,1," ")</f>
        <v xml:space="preserve"> </v>
      </c>
      <c r="F2419" s="48"/>
    </row>
    <row r="2420" spans="1:6" x14ac:dyDescent="0.25">
      <c r="A2420" s="4" t="str">
        <f>IF((SUM(Протокол!D2420:I2420)=6),1," ")</f>
        <v xml:space="preserve"> </v>
      </c>
      <c r="B2420" s="4" t="str">
        <f>IF(AND(NOT(ISBLANK(Протокол!B2420)),Протокол!V2420&lt;=5),1," ")</f>
        <v xml:space="preserve"> </v>
      </c>
      <c r="C2420" s="4" t="str">
        <f>IF(NOT(ISBLANK(Протокол!B2420)),1," ")</f>
        <v xml:space="preserve"> </v>
      </c>
      <c r="D2420" s="4" t="str">
        <f>IF(SUM(Протокол!J2420:N2420,Протокол!O2420:S2420)=17,1," ")</f>
        <v xml:space="preserve"> </v>
      </c>
      <c r="E2420" s="4"/>
      <c r="F2420" s="48"/>
    </row>
    <row r="2421" spans="1:6" x14ac:dyDescent="0.25">
      <c r="A2421" s="4" t="str">
        <f>IF((SUM(Протокол!D2421:I2421)=6),1," ")</f>
        <v xml:space="preserve"> </v>
      </c>
      <c r="B2421" s="4" t="str">
        <f>IF(AND(NOT(ISBLANK(Протокол!B2421)),Протокол!V2421&lt;=5),1," ")</f>
        <v xml:space="preserve"> </v>
      </c>
      <c r="C2421" s="4" t="str">
        <f>IF(NOT(ISBLANK(Протокол!B2421)),1," ")</f>
        <v xml:space="preserve"> </v>
      </c>
      <c r="D2421" s="4" t="str">
        <f>IF(SUM(Протокол!J2421:N2421,Протокол!O2421:S2421)=17,1," ")</f>
        <v xml:space="preserve"> </v>
      </c>
      <c r="E2421" s="4" t="str">
        <f>IF(SUM(Протокол!U2397:U2397)=8,1," ")</f>
        <v xml:space="preserve"> </v>
      </c>
      <c r="F2421" s="48"/>
    </row>
    <row r="2422" spans="1:6" x14ac:dyDescent="0.25">
      <c r="A2422" s="4" t="str">
        <f>IF((SUM(Протокол!D2422:I2422)=6),1," ")</f>
        <v xml:space="preserve"> </v>
      </c>
      <c r="B2422" s="4" t="str">
        <f>IF(AND(NOT(ISBLANK(Протокол!B2422)),Протокол!V2422&lt;=5),1," ")</f>
        <v xml:space="preserve"> </v>
      </c>
      <c r="C2422" s="4" t="str">
        <f>IF(NOT(ISBLANK(Протокол!B2422)),1," ")</f>
        <v xml:space="preserve"> </v>
      </c>
      <c r="D2422" s="4" t="str">
        <f>IF(SUM(Протокол!J2422:N2422,Протокол!O2422:S2422)=17,1," ")</f>
        <v xml:space="preserve"> </v>
      </c>
      <c r="E2422" s="4"/>
      <c r="F2422" s="48"/>
    </row>
    <row r="2423" spans="1:6" x14ac:dyDescent="0.25">
      <c r="A2423" s="4" t="str">
        <f>IF((SUM(Протокол!D2423:I2423)=6),1," ")</f>
        <v xml:space="preserve"> </v>
      </c>
      <c r="B2423" s="4" t="str">
        <f>IF(AND(NOT(ISBLANK(Протокол!B2423)),Протокол!V2423&lt;=5),1," ")</f>
        <v xml:space="preserve"> </v>
      </c>
      <c r="C2423" s="4" t="str">
        <f>IF(NOT(ISBLANK(Протокол!B2423)),1," ")</f>
        <v xml:space="preserve"> </v>
      </c>
      <c r="D2423" s="4" t="str">
        <f>IF(SUM(Протокол!J2423:N2423,Протокол!O2423:S2423)=17,1," ")</f>
        <v xml:space="preserve"> </v>
      </c>
      <c r="E2423" s="4" t="str">
        <f>IF(SUM(Протокол!U2399:U2399)=8,1," ")</f>
        <v xml:space="preserve"> </v>
      </c>
      <c r="F2423" s="48"/>
    </row>
    <row r="2424" spans="1:6" x14ac:dyDescent="0.25">
      <c r="A2424" s="4" t="str">
        <f>IF((SUM(Протокол!D2424:I2424)=6),1," ")</f>
        <v xml:space="preserve"> </v>
      </c>
      <c r="B2424" s="4" t="str">
        <f>IF(AND(NOT(ISBLANK(Протокол!B2424)),Протокол!V2424&lt;=5),1," ")</f>
        <v xml:space="preserve"> </v>
      </c>
      <c r="C2424" s="4" t="str">
        <f>IF(NOT(ISBLANK(Протокол!B2424)),1," ")</f>
        <v xml:space="preserve"> </v>
      </c>
      <c r="D2424" s="4" t="str">
        <f>IF(SUM(Протокол!J2424:N2424,Протокол!O2424:S2424)=17,1," ")</f>
        <v xml:space="preserve"> </v>
      </c>
      <c r="E2424" s="4"/>
      <c r="F2424" s="48"/>
    </row>
    <row r="2425" spans="1:6" x14ac:dyDescent="0.25">
      <c r="A2425" s="4" t="str">
        <f>IF((SUM(Протокол!D2425:I2425)=6),1," ")</f>
        <v xml:space="preserve"> </v>
      </c>
      <c r="B2425" s="4" t="str">
        <f>IF(AND(NOT(ISBLANK(Протокол!B2425)),Протокол!V2425&lt;=5),1," ")</f>
        <v xml:space="preserve"> </v>
      </c>
      <c r="C2425" s="4" t="str">
        <f>IF(NOT(ISBLANK(Протокол!B2425)),1," ")</f>
        <v xml:space="preserve"> </v>
      </c>
      <c r="D2425" s="4" t="str">
        <f>IF(SUM(Протокол!J2425:N2425,Протокол!O2425:S2425)=17,1," ")</f>
        <v xml:space="preserve"> </v>
      </c>
      <c r="E2425" s="4" t="str">
        <f>IF(SUM(Протокол!U2401:U2401)=8,1," ")</f>
        <v xml:space="preserve"> </v>
      </c>
      <c r="F2425" s="48"/>
    </row>
    <row r="2426" spans="1:6" x14ac:dyDescent="0.25">
      <c r="A2426" s="4" t="str">
        <f>IF((SUM(Протокол!D2426:I2426)=6),1," ")</f>
        <v xml:space="preserve"> </v>
      </c>
      <c r="B2426" s="4" t="str">
        <f>IF(AND(NOT(ISBLANK(Протокол!B2426)),Протокол!V2426&lt;=5),1," ")</f>
        <v xml:space="preserve"> </v>
      </c>
      <c r="C2426" s="4" t="str">
        <f>IF(NOT(ISBLANK(Протокол!B2426)),1," ")</f>
        <v xml:space="preserve"> </v>
      </c>
      <c r="D2426" s="4" t="str">
        <f>IF(SUM(Протокол!J2426:N2426,Протокол!O2426:S2426)=17,1," ")</f>
        <v xml:space="preserve"> </v>
      </c>
      <c r="E2426" s="4"/>
      <c r="F2426" s="48"/>
    </row>
    <row r="2427" spans="1:6" x14ac:dyDescent="0.25">
      <c r="A2427" s="4" t="str">
        <f>IF((SUM(Протокол!D2427:I2427)=6),1," ")</f>
        <v xml:space="preserve"> </v>
      </c>
      <c r="B2427" s="4" t="str">
        <f>IF(AND(NOT(ISBLANK(Протокол!B2427)),Протокол!V2427&lt;=5),1," ")</f>
        <v xml:space="preserve"> </v>
      </c>
      <c r="C2427" s="4" t="str">
        <f>IF(NOT(ISBLANK(Протокол!B2427)),1," ")</f>
        <v xml:space="preserve"> </v>
      </c>
      <c r="D2427" s="4" t="str">
        <f>IF(SUM(Протокол!J2427:N2427,Протокол!O2427:S2427)=17,1," ")</f>
        <v xml:space="preserve"> </v>
      </c>
      <c r="E2427" s="4" t="str">
        <f>IF(SUM(Протокол!U2403:U2403)=8,1," ")</f>
        <v xml:space="preserve"> </v>
      </c>
      <c r="F2427" s="48"/>
    </row>
    <row r="2428" spans="1:6" x14ac:dyDescent="0.25">
      <c r="A2428" s="4" t="str">
        <f>IF((SUM(Протокол!D2428:I2428)=6),1," ")</f>
        <v xml:space="preserve"> </v>
      </c>
      <c r="B2428" s="4" t="str">
        <f>IF(AND(NOT(ISBLANK(Протокол!B2428)),Протокол!V2428&lt;=5),1," ")</f>
        <v xml:space="preserve"> </v>
      </c>
      <c r="C2428" s="4" t="str">
        <f>IF(NOT(ISBLANK(Протокол!B2428)),1," ")</f>
        <v xml:space="preserve"> </v>
      </c>
      <c r="D2428" s="4" t="str">
        <f>IF(SUM(Протокол!J2428:N2428,Протокол!O2428:S2428)=17,1," ")</f>
        <v xml:space="preserve"> </v>
      </c>
      <c r="E2428" s="4"/>
      <c r="F2428" s="48"/>
    </row>
    <row r="2429" spans="1:6" x14ac:dyDescent="0.25">
      <c r="A2429" s="4" t="str">
        <f>IF((SUM(Протокол!D2429:I2429)=6),1," ")</f>
        <v xml:space="preserve"> </v>
      </c>
      <c r="B2429" s="4" t="str">
        <f>IF(AND(NOT(ISBLANK(Протокол!B2429)),Протокол!V2429&lt;=5),1," ")</f>
        <v xml:space="preserve"> </v>
      </c>
      <c r="C2429" s="4" t="str">
        <f>IF(NOT(ISBLANK(Протокол!B2429)),1," ")</f>
        <v xml:space="preserve"> </v>
      </c>
      <c r="D2429" s="4" t="str">
        <f>IF(SUM(Протокол!J2429:N2429,Протокол!O2429:S2429)=17,1," ")</f>
        <v xml:space="preserve"> </v>
      </c>
      <c r="E2429" s="4" t="str">
        <f>IF(SUM(Протокол!U2405:U2405)=8,1," ")</f>
        <v xml:space="preserve"> </v>
      </c>
      <c r="F2429" s="48"/>
    </row>
    <row r="2430" spans="1:6" x14ac:dyDescent="0.25">
      <c r="A2430" s="4" t="str">
        <f>IF((SUM(Протокол!D2430:I2430)=6),1," ")</f>
        <v xml:space="preserve"> </v>
      </c>
      <c r="B2430" s="4" t="str">
        <f>IF(AND(NOT(ISBLANK(Протокол!B2430)),Протокол!V2430&lt;=5),1," ")</f>
        <v xml:space="preserve"> </v>
      </c>
      <c r="C2430" s="4" t="str">
        <f>IF(NOT(ISBLANK(Протокол!B2430)),1," ")</f>
        <v xml:space="preserve"> </v>
      </c>
      <c r="D2430" s="4" t="str">
        <f>IF(SUM(Протокол!J2430:N2430,Протокол!O2430:S2430)=17,1," ")</f>
        <v xml:space="preserve"> </v>
      </c>
      <c r="E2430" s="4"/>
      <c r="F2430" s="48"/>
    </row>
    <row r="2431" spans="1:6" x14ac:dyDescent="0.25">
      <c r="A2431" s="4" t="str">
        <f>IF((SUM(Протокол!D2431:I2431)=6),1," ")</f>
        <v xml:space="preserve"> </v>
      </c>
      <c r="B2431" s="4" t="str">
        <f>IF(AND(NOT(ISBLANK(Протокол!B2431)),Протокол!V2431&lt;=5),1," ")</f>
        <v xml:space="preserve"> </v>
      </c>
      <c r="C2431" s="4" t="str">
        <f>IF(NOT(ISBLANK(Протокол!B2431)),1," ")</f>
        <v xml:space="preserve"> </v>
      </c>
      <c r="D2431" s="4" t="str">
        <f>IF(SUM(Протокол!J2431:N2431,Протокол!O2431:S2431)=17,1," ")</f>
        <v xml:space="preserve"> </v>
      </c>
      <c r="E2431" s="4" t="str">
        <f>IF(SUM(Протокол!U2407:U2407)=8,1," ")</f>
        <v xml:space="preserve"> </v>
      </c>
      <c r="F2431" s="48"/>
    </row>
    <row r="2432" spans="1:6" x14ac:dyDescent="0.25">
      <c r="A2432" s="4" t="str">
        <f>IF((SUM(Протокол!D2432:I2432)=6),1," ")</f>
        <v xml:space="preserve"> </v>
      </c>
      <c r="B2432" s="4" t="str">
        <f>IF(AND(NOT(ISBLANK(Протокол!B2432)),Протокол!V2432&lt;=5),1," ")</f>
        <v xml:space="preserve"> </v>
      </c>
      <c r="C2432" s="4" t="str">
        <f>IF(NOT(ISBLANK(Протокол!B2432)),1," ")</f>
        <v xml:space="preserve"> </v>
      </c>
      <c r="D2432" s="4" t="str">
        <f>IF(SUM(Протокол!J2432:N2432,Протокол!O2432:S2432)=17,1," ")</f>
        <v xml:space="preserve"> </v>
      </c>
      <c r="E2432" s="4"/>
      <c r="F2432" s="48"/>
    </row>
    <row r="2433" spans="1:6" x14ac:dyDescent="0.25">
      <c r="A2433" s="4" t="str">
        <f>IF((SUM(Протокол!D2433:I2433)=6),1," ")</f>
        <v xml:space="preserve"> </v>
      </c>
      <c r="B2433" s="4" t="str">
        <f>IF(AND(NOT(ISBLANK(Протокол!B2433)),Протокол!V2433&lt;=5),1," ")</f>
        <v xml:space="preserve"> </v>
      </c>
      <c r="C2433" s="4" t="str">
        <f>IF(NOT(ISBLANK(Протокол!B2433)),1," ")</f>
        <v xml:space="preserve"> </v>
      </c>
      <c r="D2433" s="4" t="str">
        <f>IF(SUM(Протокол!J2433:N2433,Протокол!O2433:S2433)=17,1," ")</f>
        <v xml:space="preserve"> </v>
      </c>
      <c r="E2433" s="4" t="str">
        <f>IF(SUM(Протокол!U2409:U2409)=8,1," ")</f>
        <v xml:space="preserve"> </v>
      </c>
      <c r="F2433" s="48"/>
    </row>
    <row r="2434" spans="1:6" x14ac:dyDescent="0.25">
      <c r="A2434" s="4" t="str">
        <f>IF((SUM(Протокол!D2434:I2434)=6),1," ")</f>
        <v xml:space="preserve"> </v>
      </c>
      <c r="B2434" s="4" t="str">
        <f>IF(AND(NOT(ISBLANK(Протокол!B2434)),Протокол!V2434&lt;=5),1," ")</f>
        <v xml:space="preserve"> </v>
      </c>
      <c r="C2434" s="4" t="str">
        <f>IF(NOT(ISBLANK(Протокол!B2434)),1," ")</f>
        <v xml:space="preserve"> </v>
      </c>
      <c r="D2434" s="4" t="str">
        <f>IF(SUM(Протокол!J2434:N2434,Протокол!O2434:S2434)=17,1," ")</f>
        <v xml:space="preserve"> </v>
      </c>
      <c r="E2434" s="4"/>
      <c r="F2434" s="48"/>
    </row>
    <row r="2435" spans="1:6" x14ac:dyDescent="0.25">
      <c r="A2435" s="4" t="str">
        <f>IF((SUM(Протокол!D2435:I2435)=6),1," ")</f>
        <v xml:space="preserve"> </v>
      </c>
      <c r="B2435" s="4" t="str">
        <f>IF(AND(NOT(ISBLANK(Протокол!B2435)),Протокол!V2435&lt;=5),1," ")</f>
        <v xml:space="preserve"> </v>
      </c>
      <c r="C2435" s="4" t="str">
        <f>IF(NOT(ISBLANK(Протокол!B2435)),1," ")</f>
        <v xml:space="preserve"> </v>
      </c>
      <c r="D2435" s="4" t="str">
        <f>IF(SUM(Протокол!J2435:N2435,Протокол!O2435:S2435)=17,1," ")</f>
        <v xml:space="preserve"> </v>
      </c>
      <c r="E2435" s="4" t="str">
        <f>IF(SUM(Протокол!U2411:U2411)=8,1," ")</f>
        <v xml:space="preserve"> </v>
      </c>
      <c r="F2435" s="48"/>
    </row>
    <row r="2436" spans="1:6" x14ac:dyDescent="0.25">
      <c r="A2436" s="4" t="str">
        <f>IF((SUM(Протокол!D2436:I2436)=6),1," ")</f>
        <v xml:space="preserve"> </v>
      </c>
      <c r="B2436" s="4" t="str">
        <f>IF(AND(NOT(ISBLANK(Протокол!B2436)),Протокол!V2436&lt;=5),1," ")</f>
        <v xml:space="preserve"> </v>
      </c>
      <c r="C2436" s="4" t="str">
        <f>IF(NOT(ISBLANK(Протокол!B2436)),1," ")</f>
        <v xml:space="preserve"> </v>
      </c>
      <c r="D2436" s="4" t="str">
        <f>IF(SUM(Протокол!J2436:N2436,Протокол!O2436:S2436)=17,1," ")</f>
        <v xml:space="preserve"> </v>
      </c>
      <c r="E2436" s="4"/>
      <c r="F2436" s="48"/>
    </row>
    <row r="2437" spans="1:6" x14ac:dyDescent="0.25">
      <c r="A2437" s="4" t="str">
        <f>IF((SUM(Протокол!D2437:I2437)=6),1," ")</f>
        <v xml:space="preserve"> </v>
      </c>
      <c r="B2437" s="4" t="str">
        <f>IF(AND(NOT(ISBLANK(Протокол!B2437)),Протокол!V2437&lt;=5),1," ")</f>
        <v xml:space="preserve"> </v>
      </c>
      <c r="C2437" s="4" t="str">
        <f>IF(NOT(ISBLANK(Протокол!B2437)),1," ")</f>
        <v xml:space="preserve"> </v>
      </c>
      <c r="D2437" s="4" t="str">
        <f>IF(SUM(Протокол!J2437:N2437,Протокол!O2437:S2437)=17,1," ")</f>
        <v xml:space="preserve"> </v>
      </c>
      <c r="E2437" s="4" t="str">
        <f>IF(SUM(Протокол!U2413:U2413)=8,1," ")</f>
        <v xml:space="preserve"> </v>
      </c>
      <c r="F2437" s="48"/>
    </row>
    <row r="2438" spans="1:6" x14ac:dyDescent="0.25">
      <c r="A2438" s="4" t="str">
        <f>IF((SUM(Протокол!D2438:I2438)=6),1," ")</f>
        <v xml:space="preserve"> </v>
      </c>
      <c r="B2438" s="4" t="str">
        <f>IF(AND(NOT(ISBLANK(Протокол!B2438)),Протокол!V2438&lt;=5),1," ")</f>
        <v xml:space="preserve"> </v>
      </c>
      <c r="C2438" s="4" t="str">
        <f>IF(NOT(ISBLANK(Протокол!B2438)),1," ")</f>
        <v xml:space="preserve"> </v>
      </c>
      <c r="D2438" s="4" t="str">
        <f>IF(SUM(Протокол!J2438:N2438,Протокол!O2438:S2438)=17,1," ")</f>
        <v xml:space="preserve"> </v>
      </c>
      <c r="E2438" s="4"/>
      <c r="F2438" s="48"/>
    </row>
    <row r="2439" spans="1:6" x14ac:dyDescent="0.25">
      <c r="A2439" s="4" t="str">
        <f>IF((SUM(Протокол!D2439:I2439)=6),1," ")</f>
        <v xml:space="preserve"> </v>
      </c>
      <c r="B2439" s="4" t="str">
        <f>IF(AND(NOT(ISBLANK(Протокол!B2439)),Протокол!V2439&lt;=5),1," ")</f>
        <v xml:space="preserve"> </v>
      </c>
      <c r="C2439" s="4" t="str">
        <f>IF(NOT(ISBLANK(Протокол!B2439)),1," ")</f>
        <v xml:space="preserve"> </v>
      </c>
      <c r="D2439" s="4" t="str">
        <f>IF(SUM(Протокол!J2439:N2439,Протокол!O2439:S2439)=17,1," ")</f>
        <v xml:space="preserve"> </v>
      </c>
      <c r="E2439" s="4" t="str">
        <f>IF(SUM(Протокол!U2415:U2415)=8,1," ")</f>
        <v xml:space="preserve"> </v>
      </c>
      <c r="F2439" s="48"/>
    </row>
    <row r="2440" spans="1:6" x14ac:dyDescent="0.25">
      <c r="A2440" s="4" t="str">
        <f>IF((SUM(Протокол!D2440:I2440)=6),1," ")</f>
        <v xml:space="preserve"> </v>
      </c>
      <c r="B2440" s="4" t="str">
        <f>IF(AND(NOT(ISBLANK(Протокол!B2440)),Протокол!V2440&lt;=5),1," ")</f>
        <v xml:space="preserve"> </v>
      </c>
      <c r="C2440" s="4" t="str">
        <f>IF(NOT(ISBLANK(Протокол!B2440)),1," ")</f>
        <v xml:space="preserve"> </v>
      </c>
      <c r="D2440" s="4" t="str">
        <f>IF(SUM(Протокол!J2440:N2440,Протокол!O2440:S2440)=17,1," ")</f>
        <v xml:space="preserve"> </v>
      </c>
      <c r="E2440" s="4"/>
      <c r="F2440" s="48"/>
    </row>
    <row r="2441" spans="1:6" x14ac:dyDescent="0.25">
      <c r="A2441" s="4" t="str">
        <f>IF((SUM(Протокол!D2441:I2441)=6),1," ")</f>
        <v xml:space="preserve"> </v>
      </c>
      <c r="B2441" s="4" t="str">
        <f>IF(AND(NOT(ISBLANK(Протокол!B2441)),Протокол!V2441&lt;=5),1," ")</f>
        <v xml:space="preserve"> </v>
      </c>
      <c r="C2441" s="4" t="str">
        <f>IF(NOT(ISBLANK(Протокол!B2441)),1," ")</f>
        <v xml:space="preserve"> </v>
      </c>
      <c r="D2441" s="4" t="str">
        <f>IF(SUM(Протокол!J2441:N2441,Протокол!O2441:S2441)=17,1," ")</f>
        <v xml:space="preserve"> </v>
      </c>
      <c r="E2441" s="4" t="str">
        <f>IF(SUM(Протокол!U2417:U2417)=8,1," ")</f>
        <v xml:space="preserve"> </v>
      </c>
      <c r="F2441" s="48"/>
    </row>
    <row r="2442" spans="1:6" x14ac:dyDescent="0.25">
      <c r="A2442" s="4" t="str">
        <f>IF((SUM(Протокол!D2442:I2442)=6),1," ")</f>
        <v xml:space="preserve"> </v>
      </c>
      <c r="B2442" s="4" t="str">
        <f>IF(AND(NOT(ISBLANK(Протокол!B2442)),Протокол!V2442&lt;=5),1," ")</f>
        <v xml:space="preserve"> </v>
      </c>
      <c r="C2442" s="4" t="str">
        <f>IF(NOT(ISBLANK(Протокол!B2442)),1," ")</f>
        <v xml:space="preserve"> </v>
      </c>
      <c r="D2442" s="4" t="str">
        <f>IF(SUM(Протокол!J2442:N2442,Протокол!O2442:S2442)=17,1," ")</f>
        <v xml:space="preserve"> </v>
      </c>
      <c r="E2442" s="4"/>
      <c r="F2442" s="48"/>
    </row>
    <row r="2443" spans="1:6" x14ac:dyDescent="0.25">
      <c r="A2443" s="4" t="str">
        <f>IF((SUM(Протокол!D2443:I2443)=6),1," ")</f>
        <v xml:space="preserve"> </v>
      </c>
      <c r="B2443" s="4" t="str">
        <f>IF(AND(NOT(ISBLANK(Протокол!B2443)),Протокол!V2443&lt;=5),1," ")</f>
        <v xml:space="preserve"> </v>
      </c>
      <c r="C2443" s="4" t="str">
        <f>IF(NOT(ISBLANK(Протокол!B2443)),1," ")</f>
        <v xml:space="preserve"> </v>
      </c>
      <c r="D2443" s="4" t="str">
        <f>IF(SUM(Протокол!J2443:N2443,Протокол!O2443:S2443)=17,1," ")</f>
        <v xml:space="preserve"> </v>
      </c>
      <c r="E2443" s="4" t="str">
        <f>IF(SUM(Протокол!U2419:U2419)=8,1," ")</f>
        <v xml:space="preserve"> </v>
      </c>
      <c r="F2443" s="48"/>
    </row>
    <row r="2444" spans="1:6" x14ac:dyDescent="0.25">
      <c r="A2444" s="4" t="str">
        <f>IF((SUM(Протокол!D2444:I2444)=6),1," ")</f>
        <v xml:space="preserve"> </v>
      </c>
      <c r="B2444" s="4" t="str">
        <f>IF(AND(NOT(ISBLANK(Протокол!B2444)),Протокол!V2444&lt;=5),1," ")</f>
        <v xml:space="preserve"> </v>
      </c>
      <c r="C2444" s="4" t="str">
        <f>IF(NOT(ISBLANK(Протокол!B2444)),1," ")</f>
        <v xml:space="preserve"> </v>
      </c>
      <c r="D2444" s="4" t="str">
        <f>IF(SUM(Протокол!J2444:N2444,Протокол!O2444:S2444)=17,1," ")</f>
        <v xml:space="preserve"> </v>
      </c>
      <c r="E2444" s="4"/>
      <c r="F2444" s="48"/>
    </row>
    <row r="2445" spans="1:6" x14ac:dyDescent="0.25">
      <c r="A2445" s="4" t="str">
        <f>IF((SUM(Протокол!D2445:I2445)=6),1," ")</f>
        <v xml:space="preserve"> </v>
      </c>
      <c r="B2445" s="4" t="str">
        <f>IF(AND(NOT(ISBLANK(Протокол!B2445)),Протокол!V2445&lt;=5),1," ")</f>
        <v xml:space="preserve"> </v>
      </c>
      <c r="C2445" s="4" t="str">
        <f>IF(NOT(ISBLANK(Протокол!B2445)),1," ")</f>
        <v xml:space="preserve"> </v>
      </c>
      <c r="D2445" s="4" t="str">
        <f>IF(SUM(Протокол!J2445:N2445,Протокол!O2445:S2445)=17,1," ")</f>
        <v xml:space="preserve"> </v>
      </c>
      <c r="E2445" s="4" t="str">
        <f>IF(SUM(Протокол!U2421:U2421)=8,1," ")</f>
        <v xml:space="preserve"> </v>
      </c>
      <c r="F2445" s="48"/>
    </row>
    <row r="2446" spans="1:6" x14ac:dyDescent="0.25">
      <c r="A2446" s="4" t="str">
        <f>IF((SUM(Протокол!D2446:I2446)=6),1," ")</f>
        <v xml:space="preserve"> </v>
      </c>
      <c r="B2446" s="4" t="str">
        <f>IF(AND(NOT(ISBLANK(Протокол!B2446)),Протокол!V2446&lt;=5),1," ")</f>
        <v xml:space="preserve"> </v>
      </c>
      <c r="C2446" s="4" t="str">
        <f>IF(NOT(ISBLANK(Протокол!B2446)),1," ")</f>
        <v xml:space="preserve"> </v>
      </c>
      <c r="D2446" s="4" t="str">
        <f>IF(SUM(Протокол!J2446:N2446,Протокол!O2446:S2446)=17,1," ")</f>
        <v xml:space="preserve"> </v>
      </c>
      <c r="E2446" s="4"/>
      <c r="F2446" s="48"/>
    </row>
    <row r="2447" spans="1:6" x14ac:dyDescent="0.25">
      <c r="A2447" s="4" t="str">
        <f>IF((SUM(Протокол!D2447:I2447)=6),1," ")</f>
        <v xml:space="preserve"> </v>
      </c>
      <c r="B2447" s="4" t="str">
        <f>IF(AND(NOT(ISBLANK(Протокол!B2447)),Протокол!V2447&lt;=5),1," ")</f>
        <v xml:space="preserve"> </v>
      </c>
      <c r="C2447" s="4" t="str">
        <f>IF(NOT(ISBLANK(Протокол!B2447)),1," ")</f>
        <v xml:space="preserve"> </v>
      </c>
      <c r="D2447" s="4" t="str">
        <f>IF(SUM(Протокол!J2447:N2447,Протокол!O2447:S2447)=17,1," ")</f>
        <v xml:space="preserve"> </v>
      </c>
      <c r="E2447" s="4" t="str">
        <f>IF(SUM(Протокол!U2423:U2423)=8,1," ")</f>
        <v xml:space="preserve"> </v>
      </c>
      <c r="F2447" s="48"/>
    </row>
    <row r="2448" spans="1:6" x14ac:dyDescent="0.25">
      <c r="A2448" s="4" t="str">
        <f>IF((SUM(Протокол!D2448:I2448)=6),1," ")</f>
        <v xml:space="preserve"> </v>
      </c>
      <c r="B2448" s="4" t="str">
        <f>IF(AND(NOT(ISBLANK(Протокол!B2448)),Протокол!V2448&lt;=5),1," ")</f>
        <v xml:space="preserve"> </v>
      </c>
      <c r="C2448" s="4" t="str">
        <f>IF(NOT(ISBLANK(Протокол!B2448)),1," ")</f>
        <v xml:space="preserve"> </v>
      </c>
      <c r="D2448" s="4" t="str">
        <f>IF(SUM(Протокол!J2448:N2448,Протокол!O2448:S2448)=17,1," ")</f>
        <v xml:space="preserve"> </v>
      </c>
      <c r="E2448" s="4"/>
      <c r="F2448" s="48"/>
    </row>
    <row r="2449" spans="1:6" x14ac:dyDescent="0.25">
      <c r="A2449" s="4" t="str">
        <f>IF((SUM(Протокол!D2449:I2449)=6),1," ")</f>
        <v xml:space="preserve"> </v>
      </c>
      <c r="B2449" s="4" t="str">
        <f>IF(AND(NOT(ISBLANK(Протокол!B2449)),Протокол!V2449&lt;=5),1," ")</f>
        <v xml:space="preserve"> </v>
      </c>
      <c r="C2449" s="4" t="str">
        <f>IF(NOT(ISBLANK(Протокол!B2449)),1," ")</f>
        <v xml:space="preserve"> </v>
      </c>
      <c r="D2449" s="4" t="str">
        <f>IF(SUM(Протокол!J2449:N2449,Протокол!O2449:S2449)=17,1," ")</f>
        <v xml:space="preserve"> </v>
      </c>
      <c r="E2449" s="4" t="str">
        <f>IF(SUM(Протокол!U2425:U2425)=8,1," ")</f>
        <v xml:space="preserve"> </v>
      </c>
      <c r="F2449" s="48"/>
    </row>
    <row r="2450" spans="1:6" x14ac:dyDescent="0.25">
      <c r="A2450" s="4" t="str">
        <f>IF((SUM(Протокол!D2450:I2450)=6),1," ")</f>
        <v xml:space="preserve"> </v>
      </c>
      <c r="B2450" s="4" t="str">
        <f>IF(AND(NOT(ISBLANK(Протокол!B2450)),Протокол!V2450&lt;=5),1," ")</f>
        <v xml:space="preserve"> </v>
      </c>
      <c r="C2450" s="4" t="str">
        <f>IF(NOT(ISBLANK(Протокол!B2450)),1," ")</f>
        <v xml:space="preserve"> </v>
      </c>
      <c r="D2450" s="4" t="str">
        <f>IF(SUM(Протокол!J2450:N2450,Протокол!O2450:S2450)=17,1," ")</f>
        <v xml:space="preserve"> </v>
      </c>
      <c r="E2450" s="4"/>
      <c r="F2450" s="48"/>
    </row>
    <row r="2451" spans="1:6" x14ac:dyDescent="0.25">
      <c r="A2451" s="4" t="str">
        <f>IF((SUM(Протокол!D2451:I2451)=6),1," ")</f>
        <v xml:space="preserve"> </v>
      </c>
      <c r="B2451" s="4" t="str">
        <f>IF(AND(NOT(ISBLANK(Протокол!B2451)),Протокол!V2451&lt;=5),1," ")</f>
        <v xml:space="preserve"> </v>
      </c>
      <c r="C2451" s="4" t="str">
        <f>IF(NOT(ISBLANK(Протокол!B2451)),1," ")</f>
        <v xml:space="preserve"> </v>
      </c>
      <c r="D2451" s="4" t="str">
        <f>IF(SUM(Протокол!J2451:N2451,Протокол!O2451:S2451)=17,1," ")</f>
        <v xml:space="preserve"> </v>
      </c>
      <c r="E2451" s="4" t="str">
        <f>IF(SUM(Протокол!U2427:U2427)=8,1," ")</f>
        <v xml:space="preserve"> </v>
      </c>
      <c r="F2451" s="48"/>
    </row>
    <row r="2452" spans="1:6" x14ac:dyDescent="0.25">
      <c r="A2452" s="4" t="str">
        <f>IF((SUM(Протокол!D2452:I2452)=6),1," ")</f>
        <v xml:space="preserve"> </v>
      </c>
      <c r="B2452" s="4" t="str">
        <f>IF(AND(NOT(ISBLANK(Протокол!B2452)),Протокол!V2452&lt;=5),1," ")</f>
        <v xml:space="preserve"> </v>
      </c>
      <c r="C2452" s="4" t="str">
        <f>IF(NOT(ISBLANK(Протокол!B2452)),1," ")</f>
        <v xml:space="preserve"> </v>
      </c>
      <c r="D2452" s="4" t="str">
        <f>IF(SUM(Протокол!J2452:N2452,Протокол!O2452:S2452)=17,1," ")</f>
        <v xml:space="preserve"> </v>
      </c>
      <c r="E2452" s="4"/>
      <c r="F2452" s="48"/>
    </row>
    <row r="2453" spans="1:6" x14ac:dyDescent="0.25">
      <c r="A2453" s="4" t="str">
        <f>IF((SUM(Протокол!D2453:I2453)=6),1," ")</f>
        <v xml:space="preserve"> </v>
      </c>
      <c r="B2453" s="4" t="str">
        <f>IF(AND(NOT(ISBLANK(Протокол!B2453)),Протокол!V2453&lt;=5),1," ")</f>
        <v xml:space="preserve"> </v>
      </c>
      <c r="C2453" s="4" t="str">
        <f>IF(NOT(ISBLANK(Протокол!B2453)),1," ")</f>
        <v xml:space="preserve"> </v>
      </c>
      <c r="D2453" s="4" t="str">
        <f>IF(SUM(Протокол!J2453:N2453,Протокол!O2453:S2453)=17,1," ")</f>
        <v xml:space="preserve"> </v>
      </c>
      <c r="E2453" s="4" t="str">
        <f>IF(SUM(Протокол!U2429:U2429)=8,1," ")</f>
        <v xml:space="preserve"> </v>
      </c>
      <c r="F2453" s="48"/>
    </row>
    <row r="2454" spans="1:6" x14ac:dyDescent="0.25">
      <c r="A2454" s="4" t="str">
        <f>IF((SUM(Протокол!D2454:I2454)=6),1," ")</f>
        <v xml:space="preserve"> </v>
      </c>
      <c r="B2454" s="4" t="str">
        <f>IF(AND(NOT(ISBLANK(Протокол!B2454)),Протокол!V2454&lt;=5),1," ")</f>
        <v xml:space="preserve"> </v>
      </c>
      <c r="C2454" s="4" t="str">
        <f>IF(NOT(ISBLANK(Протокол!B2454)),1," ")</f>
        <v xml:space="preserve"> </v>
      </c>
      <c r="D2454" s="4" t="str">
        <f>IF(SUM(Протокол!J2454:N2454,Протокол!O2454:S2454)=17,1," ")</f>
        <v xml:space="preserve"> </v>
      </c>
      <c r="E2454" s="4"/>
      <c r="F2454" s="48"/>
    </row>
    <row r="2455" spans="1:6" x14ac:dyDescent="0.25">
      <c r="A2455" s="4" t="str">
        <f>IF((SUM(Протокол!D2455:I2455)=6),1," ")</f>
        <v xml:space="preserve"> </v>
      </c>
      <c r="B2455" s="4" t="str">
        <f>IF(AND(NOT(ISBLANK(Протокол!B2455)),Протокол!V2455&lt;=5),1," ")</f>
        <v xml:space="preserve"> </v>
      </c>
      <c r="C2455" s="4" t="str">
        <f>IF(NOT(ISBLANK(Протокол!B2455)),1," ")</f>
        <v xml:space="preserve"> </v>
      </c>
      <c r="D2455" s="4" t="str">
        <f>IF(SUM(Протокол!J2455:N2455,Протокол!O2455:S2455)=17,1," ")</f>
        <v xml:space="preserve"> </v>
      </c>
      <c r="E2455" s="4" t="str">
        <f>IF(SUM(Протокол!U2431:U2431)=8,1," ")</f>
        <v xml:space="preserve"> </v>
      </c>
      <c r="F2455" s="48"/>
    </row>
    <row r="2456" spans="1:6" x14ac:dyDescent="0.25">
      <c r="A2456" s="4" t="str">
        <f>IF((SUM(Протокол!D2456:I2456)=6),1," ")</f>
        <v xml:space="preserve"> </v>
      </c>
      <c r="B2456" s="4" t="str">
        <f>IF(AND(NOT(ISBLANK(Протокол!B2456)),Протокол!V2456&lt;=5),1," ")</f>
        <v xml:space="preserve"> </v>
      </c>
      <c r="C2456" s="4" t="str">
        <f>IF(NOT(ISBLANK(Протокол!B2456)),1," ")</f>
        <v xml:space="preserve"> </v>
      </c>
      <c r="D2456" s="4" t="str">
        <f>IF(SUM(Протокол!J2456:N2456,Протокол!O2456:S2456)=17,1," ")</f>
        <v xml:space="preserve"> </v>
      </c>
      <c r="E2456" s="4"/>
      <c r="F2456" s="48"/>
    </row>
    <row r="2457" spans="1:6" x14ac:dyDescent="0.25">
      <c r="A2457" s="4" t="str">
        <f>IF((SUM(Протокол!D2457:I2457)=6),1," ")</f>
        <v xml:space="preserve"> </v>
      </c>
      <c r="B2457" s="4" t="str">
        <f>IF(AND(NOT(ISBLANK(Протокол!B2457)),Протокол!V2457&lt;=5),1," ")</f>
        <v xml:space="preserve"> </v>
      </c>
      <c r="C2457" s="4" t="str">
        <f>IF(NOT(ISBLANK(Протокол!B2457)),1," ")</f>
        <v xml:space="preserve"> </v>
      </c>
      <c r="D2457" s="4" t="str">
        <f>IF(SUM(Протокол!J2457:N2457,Протокол!O2457:S2457)=17,1," ")</f>
        <v xml:space="preserve"> </v>
      </c>
      <c r="E2457" s="4" t="str">
        <f>IF(SUM(Протокол!U2433:U2433)=8,1," ")</f>
        <v xml:space="preserve"> </v>
      </c>
      <c r="F2457" s="48"/>
    </row>
    <row r="2458" spans="1:6" x14ac:dyDescent="0.25">
      <c r="A2458" s="4" t="str">
        <f>IF((SUM(Протокол!D2458:I2458)=6),1," ")</f>
        <v xml:space="preserve"> </v>
      </c>
      <c r="B2458" s="4" t="str">
        <f>IF(AND(NOT(ISBLANK(Протокол!B2458)),Протокол!V2458&lt;=5),1," ")</f>
        <v xml:space="preserve"> </v>
      </c>
      <c r="C2458" s="4" t="str">
        <f>IF(NOT(ISBLANK(Протокол!B2458)),1," ")</f>
        <v xml:space="preserve"> </v>
      </c>
      <c r="D2458" s="4" t="str">
        <f>IF(SUM(Протокол!J2458:N2458,Протокол!O2458:S2458)=17,1," ")</f>
        <v xml:space="preserve"> </v>
      </c>
      <c r="E2458" s="4"/>
      <c r="F2458" s="48"/>
    </row>
    <row r="2459" spans="1:6" x14ac:dyDescent="0.25">
      <c r="A2459" s="4" t="str">
        <f>IF((SUM(Протокол!D2459:I2459)=6),1," ")</f>
        <v xml:space="preserve"> </v>
      </c>
      <c r="B2459" s="4" t="str">
        <f>IF(AND(NOT(ISBLANK(Протокол!B2459)),Протокол!V2459&lt;=5),1," ")</f>
        <v xml:space="preserve"> </v>
      </c>
      <c r="C2459" s="4" t="str">
        <f>IF(NOT(ISBLANK(Протокол!B2459)),1," ")</f>
        <v xml:space="preserve"> </v>
      </c>
      <c r="D2459" s="4" t="str">
        <f>IF(SUM(Протокол!J2459:N2459,Протокол!O2459:S2459)=17,1," ")</f>
        <v xml:space="preserve"> </v>
      </c>
      <c r="E2459" s="4" t="str">
        <f>IF(SUM(Протокол!U2435:U2435)=8,1," ")</f>
        <v xml:space="preserve"> </v>
      </c>
      <c r="F2459" s="48"/>
    </row>
    <row r="2460" spans="1:6" x14ac:dyDescent="0.25">
      <c r="A2460" s="4" t="str">
        <f>IF((SUM(Протокол!D2460:I2460)=6),1," ")</f>
        <v xml:space="preserve"> </v>
      </c>
      <c r="B2460" s="4" t="str">
        <f>IF(AND(NOT(ISBLANK(Протокол!B2460)),Протокол!V2460&lt;=5),1," ")</f>
        <v xml:space="preserve"> </v>
      </c>
      <c r="C2460" s="4" t="str">
        <f>IF(NOT(ISBLANK(Протокол!B2460)),1," ")</f>
        <v xml:space="preserve"> </v>
      </c>
      <c r="D2460" s="4" t="str">
        <f>IF(SUM(Протокол!J2460:N2460,Протокол!O2460:S2460)=17,1," ")</f>
        <v xml:space="preserve"> </v>
      </c>
      <c r="E2460" s="4"/>
      <c r="F2460" s="48"/>
    </row>
    <row r="2461" spans="1:6" x14ac:dyDescent="0.25">
      <c r="A2461" s="4" t="str">
        <f>IF((SUM(Протокол!D2461:I2461)=6),1," ")</f>
        <v xml:space="preserve"> </v>
      </c>
      <c r="B2461" s="4" t="str">
        <f>IF(AND(NOT(ISBLANK(Протокол!B2461)),Протокол!V2461&lt;=5),1," ")</f>
        <v xml:space="preserve"> </v>
      </c>
      <c r="C2461" s="4" t="str">
        <f>IF(NOT(ISBLANK(Протокол!B2461)),1," ")</f>
        <v xml:space="preserve"> </v>
      </c>
      <c r="D2461" s="4" t="str">
        <f>IF(SUM(Протокол!J2461:N2461,Протокол!O2461:S2461)=17,1," ")</f>
        <v xml:space="preserve"> </v>
      </c>
      <c r="E2461" s="4" t="str">
        <f>IF(SUM(Протокол!U2437:U2437)=8,1," ")</f>
        <v xml:space="preserve"> </v>
      </c>
      <c r="F2461" s="48"/>
    </row>
    <row r="2462" spans="1:6" x14ac:dyDescent="0.25">
      <c r="A2462" s="4" t="str">
        <f>IF((SUM(Протокол!D2462:I2462)=6),1," ")</f>
        <v xml:space="preserve"> </v>
      </c>
      <c r="B2462" s="4" t="str">
        <f>IF(AND(NOT(ISBLANK(Протокол!B2462)),Протокол!V2462&lt;=5),1," ")</f>
        <v xml:space="preserve"> </v>
      </c>
      <c r="C2462" s="4" t="str">
        <f>IF(NOT(ISBLANK(Протокол!B2462)),1," ")</f>
        <v xml:space="preserve"> </v>
      </c>
      <c r="D2462" s="4" t="str">
        <f>IF(SUM(Протокол!J2462:N2462,Протокол!O2462:S2462)=17,1," ")</f>
        <v xml:space="preserve"> </v>
      </c>
      <c r="E2462" s="4"/>
      <c r="F2462" s="48"/>
    </row>
    <row r="2463" spans="1:6" x14ac:dyDescent="0.25">
      <c r="A2463" s="4" t="str">
        <f>IF((SUM(Протокол!D2463:I2463)=6),1," ")</f>
        <v xml:space="preserve"> </v>
      </c>
      <c r="B2463" s="4" t="str">
        <f>IF(AND(NOT(ISBLANK(Протокол!B2463)),Протокол!V2463&lt;=5),1," ")</f>
        <v xml:space="preserve"> </v>
      </c>
      <c r="C2463" s="4" t="str">
        <f>IF(NOT(ISBLANK(Протокол!B2463)),1," ")</f>
        <v xml:space="preserve"> </v>
      </c>
      <c r="D2463" s="4" t="str">
        <f>IF(SUM(Протокол!J2463:N2463,Протокол!O2463:S2463)=17,1," ")</f>
        <v xml:space="preserve"> </v>
      </c>
      <c r="E2463" s="4" t="str">
        <f>IF(SUM(Протокол!U2439:U2439)=8,1," ")</f>
        <v xml:space="preserve"> </v>
      </c>
      <c r="F2463" s="48"/>
    </row>
    <row r="2464" spans="1:6" x14ac:dyDescent="0.25">
      <c r="A2464" s="4" t="str">
        <f>IF((SUM(Протокол!D2464:I2464)=6),1," ")</f>
        <v xml:space="preserve"> </v>
      </c>
      <c r="B2464" s="4" t="str">
        <f>IF(AND(NOT(ISBLANK(Протокол!B2464)),Протокол!V2464&lt;=5),1," ")</f>
        <v xml:space="preserve"> </v>
      </c>
      <c r="C2464" s="4" t="str">
        <f>IF(NOT(ISBLANK(Протокол!B2464)),1," ")</f>
        <v xml:space="preserve"> </v>
      </c>
      <c r="D2464" s="4" t="str">
        <f>IF(SUM(Протокол!J2464:N2464,Протокол!O2464:S2464)=17,1," ")</f>
        <v xml:space="preserve"> </v>
      </c>
      <c r="E2464" s="4"/>
      <c r="F2464" s="48"/>
    </row>
    <row r="2465" spans="1:6" x14ac:dyDescent="0.25">
      <c r="A2465" s="4" t="str">
        <f>IF((SUM(Протокол!D2465:I2465)=6),1," ")</f>
        <v xml:space="preserve"> </v>
      </c>
      <c r="B2465" s="4" t="str">
        <f>IF(AND(NOT(ISBLANK(Протокол!B2465)),Протокол!V2465&lt;=5),1," ")</f>
        <v xml:space="preserve"> </v>
      </c>
      <c r="C2465" s="4" t="str">
        <f>IF(NOT(ISBLANK(Протокол!B2465)),1," ")</f>
        <v xml:space="preserve"> </v>
      </c>
      <c r="D2465" s="4" t="str">
        <f>IF(SUM(Протокол!J2465:N2465,Протокол!O2465:S2465)=17,1," ")</f>
        <v xml:space="preserve"> </v>
      </c>
      <c r="E2465" s="4" t="str">
        <f>IF(SUM(Протокол!U2441:U2441)=8,1," ")</f>
        <v xml:space="preserve"> </v>
      </c>
      <c r="F2465" s="48"/>
    </row>
    <row r="2466" spans="1:6" x14ac:dyDescent="0.25">
      <c r="A2466" s="4" t="str">
        <f>IF((SUM(Протокол!D2466:I2466)=6),1," ")</f>
        <v xml:space="preserve"> </v>
      </c>
      <c r="B2466" s="4" t="str">
        <f>IF(AND(NOT(ISBLANK(Протокол!B2466)),Протокол!V2466&lt;=5),1," ")</f>
        <v xml:space="preserve"> </v>
      </c>
      <c r="C2466" s="4" t="str">
        <f>IF(NOT(ISBLANK(Протокол!B2466)),1," ")</f>
        <v xml:space="preserve"> </v>
      </c>
      <c r="D2466" s="4" t="str">
        <f>IF(SUM(Протокол!J2466:N2466,Протокол!O2466:S2466)=17,1," ")</f>
        <v xml:space="preserve"> </v>
      </c>
      <c r="E2466" s="4"/>
      <c r="F2466" s="48"/>
    </row>
    <row r="2467" spans="1:6" x14ac:dyDescent="0.25">
      <c r="A2467" s="4" t="str">
        <f>IF((SUM(Протокол!D2467:I2467)=6),1," ")</f>
        <v xml:space="preserve"> </v>
      </c>
      <c r="B2467" s="4" t="str">
        <f>IF(AND(NOT(ISBLANK(Протокол!B2467)),Протокол!V2467&lt;=5),1," ")</f>
        <v xml:space="preserve"> </v>
      </c>
      <c r="C2467" s="4" t="str">
        <f>IF(NOT(ISBLANK(Протокол!B2467)),1," ")</f>
        <v xml:space="preserve"> </v>
      </c>
      <c r="D2467" s="4" t="str">
        <f>IF(SUM(Протокол!J2467:N2467,Протокол!O2467:S2467)=17,1," ")</f>
        <v xml:space="preserve"> </v>
      </c>
      <c r="E2467" s="4" t="str">
        <f>IF(SUM(Протокол!U2443:U2443)=8,1," ")</f>
        <v xml:space="preserve"> </v>
      </c>
      <c r="F2467" s="48"/>
    </row>
    <row r="2468" spans="1:6" x14ac:dyDescent="0.25">
      <c r="A2468" s="4" t="str">
        <f>IF((SUM(Протокол!D2468:I2468)=6),1," ")</f>
        <v xml:space="preserve"> </v>
      </c>
      <c r="B2468" s="4" t="str">
        <f>IF(AND(NOT(ISBLANK(Протокол!B2468)),Протокол!V2468&lt;=5),1," ")</f>
        <v xml:space="preserve"> </v>
      </c>
      <c r="C2468" s="4" t="str">
        <f>IF(NOT(ISBLANK(Протокол!B2468)),1," ")</f>
        <v xml:space="preserve"> </v>
      </c>
      <c r="D2468" s="4" t="str">
        <f>IF(SUM(Протокол!J2468:N2468,Протокол!O2468:S2468)=17,1," ")</f>
        <v xml:space="preserve"> </v>
      </c>
      <c r="E2468" s="4"/>
      <c r="F2468" s="48"/>
    </row>
    <row r="2469" spans="1:6" x14ac:dyDescent="0.25">
      <c r="A2469" s="4" t="str">
        <f>IF((SUM(Протокол!D2469:I2469)=6),1," ")</f>
        <v xml:space="preserve"> </v>
      </c>
      <c r="B2469" s="4" t="str">
        <f>IF(AND(NOT(ISBLANK(Протокол!B2469)),Протокол!V2469&lt;=5),1," ")</f>
        <v xml:space="preserve"> </v>
      </c>
      <c r="C2469" s="4" t="str">
        <f>IF(NOT(ISBLANK(Протокол!B2469)),1," ")</f>
        <v xml:space="preserve"> </v>
      </c>
      <c r="D2469" s="4" t="str">
        <f>IF(SUM(Протокол!J2469:N2469,Протокол!O2469:S2469)=17,1," ")</f>
        <v xml:space="preserve"> </v>
      </c>
      <c r="E2469" s="4" t="str">
        <f>IF(SUM(Протокол!U2445:U2445)=8,1," ")</f>
        <v xml:space="preserve"> </v>
      </c>
      <c r="F2469" s="48"/>
    </row>
    <row r="2470" spans="1:6" x14ac:dyDescent="0.25">
      <c r="A2470" s="4" t="str">
        <f>IF((SUM(Протокол!D2470:I2470)=6),1," ")</f>
        <v xml:space="preserve"> </v>
      </c>
      <c r="B2470" s="4" t="str">
        <f>IF(AND(NOT(ISBLANK(Протокол!B2470)),Протокол!V2470&lt;=5),1," ")</f>
        <v xml:space="preserve"> </v>
      </c>
      <c r="C2470" s="4" t="str">
        <f>IF(NOT(ISBLANK(Протокол!B2470)),1," ")</f>
        <v xml:space="preserve"> </v>
      </c>
      <c r="D2470" s="4" t="str">
        <f>IF(SUM(Протокол!J2470:N2470,Протокол!O2470:S2470)=17,1," ")</f>
        <v xml:space="preserve"> </v>
      </c>
      <c r="E2470" s="4"/>
      <c r="F2470" s="48"/>
    </row>
    <row r="2471" spans="1:6" x14ac:dyDescent="0.25">
      <c r="A2471" s="4" t="str">
        <f>IF((SUM(Протокол!D2471:I2471)=6),1," ")</f>
        <v xml:space="preserve"> </v>
      </c>
      <c r="B2471" s="4" t="str">
        <f>IF(AND(NOT(ISBLANK(Протокол!B2471)),Протокол!V2471&lt;=5),1," ")</f>
        <v xml:space="preserve"> </v>
      </c>
      <c r="C2471" s="4" t="str">
        <f>IF(NOT(ISBLANK(Протокол!B2471)),1," ")</f>
        <v xml:space="preserve"> </v>
      </c>
      <c r="D2471" s="4" t="str">
        <f>IF(SUM(Протокол!J2471:N2471,Протокол!O2471:S2471)=17,1," ")</f>
        <v xml:space="preserve"> </v>
      </c>
      <c r="E2471" s="4" t="str">
        <f>IF(SUM(Протокол!U2447:U2447)=8,1," ")</f>
        <v xml:space="preserve"> </v>
      </c>
      <c r="F2471" s="48"/>
    </row>
    <row r="2472" spans="1:6" x14ac:dyDescent="0.25">
      <c r="A2472" s="4" t="str">
        <f>IF((SUM(Протокол!D2472:I2472)=6),1," ")</f>
        <v xml:space="preserve"> </v>
      </c>
      <c r="B2472" s="4" t="str">
        <f>IF(AND(NOT(ISBLANK(Протокол!B2472)),Протокол!V2472&lt;=5),1," ")</f>
        <v xml:space="preserve"> </v>
      </c>
      <c r="C2472" s="4" t="str">
        <f>IF(NOT(ISBLANK(Протокол!B2472)),1," ")</f>
        <v xml:space="preserve"> </v>
      </c>
      <c r="D2472" s="4" t="str">
        <f>IF(SUM(Протокол!J2472:N2472,Протокол!O2472:S2472)=17,1," ")</f>
        <v xml:space="preserve"> </v>
      </c>
      <c r="E2472" s="4"/>
      <c r="F2472" s="48"/>
    </row>
    <row r="2473" spans="1:6" x14ac:dyDescent="0.25">
      <c r="A2473" s="4" t="str">
        <f>IF((SUM(Протокол!D2473:I2473)=6),1," ")</f>
        <v xml:space="preserve"> </v>
      </c>
      <c r="B2473" s="4" t="str">
        <f>IF(AND(NOT(ISBLANK(Протокол!B2473)),Протокол!V2473&lt;=5),1," ")</f>
        <v xml:space="preserve"> </v>
      </c>
      <c r="C2473" s="4" t="str">
        <f>IF(NOT(ISBLANK(Протокол!B2473)),1," ")</f>
        <v xml:space="preserve"> </v>
      </c>
      <c r="D2473" s="4" t="str">
        <f>IF(SUM(Протокол!J2473:N2473,Протокол!O2473:S2473)=17,1," ")</f>
        <v xml:space="preserve"> </v>
      </c>
      <c r="E2473" s="4" t="str">
        <f>IF(SUM(Протокол!U2449:U2449)=8,1," ")</f>
        <v xml:space="preserve"> </v>
      </c>
      <c r="F2473" s="48"/>
    </row>
    <row r="2474" spans="1:6" x14ac:dyDescent="0.25">
      <c r="A2474" s="4" t="str">
        <f>IF((SUM(Протокол!D2474:I2474)=6),1," ")</f>
        <v xml:space="preserve"> </v>
      </c>
      <c r="B2474" s="4" t="str">
        <f>IF(AND(NOT(ISBLANK(Протокол!B2474)),Протокол!V2474&lt;=5),1," ")</f>
        <v xml:space="preserve"> </v>
      </c>
      <c r="C2474" s="4" t="str">
        <f>IF(NOT(ISBLANK(Протокол!B2474)),1," ")</f>
        <v xml:space="preserve"> </v>
      </c>
      <c r="D2474" s="4" t="str">
        <f>IF(SUM(Протокол!J2474:N2474,Протокол!O2474:S2474)=17,1," ")</f>
        <v xml:space="preserve"> </v>
      </c>
      <c r="E2474" s="4"/>
      <c r="F2474" s="48"/>
    </row>
    <row r="2475" spans="1:6" x14ac:dyDescent="0.25">
      <c r="A2475" s="4" t="str">
        <f>IF((SUM(Протокол!D2475:I2475)=6),1," ")</f>
        <v xml:space="preserve"> </v>
      </c>
      <c r="B2475" s="4" t="str">
        <f>IF(AND(NOT(ISBLANK(Протокол!B2475)),Протокол!V2475&lt;=5),1," ")</f>
        <v xml:space="preserve"> </v>
      </c>
      <c r="C2475" s="4" t="str">
        <f>IF(NOT(ISBLANK(Протокол!B2475)),1," ")</f>
        <v xml:space="preserve"> </v>
      </c>
      <c r="D2475" s="4" t="str">
        <f>IF(SUM(Протокол!J2475:N2475,Протокол!O2475:S2475)=17,1," ")</f>
        <v xml:space="preserve"> </v>
      </c>
      <c r="E2475" s="4" t="str">
        <f>IF(SUM(Протокол!U2451:U2451)=8,1," ")</f>
        <v xml:space="preserve"> </v>
      </c>
      <c r="F2475" s="48"/>
    </row>
    <row r="2476" spans="1:6" x14ac:dyDescent="0.25">
      <c r="A2476" s="4" t="str">
        <f>IF((SUM(Протокол!D2476:I2476)=6),1," ")</f>
        <v xml:space="preserve"> </v>
      </c>
      <c r="B2476" s="4" t="str">
        <f>IF(AND(NOT(ISBLANK(Протокол!B2476)),Протокол!V2476&lt;=5),1," ")</f>
        <v xml:space="preserve"> </v>
      </c>
      <c r="C2476" s="4" t="str">
        <f>IF(NOT(ISBLANK(Протокол!B2476)),1," ")</f>
        <v xml:space="preserve"> </v>
      </c>
      <c r="D2476" s="4" t="str">
        <f>IF(SUM(Протокол!J2476:N2476,Протокол!O2476:S2476)=17,1," ")</f>
        <v xml:space="preserve"> </v>
      </c>
      <c r="E2476" s="4"/>
      <c r="F2476" s="48"/>
    </row>
    <row r="2477" spans="1:6" x14ac:dyDescent="0.25">
      <c r="A2477" s="4" t="str">
        <f>IF((SUM(Протокол!D2477:I2477)=6),1," ")</f>
        <v xml:space="preserve"> </v>
      </c>
      <c r="B2477" s="4" t="str">
        <f>IF(AND(NOT(ISBLANK(Протокол!B2477)),Протокол!V2477&lt;=5),1," ")</f>
        <v xml:space="preserve"> </v>
      </c>
      <c r="C2477" s="4" t="str">
        <f>IF(NOT(ISBLANK(Протокол!B2477)),1," ")</f>
        <v xml:space="preserve"> </v>
      </c>
      <c r="D2477" s="4" t="str">
        <f>IF(SUM(Протокол!J2477:N2477,Протокол!O2477:S2477)=17,1," ")</f>
        <v xml:space="preserve"> </v>
      </c>
      <c r="E2477" s="4" t="str">
        <f>IF(SUM(Протокол!U2453:U2453)=8,1," ")</f>
        <v xml:space="preserve"> </v>
      </c>
      <c r="F2477" s="48"/>
    </row>
    <row r="2478" spans="1:6" x14ac:dyDescent="0.25">
      <c r="A2478" s="4" t="str">
        <f>IF((SUM(Протокол!D2478:I2478)=6),1," ")</f>
        <v xml:space="preserve"> </v>
      </c>
      <c r="B2478" s="4" t="str">
        <f>IF(AND(NOT(ISBLANK(Протокол!B2478)),Протокол!V2478&lt;=5),1," ")</f>
        <v xml:space="preserve"> </v>
      </c>
      <c r="C2478" s="4" t="str">
        <f>IF(NOT(ISBLANK(Протокол!B2478)),1," ")</f>
        <v xml:space="preserve"> </v>
      </c>
      <c r="D2478" s="4" t="str">
        <f>IF(SUM(Протокол!J2478:N2478,Протокол!O2478:S2478)=17,1," ")</f>
        <v xml:space="preserve"> </v>
      </c>
      <c r="E2478" s="4"/>
      <c r="F2478" s="48"/>
    </row>
    <row r="2479" spans="1:6" x14ac:dyDescent="0.25">
      <c r="A2479" s="4" t="str">
        <f>IF((SUM(Протокол!D2479:I2479)=6),1," ")</f>
        <v xml:space="preserve"> </v>
      </c>
      <c r="B2479" s="4" t="str">
        <f>IF(AND(NOT(ISBLANK(Протокол!B2479)),Протокол!V2479&lt;=5),1," ")</f>
        <v xml:space="preserve"> </v>
      </c>
      <c r="C2479" s="4" t="str">
        <f>IF(NOT(ISBLANK(Протокол!B2479)),1," ")</f>
        <v xml:space="preserve"> </v>
      </c>
      <c r="D2479" s="4" t="str">
        <f>IF(SUM(Протокол!J2479:N2479,Протокол!O2479:S2479)=17,1," ")</f>
        <v xml:space="preserve"> </v>
      </c>
      <c r="E2479" s="4" t="str">
        <f>IF(SUM(Протокол!U2455:U2455)=8,1," ")</f>
        <v xml:space="preserve"> </v>
      </c>
      <c r="F2479" s="48"/>
    </row>
    <row r="2480" spans="1:6" x14ac:dyDescent="0.25">
      <c r="A2480" s="4" t="str">
        <f>IF((SUM(Протокол!D2480:I2480)=6),1," ")</f>
        <v xml:space="preserve"> </v>
      </c>
      <c r="B2480" s="4" t="str">
        <f>IF(AND(NOT(ISBLANK(Протокол!B2480)),Протокол!V2480&lt;=5),1," ")</f>
        <v xml:space="preserve"> </v>
      </c>
      <c r="C2480" s="4" t="str">
        <f>IF(NOT(ISBLANK(Протокол!B2480)),1," ")</f>
        <v xml:space="preserve"> </v>
      </c>
      <c r="D2480" s="4" t="str">
        <f>IF(SUM(Протокол!J2480:N2480,Протокол!O2480:S2480)=17,1," ")</f>
        <v xml:space="preserve"> </v>
      </c>
      <c r="E2480" s="4"/>
      <c r="F2480" s="48"/>
    </row>
    <row r="2481" spans="1:6" x14ac:dyDescent="0.25">
      <c r="A2481" s="4" t="str">
        <f>IF((SUM(Протокол!D2481:I2481)=6),1," ")</f>
        <v xml:space="preserve"> </v>
      </c>
      <c r="B2481" s="4" t="str">
        <f>IF(AND(NOT(ISBLANK(Протокол!B2481)),Протокол!V2481&lt;=5),1," ")</f>
        <v xml:space="preserve"> </v>
      </c>
      <c r="C2481" s="4" t="str">
        <f>IF(NOT(ISBLANK(Протокол!B2481)),1," ")</f>
        <v xml:space="preserve"> </v>
      </c>
      <c r="D2481" s="4" t="str">
        <f>IF(SUM(Протокол!J2481:N2481,Протокол!O2481:S2481)=17,1," ")</f>
        <v xml:space="preserve"> </v>
      </c>
      <c r="E2481" s="4" t="str">
        <f>IF(SUM(Протокол!U2457:U2457)=8,1," ")</f>
        <v xml:space="preserve"> </v>
      </c>
      <c r="F2481" s="48"/>
    </row>
    <row r="2482" spans="1:6" x14ac:dyDescent="0.25">
      <c r="A2482" s="4" t="str">
        <f>IF((SUM(Протокол!D2482:I2482)=6),1," ")</f>
        <v xml:space="preserve"> </v>
      </c>
      <c r="B2482" s="4" t="str">
        <f>IF(AND(NOT(ISBLANK(Протокол!B2482)),Протокол!V2482&lt;=5),1," ")</f>
        <v xml:space="preserve"> </v>
      </c>
      <c r="C2482" s="4" t="str">
        <f>IF(NOT(ISBLANK(Протокол!B2482)),1," ")</f>
        <v xml:space="preserve"> </v>
      </c>
      <c r="D2482" s="4" t="str">
        <f>IF(SUM(Протокол!J2482:N2482,Протокол!O2482:S2482)=17,1," ")</f>
        <v xml:space="preserve"> </v>
      </c>
      <c r="E2482" s="4"/>
      <c r="F2482" s="48"/>
    </row>
    <row r="2483" spans="1:6" x14ac:dyDescent="0.25">
      <c r="A2483" s="4" t="str">
        <f>IF((SUM(Протокол!D2483:I2483)=6),1," ")</f>
        <v xml:space="preserve"> </v>
      </c>
      <c r="B2483" s="4" t="str">
        <f>IF(AND(NOT(ISBLANK(Протокол!B2483)),Протокол!V2483&lt;=5),1," ")</f>
        <v xml:space="preserve"> </v>
      </c>
      <c r="C2483" s="4" t="str">
        <f>IF(NOT(ISBLANK(Протокол!B2483)),1," ")</f>
        <v xml:space="preserve"> </v>
      </c>
      <c r="D2483" s="4" t="str">
        <f>IF(SUM(Протокол!J2483:N2483,Протокол!O2483:S2483)=17,1," ")</f>
        <v xml:space="preserve"> </v>
      </c>
      <c r="E2483" s="4" t="str">
        <f>IF(SUM(Протокол!U2459:U2459)=8,1," ")</f>
        <v xml:space="preserve"> </v>
      </c>
      <c r="F2483" s="48"/>
    </row>
    <row r="2484" spans="1:6" x14ac:dyDescent="0.25">
      <c r="A2484" s="4" t="str">
        <f>IF((SUM(Протокол!D2484:I2484)=6),1," ")</f>
        <v xml:space="preserve"> </v>
      </c>
      <c r="B2484" s="4" t="str">
        <f>IF(AND(NOT(ISBLANK(Протокол!B2484)),Протокол!V2484&lt;=5),1," ")</f>
        <v xml:space="preserve"> </v>
      </c>
      <c r="C2484" s="4" t="str">
        <f>IF(NOT(ISBLANK(Протокол!B2484)),1," ")</f>
        <v xml:space="preserve"> </v>
      </c>
      <c r="D2484" s="4" t="str">
        <f>IF(SUM(Протокол!J2484:N2484,Протокол!O2484:S2484)=17,1," ")</f>
        <v xml:space="preserve"> </v>
      </c>
      <c r="E2484" s="4"/>
      <c r="F2484" s="48"/>
    </row>
    <row r="2485" spans="1:6" x14ac:dyDescent="0.25">
      <c r="A2485" s="4" t="str">
        <f>IF((SUM(Протокол!D2485:I2485)=6),1," ")</f>
        <v xml:space="preserve"> </v>
      </c>
      <c r="B2485" s="4" t="str">
        <f>IF(AND(NOT(ISBLANK(Протокол!B2485)),Протокол!V2485&lt;=5),1," ")</f>
        <v xml:space="preserve"> </v>
      </c>
      <c r="C2485" s="4" t="str">
        <f>IF(NOT(ISBLANK(Протокол!B2485)),1," ")</f>
        <v xml:space="preserve"> </v>
      </c>
      <c r="D2485" s="4" t="str">
        <f>IF(SUM(Протокол!J2485:N2485,Протокол!O2485:S2485)=17,1," ")</f>
        <v xml:space="preserve"> </v>
      </c>
      <c r="E2485" s="4" t="str">
        <f>IF(SUM(Протокол!U2461:U2461)=8,1," ")</f>
        <v xml:space="preserve"> </v>
      </c>
      <c r="F2485" s="48"/>
    </row>
    <row r="2486" spans="1:6" x14ac:dyDescent="0.25">
      <c r="A2486" s="4" t="str">
        <f>IF((SUM(Протокол!D2486:I2486)=6),1," ")</f>
        <v xml:space="preserve"> </v>
      </c>
      <c r="B2486" s="4" t="str">
        <f>IF(AND(NOT(ISBLANK(Протокол!B2486)),Протокол!V2486&lt;=5),1," ")</f>
        <v xml:space="preserve"> </v>
      </c>
      <c r="C2486" s="4" t="str">
        <f>IF(NOT(ISBLANK(Протокол!B2486)),1," ")</f>
        <v xml:space="preserve"> </v>
      </c>
      <c r="D2486" s="4" t="str">
        <f>IF(SUM(Протокол!J2486:N2486,Протокол!O2486:S2486)=17,1," ")</f>
        <v xml:space="preserve"> </v>
      </c>
      <c r="E2486" s="4"/>
      <c r="F2486" s="48"/>
    </row>
    <row r="2487" spans="1:6" x14ac:dyDescent="0.25">
      <c r="A2487" s="4" t="str">
        <f>IF((SUM(Протокол!D2487:I2487)=6),1," ")</f>
        <v xml:space="preserve"> </v>
      </c>
      <c r="B2487" s="4" t="str">
        <f>IF(AND(NOT(ISBLANK(Протокол!B2487)),Протокол!V2487&lt;=5),1," ")</f>
        <v xml:space="preserve"> </v>
      </c>
      <c r="C2487" s="4" t="str">
        <f>IF(NOT(ISBLANK(Протокол!B2487)),1," ")</f>
        <v xml:space="preserve"> </v>
      </c>
      <c r="D2487" s="4" t="str">
        <f>IF(SUM(Протокол!J2487:N2487,Протокол!O2487:S2487)=17,1," ")</f>
        <v xml:space="preserve"> </v>
      </c>
      <c r="E2487" s="4" t="str">
        <f>IF(SUM(Протокол!U2463:U2463)=8,1," ")</f>
        <v xml:space="preserve"> </v>
      </c>
      <c r="F2487" s="48"/>
    </row>
    <row r="2488" spans="1:6" x14ac:dyDescent="0.25">
      <c r="A2488" s="4" t="str">
        <f>IF((SUM(Протокол!D2488:I2488)=6),1," ")</f>
        <v xml:space="preserve"> </v>
      </c>
      <c r="B2488" s="4" t="str">
        <f>IF(AND(NOT(ISBLANK(Протокол!B2488)),Протокол!V2488&lt;=5),1," ")</f>
        <v xml:space="preserve"> </v>
      </c>
      <c r="C2488" s="4" t="str">
        <f>IF(NOT(ISBLANK(Протокол!B2488)),1," ")</f>
        <v xml:space="preserve"> </v>
      </c>
      <c r="D2488" s="4" t="str">
        <f>IF(SUM(Протокол!J2488:N2488,Протокол!O2488:S2488)=17,1," ")</f>
        <v xml:space="preserve"> </v>
      </c>
      <c r="E2488" s="4"/>
      <c r="F2488" s="48"/>
    </row>
    <row r="2489" spans="1:6" x14ac:dyDescent="0.25">
      <c r="A2489" s="4" t="str">
        <f>IF((SUM(Протокол!D2489:I2489)=6),1," ")</f>
        <v xml:space="preserve"> </v>
      </c>
      <c r="B2489" s="4" t="str">
        <f>IF(AND(NOT(ISBLANK(Протокол!B2489)),Протокол!V2489&lt;=5),1," ")</f>
        <v xml:space="preserve"> </v>
      </c>
      <c r="C2489" s="4" t="str">
        <f>IF(NOT(ISBLANK(Протокол!B2489)),1," ")</f>
        <v xml:space="preserve"> </v>
      </c>
      <c r="D2489" s="4" t="str">
        <f>IF(SUM(Протокол!J2489:N2489,Протокол!O2489:S2489)=17,1," ")</f>
        <v xml:space="preserve"> </v>
      </c>
      <c r="E2489" s="4" t="str">
        <f>IF(SUM(Протокол!U2465:U2465)=8,1," ")</f>
        <v xml:space="preserve"> </v>
      </c>
      <c r="F2489" s="48"/>
    </row>
    <row r="2490" spans="1:6" x14ac:dyDescent="0.25">
      <c r="A2490" s="4" t="str">
        <f>IF((SUM(Протокол!D2490:I2490)=6),1," ")</f>
        <v xml:space="preserve"> </v>
      </c>
      <c r="B2490" s="4" t="str">
        <f>IF(AND(NOT(ISBLANK(Протокол!B2490)),Протокол!V2490&lt;=5),1," ")</f>
        <v xml:space="preserve"> </v>
      </c>
      <c r="C2490" s="4" t="str">
        <f>IF(NOT(ISBLANK(Протокол!B2490)),1," ")</f>
        <v xml:space="preserve"> </v>
      </c>
      <c r="D2490" s="4" t="str">
        <f>IF(SUM(Протокол!J2490:N2490,Протокол!O2490:S2490)=17,1," ")</f>
        <v xml:space="preserve"> </v>
      </c>
      <c r="E2490" s="4"/>
      <c r="F2490" s="48"/>
    </row>
    <row r="2491" spans="1:6" x14ac:dyDescent="0.25">
      <c r="A2491" s="4" t="str">
        <f>IF((SUM(Протокол!D2491:I2491)=6),1," ")</f>
        <v xml:space="preserve"> </v>
      </c>
      <c r="B2491" s="4" t="str">
        <f>IF(AND(NOT(ISBLANK(Протокол!B2491)),Протокол!V2491&lt;=5),1," ")</f>
        <v xml:space="preserve"> </v>
      </c>
      <c r="C2491" s="4" t="str">
        <f>IF(NOT(ISBLANK(Протокол!B2491)),1," ")</f>
        <v xml:space="preserve"> </v>
      </c>
      <c r="D2491" s="4" t="str">
        <f>IF(SUM(Протокол!J2491:N2491,Протокол!O2491:S2491)=17,1," ")</f>
        <v xml:space="preserve"> </v>
      </c>
      <c r="E2491" s="4" t="str">
        <f>IF(SUM(Протокол!U2467:U2467)=8,1," ")</f>
        <v xml:space="preserve"> </v>
      </c>
      <c r="F2491" s="48"/>
    </row>
    <row r="2492" spans="1:6" x14ac:dyDescent="0.25">
      <c r="A2492" s="4" t="str">
        <f>IF((SUM(Протокол!D2492:I2492)=6),1," ")</f>
        <v xml:space="preserve"> </v>
      </c>
      <c r="B2492" s="4" t="str">
        <f>IF(AND(NOT(ISBLANK(Протокол!B2492)),Протокол!V2492&lt;=5),1," ")</f>
        <v xml:space="preserve"> </v>
      </c>
      <c r="C2492" s="4" t="str">
        <f>IF(NOT(ISBLANK(Протокол!B2492)),1," ")</f>
        <v xml:space="preserve"> </v>
      </c>
      <c r="D2492" s="4" t="str">
        <f>IF(SUM(Протокол!J2492:N2492,Протокол!O2492:S2492)=17,1," ")</f>
        <v xml:space="preserve"> </v>
      </c>
      <c r="E2492" s="4"/>
      <c r="F2492" s="48"/>
    </row>
    <row r="2493" spans="1:6" x14ac:dyDescent="0.25">
      <c r="A2493" s="4" t="str">
        <f>IF((SUM(Протокол!D2493:I2493)=6),1," ")</f>
        <v xml:space="preserve"> </v>
      </c>
      <c r="B2493" s="4" t="str">
        <f>IF(AND(NOT(ISBLANK(Протокол!B2493)),Протокол!V2493&lt;=5),1," ")</f>
        <v xml:space="preserve"> </v>
      </c>
      <c r="C2493" s="4" t="str">
        <f>IF(NOT(ISBLANK(Протокол!B2493)),1," ")</f>
        <v xml:space="preserve"> </v>
      </c>
      <c r="D2493" s="4" t="str">
        <f>IF(SUM(Протокол!J2493:N2493,Протокол!O2493:S2493)=17,1," ")</f>
        <v xml:space="preserve"> </v>
      </c>
      <c r="E2493" s="4" t="str">
        <f>IF(SUM(Протокол!U2469:U2469)=8,1," ")</f>
        <v xml:space="preserve"> </v>
      </c>
      <c r="F2493" s="48"/>
    </row>
    <row r="2494" spans="1:6" x14ac:dyDescent="0.25">
      <c r="A2494" s="4" t="str">
        <f>IF((SUM(Протокол!D2494:I2494)=6),1," ")</f>
        <v xml:space="preserve"> </v>
      </c>
      <c r="B2494" s="4" t="str">
        <f>IF(AND(NOT(ISBLANK(Протокол!B2494)),Протокол!V2494&lt;=5),1," ")</f>
        <v xml:space="preserve"> </v>
      </c>
      <c r="C2494" s="4" t="str">
        <f>IF(NOT(ISBLANK(Протокол!B2494)),1," ")</f>
        <v xml:space="preserve"> </v>
      </c>
      <c r="D2494" s="4" t="str">
        <f>IF(SUM(Протокол!J2494:N2494,Протокол!O2494:S2494)=17,1," ")</f>
        <v xml:space="preserve"> </v>
      </c>
      <c r="E2494" s="4"/>
      <c r="F2494" s="48"/>
    </row>
    <row r="2495" spans="1:6" x14ac:dyDescent="0.25">
      <c r="A2495" s="4" t="str">
        <f>IF((SUM(Протокол!D2495:I2495)=6),1," ")</f>
        <v xml:space="preserve"> </v>
      </c>
      <c r="B2495" s="4" t="str">
        <f>IF(AND(NOT(ISBLANK(Протокол!B2495)),Протокол!V2495&lt;=5),1," ")</f>
        <v xml:space="preserve"> </v>
      </c>
      <c r="C2495" s="4" t="str">
        <f>IF(NOT(ISBLANK(Протокол!B2495)),1," ")</f>
        <v xml:space="preserve"> </v>
      </c>
      <c r="D2495" s="4" t="str">
        <f>IF(SUM(Протокол!J2495:N2495,Протокол!O2495:S2495)=17,1," ")</f>
        <v xml:space="preserve"> </v>
      </c>
      <c r="E2495" s="4" t="str">
        <f>IF(SUM(Протокол!U2471:U2471)=8,1," ")</f>
        <v xml:space="preserve"> </v>
      </c>
      <c r="F2495" s="48"/>
    </row>
    <row r="2496" spans="1:6" x14ac:dyDescent="0.25">
      <c r="A2496" s="4" t="str">
        <f>IF((SUM(Протокол!D2496:I2496)=6),1," ")</f>
        <v xml:space="preserve"> </v>
      </c>
      <c r="B2496" s="4" t="str">
        <f>IF(AND(NOT(ISBLANK(Протокол!B2496)),Протокол!V2496&lt;=5),1," ")</f>
        <v xml:space="preserve"> </v>
      </c>
      <c r="C2496" s="4" t="str">
        <f>IF(NOT(ISBLANK(Протокол!B2496)),1," ")</f>
        <v xml:space="preserve"> </v>
      </c>
      <c r="D2496" s="4" t="str">
        <f>IF(SUM(Протокол!J2496:N2496,Протокол!O2496:S2496)=17,1," ")</f>
        <v xml:space="preserve"> </v>
      </c>
      <c r="E2496" s="4"/>
      <c r="F2496" s="48"/>
    </row>
    <row r="2497" spans="1:6" x14ac:dyDescent="0.25">
      <c r="A2497" s="4" t="str">
        <f>IF((SUM(Протокол!D2497:I2497)=6),1," ")</f>
        <v xml:space="preserve"> </v>
      </c>
      <c r="B2497" s="4" t="str">
        <f>IF(AND(NOT(ISBLANK(Протокол!B2497)),Протокол!V2497&lt;=5),1," ")</f>
        <v xml:space="preserve"> </v>
      </c>
      <c r="C2497" s="4" t="str">
        <f>IF(NOT(ISBLANK(Протокол!B2497)),1," ")</f>
        <v xml:space="preserve"> </v>
      </c>
      <c r="D2497" s="4" t="str">
        <f>IF(SUM(Протокол!J2497:N2497,Протокол!O2497:S2497)=17,1," ")</f>
        <v xml:space="preserve"> </v>
      </c>
      <c r="E2497" s="4" t="str">
        <f>IF(SUM(Протокол!U2473:U2473)=8,1," ")</f>
        <v xml:space="preserve"> </v>
      </c>
      <c r="F2497" s="48"/>
    </row>
    <row r="2498" spans="1:6" x14ac:dyDescent="0.25">
      <c r="A2498" s="4" t="str">
        <f>IF((SUM(Протокол!D2498:I2498)=6),1," ")</f>
        <v xml:space="preserve"> </v>
      </c>
      <c r="B2498" s="4" t="str">
        <f>IF(AND(NOT(ISBLANK(Протокол!B2498)),Протокол!V2498&lt;=5),1," ")</f>
        <v xml:space="preserve"> </v>
      </c>
      <c r="C2498" s="4" t="str">
        <f>IF(NOT(ISBLANK(Протокол!B2498)),1," ")</f>
        <v xml:space="preserve"> </v>
      </c>
      <c r="D2498" s="4" t="str">
        <f>IF(SUM(Протокол!J2498:N2498,Протокол!O2498:S2498)=17,1," ")</f>
        <v xml:space="preserve"> </v>
      </c>
      <c r="E2498" s="4"/>
      <c r="F2498" s="48"/>
    </row>
    <row r="2499" spans="1:6" x14ac:dyDescent="0.25">
      <c r="A2499" s="4" t="str">
        <f>IF((SUM(Протокол!D2499:I2499)=6),1," ")</f>
        <v xml:space="preserve"> </v>
      </c>
      <c r="B2499" s="4" t="str">
        <f>IF(AND(NOT(ISBLANK(Протокол!B2499)),Протокол!V2499&lt;=5),1," ")</f>
        <v xml:space="preserve"> </v>
      </c>
      <c r="C2499" s="4" t="str">
        <f>IF(NOT(ISBLANK(Протокол!B2499)),1," ")</f>
        <v xml:space="preserve"> </v>
      </c>
      <c r="D2499" s="4" t="str">
        <f>IF(SUM(Протокол!J2499:N2499,Протокол!O2499:S2499)=17,1," ")</f>
        <v xml:space="preserve"> </v>
      </c>
      <c r="E2499" s="4" t="str">
        <f>IF(SUM(Протокол!U2475:U2475)=8,1," ")</f>
        <v xml:space="preserve"> </v>
      </c>
      <c r="F2499" s="48"/>
    </row>
    <row r="2500" spans="1:6" x14ac:dyDescent="0.25">
      <c r="A2500" s="4" t="str">
        <f>IF((SUM(Протокол!D2500:I2500)=6),1," ")</f>
        <v xml:space="preserve"> </v>
      </c>
      <c r="B2500" s="4" t="str">
        <f>IF(AND(NOT(ISBLANK(Протокол!B2500)),Протокол!V2500&lt;=5),1," ")</f>
        <v xml:space="preserve"> </v>
      </c>
      <c r="C2500" s="4" t="str">
        <f>IF(NOT(ISBLANK(Протокол!B2500)),1," ")</f>
        <v xml:space="preserve"> </v>
      </c>
      <c r="D2500" s="4" t="str">
        <f>IF(SUM(Протокол!J2500:N2500,Протокол!O2500:S2500)=17,1," ")</f>
        <v xml:space="preserve"> </v>
      </c>
      <c r="E2500" s="4"/>
      <c r="F2500" s="48"/>
    </row>
    <row r="2501" spans="1:6" x14ac:dyDescent="0.25">
      <c r="A2501" s="4" t="str">
        <f>IF((SUM(Протокол!D2501:I2501)=6),1," ")</f>
        <v xml:space="preserve"> </v>
      </c>
      <c r="B2501" s="4" t="str">
        <f>IF(AND(NOT(ISBLANK(Протокол!B2501)),Протокол!V2501&lt;=5),1," ")</f>
        <v xml:space="preserve"> </v>
      </c>
      <c r="C2501" s="4" t="str">
        <f>IF(NOT(ISBLANK(Протокол!B2501)),1," ")</f>
        <v xml:space="preserve"> </v>
      </c>
      <c r="D2501" s="4" t="str">
        <f>IF(SUM(Протокол!J2501:N2501,Протокол!O2501:S2501)=17,1," ")</f>
        <v xml:space="preserve"> </v>
      </c>
      <c r="E2501" s="4" t="str">
        <f>IF(SUM(Протокол!U2477:U2477)=8,1," ")</f>
        <v xml:space="preserve"> </v>
      </c>
      <c r="F2501" s="48"/>
    </row>
    <row r="2502" spans="1:6" x14ac:dyDescent="0.25">
      <c r="A2502" s="4" t="str">
        <f>IF((SUM(Протокол!D2502:I2502)=6),1," ")</f>
        <v xml:space="preserve"> </v>
      </c>
      <c r="B2502" s="4" t="str">
        <f>IF(AND(NOT(ISBLANK(Протокол!B2502)),Протокол!V2502&lt;=5),1," ")</f>
        <v xml:space="preserve"> </v>
      </c>
      <c r="C2502" s="4" t="str">
        <f>IF(NOT(ISBLANK(Протокол!B2502)),1," ")</f>
        <v xml:space="preserve"> </v>
      </c>
      <c r="D2502" s="4" t="str">
        <f>IF(SUM(Протокол!J2502:N2502,Протокол!O2502:S2502)=17,1," ")</f>
        <v xml:space="preserve"> </v>
      </c>
      <c r="E2502" s="4"/>
      <c r="F2502" s="48"/>
    </row>
    <row r="2503" spans="1:6" x14ac:dyDescent="0.25">
      <c r="A2503" s="4" t="str">
        <f>IF((SUM(Протокол!D2503:I2503)=6),1," ")</f>
        <v xml:space="preserve"> </v>
      </c>
      <c r="B2503" s="4" t="str">
        <f>IF(AND(NOT(ISBLANK(Протокол!B2503)),Протокол!V2503&lt;=5),1," ")</f>
        <v xml:space="preserve"> </v>
      </c>
      <c r="C2503" s="4" t="str">
        <f>IF(NOT(ISBLANK(Протокол!B2503)),1," ")</f>
        <v xml:space="preserve"> </v>
      </c>
      <c r="D2503" s="4" t="str">
        <f>IF(SUM(Протокол!J2503:N2503,Протокол!O2503:S2503)=17,1," ")</f>
        <v xml:space="preserve"> </v>
      </c>
      <c r="E2503" s="4" t="str">
        <f>IF(SUM(Протокол!U2479:U2479)=8,1," ")</f>
        <v xml:space="preserve"> </v>
      </c>
      <c r="F2503" s="48"/>
    </row>
    <row r="2504" spans="1:6" x14ac:dyDescent="0.25">
      <c r="A2504" s="4" t="str">
        <f>IF((SUM(Протокол!D2504:I2504)=6),1," ")</f>
        <v xml:space="preserve"> </v>
      </c>
      <c r="B2504" s="4" t="str">
        <f>IF(AND(NOT(ISBLANK(Протокол!B2504)),Протокол!V2504&lt;=5),1," ")</f>
        <v xml:space="preserve"> </v>
      </c>
      <c r="C2504" s="4" t="str">
        <f>IF(NOT(ISBLANK(Протокол!B2504)),1," ")</f>
        <v xml:space="preserve"> </v>
      </c>
      <c r="D2504" s="4" t="str">
        <f>IF(SUM(Протокол!J2504:N2504,Протокол!O2504:S2504)=17,1," ")</f>
        <v xml:space="preserve"> </v>
      </c>
      <c r="E2504" s="4"/>
      <c r="F2504" s="48"/>
    </row>
    <row r="2505" spans="1:6" x14ac:dyDescent="0.25">
      <c r="A2505" s="4" t="str">
        <f>IF((SUM(Протокол!D2505:I2505)=6),1," ")</f>
        <v xml:space="preserve"> </v>
      </c>
      <c r="B2505" s="4" t="str">
        <f>IF(AND(NOT(ISBLANK(Протокол!B2505)),Протокол!V2505&lt;=5),1," ")</f>
        <v xml:space="preserve"> </v>
      </c>
      <c r="C2505" s="4" t="str">
        <f>IF(NOT(ISBLANK(Протокол!B2505)),1," ")</f>
        <v xml:space="preserve"> </v>
      </c>
      <c r="D2505" s="4" t="str">
        <f>IF(SUM(Протокол!J2505:N2505,Протокол!O2505:S2505)=17,1," ")</f>
        <v xml:space="preserve"> </v>
      </c>
      <c r="E2505" s="4" t="str">
        <f>IF(SUM(Протокол!U2481:U2481)=8,1," ")</f>
        <v xml:space="preserve"> </v>
      </c>
      <c r="F2505" s="48"/>
    </row>
    <row r="2506" spans="1:6" x14ac:dyDescent="0.25">
      <c r="A2506" s="4" t="str">
        <f>IF((SUM(Протокол!D2506:I2506)=6),1," ")</f>
        <v xml:space="preserve"> </v>
      </c>
      <c r="B2506" s="4" t="str">
        <f>IF(AND(NOT(ISBLANK(Протокол!B2506)),Протокол!V2506&lt;=5),1," ")</f>
        <v xml:space="preserve"> </v>
      </c>
      <c r="C2506" s="4" t="str">
        <f>IF(NOT(ISBLANK(Протокол!B2506)),1," ")</f>
        <v xml:space="preserve"> </v>
      </c>
      <c r="D2506" s="4" t="str">
        <f>IF(SUM(Протокол!J2506:N2506,Протокол!O2506:S2506)=17,1," ")</f>
        <v xml:space="preserve"> </v>
      </c>
      <c r="E2506" s="4"/>
      <c r="F2506" s="48"/>
    </row>
    <row r="2507" spans="1:6" x14ac:dyDescent="0.25">
      <c r="A2507" s="4" t="str">
        <f>IF((SUM(Протокол!D2507:I2507)=6),1," ")</f>
        <v xml:space="preserve"> </v>
      </c>
      <c r="B2507" s="4" t="str">
        <f>IF(AND(NOT(ISBLANK(Протокол!B2507)),Протокол!V2507&lt;=5),1," ")</f>
        <v xml:space="preserve"> </v>
      </c>
      <c r="C2507" s="4" t="str">
        <f>IF(NOT(ISBLANK(Протокол!B2507)),1," ")</f>
        <v xml:space="preserve"> </v>
      </c>
      <c r="D2507" s="4" t="str">
        <f>IF(SUM(Протокол!J2507:N2507,Протокол!O2507:S2507)=17,1," ")</f>
        <v xml:space="preserve"> </v>
      </c>
      <c r="E2507" s="4" t="str">
        <f>IF(SUM(Протокол!U2483:U2483)=8,1," ")</f>
        <v xml:space="preserve"> </v>
      </c>
      <c r="F2507" s="48"/>
    </row>
    <row r="2508" spans="1:6" x14ac:dyDescent="0.25">
      <c r="A2508" s="4" t="str">
        <f>IF((SUM(Протокол!D2508:I2508)=6),1," ")</f>
        <v xml:space="preserve"> </v>
      </c>
      <c r="B2508" s="4" t="str">
        <f>IF(AND(NOT(ISBLANK(Протокол!B2508)),Протокол!V2508&lt;=5),1," ")</f>
        <v xml:space="preserve"> </v>
      </c>
      <c r="C2508" s="4" t="str">
        <f>IF(NOT(ISBLANK(Протокол!B2508)),1," ")</f>
        <v xml:space="preserve"> </v>
      </c>
      <c r="D2508" s="4" t="str">
        <f>IF(SUM(Протокол!J2508:N2508,Протокол!O2508:S2508)=17,1," ")</f>
        <v xml:space="preserve"> </v>
      </c>
      <c r="E2508" s="4"/>
      <c r="F2508" s="48"/>
    </row>
    <row r="2509" spans="1:6" x14ac:dyDescent="0.25">
      <c r="A2509" s="4" t="str">
        <f>IF((SUM(Протокол!D2509:I2509)=6),1," ")</f>
        <v xml:space="preserve"> </v>
      </c>
      <c r="B2509" s="4" t="str">
        <f>IF(AND(NOT(ISBLANK(Протокол!B2509)),Протокол!V2509&lt;=5),1," ")</f>
        <v xml:space="preserve"> </v>
      </c>
      <c r="C2509" s="4" t="str">
        <f>IF(NOT(ISBLANK(Протокол!B2509)),1," ")</f>
        <v xml:space="preserve"> </v>
      </c>
      <c r="D2509" s="4" t="str">
        <f>IF(SUM(Протокол!J2509:N2509,Протокол!O2509:S2509)=17,1," ")</f>
        <v xml:space="preserve"> </v>
      </c>
      <c r="E2509" s="4" t="str">
        <f>IF(SUM(Протокол!U2485:U2485)=8,1," ")</f>
        <v xml:space="preserve"> </v>
      </c>
      <c r="F2509" s="48"/>
    </row>
    <row r="2510" spans="1:6" x14ac:dyDescent="0.25">
      <c r="A2510" s="4" t="str">
        <f>IF((SUM(Протокол!D2510:I2510)=6),1," ")</f>
        <v xml:space="preserve"> </v>
      </c>
      <c r="B2510" s="4" t="str">
        <f>IF(AND(NOT(ISBLANK(Протокол!B2510)),Протокол!V2510&lt;=5),1," ")</f>
        <v xml:space="preserve"> </v>
      </c>
      <c r="C2510" s="4" t="str">
        <f>IF(NOT(ISBLANK(Протокол!B2510)),1," ")</f>
        <v xml:space="preserve"> </v>
      </c>
      <c r="D2510" s="4" t="str">
        <f>IF(SUM(Протокол!J2510:N2510,Протокол!O2510:S2510)=17,1," ")</f>
        <v xml:space="preserve"> </v>
      </c>
      <c r="E2510" s="4"/>
      <c r="F2510" s="48"/>
    </row>
    <row r="2511" spans="1:6" x14ac:dyDescent="0.25">
      <c r="A2511" s="4" t="str">
        <f>IF((SUM(Протокол!D2511:I2511)=6),1," ")</f>
        <v xml:space="preserve"> </v>
      </c>
      <c r="B2511" s="4" t="str">
        <f>IF(AND(NOT(ISBLANK(Протокол!B2511)),Протокол!V2511&lt;=5),1," ")</f>
        <v xml:space="preserve"> </v>
      </c>
      <c r="C2511" s="4" t="str">
        <f>IF(NOT(ISBLANK(Протокол!B2511)),1," ")</f>
        <v xml:space="preserve"> </v>
      </c>
      <c r="D2511" s="4" t="str">
        <f>IF(SUM(Протокол!J2511:N2511,Протокол!O2511:S2511)=17,1," ")</f>
        <v xml:space="preserve"> </v>
      </c>
      <c r="E2511" s="4" t="str">
        <f>IF(SUM(Протокол!U2487:U2487)=8,1," ")</f>
        <v xml:space="preserve"> </v>
      </c>
      <c r="F2511" s="48"/>
    </row>
    <row r="2512" spans="1:6" x14ac:dyDescent="0.25">
      <c r="A2512" s="4" t="str">
        <f>IF((SUM(Протокол!D2512:I2512)=6),1," ")</f>
        <v xml:space="preserve"> </v>
      </c>
      <c r="B2512" s="4" t="str">
        <f>IF(AND(NOT(ISBLANK(Протокол!B2512)),Протокол!V2512&lt;=5),1," ")</f>
        <v xml:space="preserve"> </v>
      </c>
      <c r="C2512" s="4" t="str">
        <f>IF(NOT(ISBLANK(Протокол!B2512)),1," ")</f>
        <v xml:space="preserve"> </v>
      </c>
      <c r="D2512" s="4" t="str">
        <f>IF(SUM(Протокол!J2512:N2512,Протокол!O2512:S2512)=17,1," ")</f>
        <v xml:space="preserve"> </v>
      </c>
      <c r="E2512" s="4"/>
      <c r="F2512" s="48"/>
    </row>
    <row r="2513" spans="1:6" x14ac:dyDescent="0.25">
      <c r="A2513" s="4" t="str">
        <f>IF((SUM(Протокол!D2513:I2513)=6),1," ")</f>
        <v xml:space="preserve"> </v>
      </c>
      <c r="B2513" s="4" t="str">
        <f>IF(AND(NOT(ISBLANK(Протокол!B2513)),Протокол!V2513&lt;=5),1," ")</f>
        <v xml:space="preserve"> </v>
      </c>
      <c r="C2513" s="4" t="str">
        <f>IF(NOT(ISBLANK(Протокол!B2513)),1," ")</f>
        <v xml:space="preserve"> </v>
      </c>
      <c r="D2513" s="4" t="str">
        <f>IF(SUM(Протокол!J2513:N2513,Протокол!O2513:S2513)=17,1," ")</f>
        <v xml:space="preserve"> </v>
      </c>
      <c r="E2513" s="4" t="str">
        <f>IF(SUM(Протокол!U2489:U2489)=8,1," ")</f>
        <v xml:space="preserve"> </v>
      </c>
      <c r="F2513" s="48"/>
    </row>
    <row r="2514" spans="1:6" x14ac:dyDescent="0.25">
      <c r="A2514" s="4" t="str">
        <f>IF((SUM(Протокол!D2514:I2514)=6),1," ")</f>
        <v xml:space="preserve"> </v>
      </c>
      <c r="B2514" s="4" t="str">
        <f>IF(AND(NOT(ISBLANK(Протокол!B2514)),Протокол!V2514&lt;=5),1," ")</f>
        <v xml:space="preserve"> </v>
      </c>
      <c r="C2514" s="4" t="str">
        <f>IF(NOT(ISBLANK(Протокол!B2514)),1," ")</f>
        <v xml:space="preserve"> </v>
      </c>
      <c r="D2514" s="4" t="str">
        <f>IF(SUM(Протокол!J2514:N2514,Протокол!O2514:S2514)=17,1," ")</f>
        <v xml:space="preserve"> </v>
      </c>
      <c r="E2514" s="4"/>
      <c r="F2514" s="48"/>
    </row>
    <row r="2515" spans="1:6" x14ac:dyDescent="0.25">
      <c r="A2515" s="4" t="str">
        <f>IF((SUM(Протокол!D2515:I2515)=6),1," ")</f>
        <v xml:space="preserve"> </v>
      </c>
      <c r="B2515" s="4" t="str">
        <f>IF(AND(NOT(ISBLANK(Протокол!B2515)),Протокол!V2515&lt;=5),1," ")</f>
        <v xml:space="preserve"> </v>
      </c>
      <c r="C2515" s="4" t="str">
        <f>IF(NOT(ISBLANK(Протокол!B2515)),1," ")</f>
        <v xml:space="preserve"> </v>
      </c>
      <c r="D2515" s="4" t="str">
        <f>IF(SUM(Протокол!J2515:N2515,Протокол!O2515:S2515)=17,1," ")</f>
        <v xml:space="preserve"> </v>
      </c>
      <c r="E2515" s="4" t="str">
        <f>IF(SUM(Протокол!U2491:U2491)=8,1," ")</f>
        <v xml:space="preserve"> </v>
      </c>
      <c r="F2515" s="48"/>
    </row>
    <row r="2516" spans="1:6" x14ac:dyDescent="0.25">
      <c r="A2516" s="4" t="str">
        <f>IF((SUM(Протокол!D2516:I2516)=6),1," ")</f>
        <v xml:space="preserve"> </v>
      </c>
      <c r="B2516" s="4" t="str">
        <f>IF(AND(NOT(ISBLANK(Протокол!B2516)),Протокол!V2516&lt;=5),1," ")</f>
        <v xml:space="preserve"> </v>
      </c>
      <c r="C2516" s="4" t="str">
        <f>IF(NOT(ISBLANK(Протокол!B2516)),1," ")</f>
        <v xml:space="preserve"> </v>
      </c>
      <c r="D2516" s="4" t="str">
        <f>IF(SUM(Протокол!J2516:N2516,Протокол!O2516:S2516)=17,1," ")</f>
        <v xml:space="preserve"> </v>
      </c>
      <c r="E2516" s="4"/>
      <c r="F2516" s="48"/>
    </row>
    <row r="2517" spans="1:6" x14ac:dyDescent="0.25">
      <c r="A2517" s="4" t="str">
        <f>IF((SUM(Протокол!D2517:I2517)=6),1," ")</f>
        <v xml:space="preserve"> </v>
      </c>
      <c r="B2517" s="4" t="str">
        <f>IF(AND(NOT(ISBLANK(Протокол!B2517)),Протокол!V2517&lt;=5),1," ")</f>
        <v xml:space="preserve"> </v>
      </c>
      <c r="C2517" s="4" t="str">
        <f>IF(NOT(ISBLANK(Протокол!B2517)),1," ")</f>
        <v xml:space="preserve"> </v>
      </c>
      <c r="D2517" s="4" t="str">
        <f>IF(SUM(Протокол!J2517:N2517,Протокол!O2517:S2517)=17,1," ")</f>
        <v xml:space="preserve"> </v>
      </c>
      <c r="E2517" s="4" t="str">
        <f>IF(SUM(Протокол!U2493:U2493)=8,1," ")</f>
        <v xml:space="preserve"> </v>
      </c>
      <c r="F2517" s="48"/>
    </row>
    <row r="2518" spans="1:6" x14ac:dyDescent="0.25">
      <c r="A2518" s="4" t="str">
        <f>IF((SUM(Протокол!D2518:I2518)=6),1," ")</f>
        <v xml:space="preserve"> </v>
      </c>
      <c r="B2518" s="4" t="str">
        <f>IF(AND(NOT(ISBLANK(Протокол!B2518)),Протокол!V2518&lt;=5),1," ")</f>
        <v xml:space="preserve"> </v>
      </c>
      <c r="C2518" s="4" t="str">
        <f>IF(NOT(ISBLANK(Протокол!B2518)),1," ")</f>
        <v xml:space="preserve"> </v>
      </c>
      <c r="D2518" s="4" t="str">
        <f>IF(SUM(Протокол!J2518:N2518,Протокол!O2518:S2518)=17,1," ")</f>
        <v xml:space="preserve"> </v>
      </c>
      <c r="E2518" s="4"/>
      <c r="F2518" s="48"/>
    </row>
    <row r="2519" spans="1:6" x14ac:dyDescent="0.25">
      <c r="A2519" s="4" t="str">
        <f>IF((SUM(Протокол!D2519:I2519)=6),1," ")</f>
        <v xml:space="preserve"> </v>
      </c>
      <c r="B2519" s="4" t="str">
        <f>IF(AND(NOT(ISBLANK(Протокол!B2519)),Протокол!V2519&lt;=5),1," ")</f>
        <v xml:space="preserve"> </v>
      </c>
      <c r="C2519" s="4" t="str">
        <f>IF(NOT(ISBLANK(Протокол!B2519)),1," ")</f>
        <v xml:space="preserve"> </v>
      </c>
      <c r="D2519" s="4" t="str">
        <f>IF(SUM(Протокол!J2519:N2519,Протокол!O2519:S2519)=17,1," ")</f>
        <v xml:space="preserve"> </v>
      </c>
      <c r="E2519" s="4" t="str">
        <f>IF(SUM(Протокол!U2495:U2495)=8,1," ")</f>
        <v xml:space="preserve"> </v>
      </c>
      <c r="F2519" s="48"/>
    </row>
    <row r="2520" spans="1:6" x14ac:dyDescent="0.25">
      <c r="A2520" s="4" t="str">
        <f>IF((SUM(Протокол!D2520:I2520)=6),1," ")</f>
        <v xml:space="preserve"> </v>
      </c>
      <c r="B2520" s="4" t="str">
        <f>IF(AND(NOT(ISBLANK(Протокол!B2520)),Протокол!V2520&lt;=5),1," ")</f>
        <v xml:space="preserve"> </v>
      </c>
      <c r="C2520" s="4" t="str">
        <f>IF(NOT(ISBLANK(Протокол!B2520)),1," ")</f>
        <v xml:space="preserve"> </v>
      </c>
      <c r="D2520" s="4" t="str">
        <f>IF(SUM(Протокол!J2520:N2520,Протокол!O2520:S2520)=17,1," ")</f>
        <v xml:space="preserve"> </v>
      </c>
      <c r="E2520" s="4"/>
      <c r="F2520" s="48"/>
    </row>
    <row r="2521" spans="1:6" x14ac:dyDescent="0.25">
      <c r="A2521" s="4" t="str">
        <f>IF((SUM(Протокол!D2521:I2521)=6),1," ")</f>
        <v xml:space="preserve"> </v>
      </c>
      <c r="B2521" s="4" t="str">
        <f>IF(AND(NOT(ISBLANK(Протокол!B2521)),Протокол!V2521&lt;=5),1," ")</f>
        <v xml:space="preserve"> </v>
      </c>
      <c r="C2521" s="4" t="str">
        <f>IF(NOT(ISBLANK(Протокол!B2521)),1," ")</f>
        <v xml:space="preserve"> </v>
      </c>
      <c r="D2521" s="4" t="str">
        <f>IF(SUM(Протокол!J2521:N2521,Протокол!O2521:S2521)=17,1," ")</f>
        <v xml:space="preserve"> </v>
      </c>
      <c r="E2521" s="4" t="str">
        <f>IF(SUM(Протокол!U2497:U2497)=8,1," ")</f>
        <v xml:space="preserve"> </v>
      </c>
      <c r="F2521" s="48"/>
    </row>
    <row r="2522" spans="1:6" x14ac:dyDescent="0.25">
      <c r="A2522" s="4" t="str">
        <f>IF((SUM(Протокол!D2522:I2522)=6),1," ")</f>
        <v xml:space="preserve"> </v>
      </c>
      <c r="B2522" s="4" t="str">
        <f>IF(AND(NOT(ISBLANK(Протокол!B2522)),Протокол!V2522&lt;=5),1," ")</f>
        <v xml:space="preserve"> </v>
      </c>
      <c r="C2522" s="4" t="str">
        <f>IF(NOT(ISBLANK(Протокол!B2522)),1," ")</f>
        <v xml:space="preserve"> </v>
      </c>
      <c r="D2522" s="4" t="str">
        <f>IF(SUM(Протокол!J2522:N2522,Протокол!O2522:S2522)=17,1," ")</f>
        <v xml:space="preserve"> </v>
      </c>
      <c r="E2522" s="4"/>
      <c r="F2522" s="48"/>
    </row>
    <row r="2523" spans="1:6" x14ac:dyDescent="0.25">
      <c r="A2523" s="4" t="str">
        <f>IF((SUM(Протокол!D2523:I2523)=6),1," ")</f>
        <v xml:space="preserve"> </v>
      </c>
      <c r="B2523" s="4" t="str">
        <f>IF(AND(NOT(ISBLANK(Протокол!B2523)),Протокол!V2523&lt;=5),1," ")</f>
        <v xml:space="preserve"> </v>
      </c>
      <c r="C2523" s="4" t="str">
        <f>IF(NOT(ISBLANK(Протокол!B2523)),1," ")</f>
        <v xml:space="preserve"> </v>
      </c>
      <c r="D2523" s="4" t="str">
        <f>IF(SUM(Протокол!J2523:N2523,Протокол!O2523:S2523)=17,1," ")</f>
        <v xml:space="preserve"> </v>
      </c>
      <c r="E2523" s="4" t="str">
        <f>IF(SUM(Протокол!U2499:U2499)=8,1," ")</f>
        <v xml:space="preserve"> </v>
      </c>
      <c r="F2523" s="48"/>
    </row>
    <row r="2524" spans="1:6" x14ac:dyDescent="0.25">
      <c r="A2524" s="4" t="str">
        <f>IF((SUM(Протокол!D2524:I2524)=6),1," ")</f>
        <v xml:space="preserve"> </v>
      </c>
      <c r="B2524" s="4" t="str">
        <f>IF(AND(NOT(ISBLANK(Протокол!B2524)),Протокол!V2524&lt;=5),1," ")</f>
        <v xml:space="preserve"> </v>
      </c>
      <c r="C2524" s="4" t="str">
        <f>IF(NOT(ISBLANK(Протокол!B2524)),1," ")</f>
        <v xml:space="preserve"> </v>
      </c>
      <c r="D2524" s="4" t="str">
        <f>IF(SUM(Протокол!J2524:N2524,Протокол!O2524:S2524)=17,1," ")</f>
        <v xml:space="preserve"> </v>
      </c>
      <c r="E2524" s="4"/>
      <c r="F2524" s="48"/>
    </row>
    <row r="2525" spans="1:6" x14ac:dyDescent="0.25">
      <c r="A2525" s="4" t="str">
        <f>IF((SUM(Протокол!D2525:I2525)=6),1," ")</f>
        <v xml:space="preserve"> </v>
      </c>
      <c r="B2525" s="4" t="str">
        <f>IF(AND(NOT(ISBLANK(Протокол!B2525)),Протокол!V2525&lt;=5),1," ")</f>
        <v xml:space="preserve"> </v>
      </c>
      <c r="C2525" s="4" t="str">
        <f>IF(NOT(ISBLANK(Протокол!B2525)),1," ")</f>
        <v xml:space="preserve"> </v>
      </c>
      <c r="D2525" s="4" t="str">
        <f>IF(SUM(Протокол!J2525:N2525,Протокол!O2525:S2525)=17,1," ")</f>
        <v xml:space="preserve"> </v>
      </c>
      <c r="E2525" s="4" t="str">
        <f>IF(SUM(Протокол!U2501:U2501)=8,1," ")</f>
        <v xml:space="preserve"> </v>
      </c>
      <c r="F2525" s="48"/>
    </row>
    <row r="2526" spans="1:6" x14ac:dyDescent="0.25">
      <c r="A2526" s="4" t="str">
        <f>IF((SUM(Протокол!D2526:I2526)=6),1," ")</f>
        <v xml:space="preserve"> </v>
      </c>
      <c r="B2526" s="4" t="str">
        <f>IF(AND(NOT(ISBLANK(Протокол!B2526)),Протокол!V2526&lt;=5),1," ")</f>
        <v xml:space="preserve"> </v>
      </c>
      <c r="C2526" s="4" t="str">
        <f>IF(NOT(ISBLANK(Протокол!B2526)),1," ")</f>
        <v xml:space="preserve"> </v>
      </c>
      <c r="D2526" s="4" t="str">
        <f>IF(SUM(Протокол!J2526:N2526,Протокол!O2526:S2526)=17,1," ")</f>
        <v xml:space="preserve"> </v>
      </c>
      <c r="E2526" s="4"/>
      <c r="F2526" s="48"/>
    </row>
    <row r="2527" spans="1:6" x14ac:dyDescent="0.25">
      <c r="A2527" s="4" t="str">
        <f>IF((SUM(Протокол!D2527:I2527)=6),1," ")</f>
        <v xml:space="preserve"> </v>
      </c>
      <c r="B2527" s="4" t="str">
        <f>IF(AND(NOT(ISBLANK(Протокол!B2527)),Протокол!V2527&lt;=5),1," ")</f>
        <v xml:space="preserve"> </v>
      </c>
      <c r="C2527" s="4" t="str">
        <f>IF(NOT(ISBLANK(Протокол!B2527)),1," ")</f>
        <v xml:space="preserve"> </v>
      </c>
      <c r="D2527" s="4" t="str">
        <f>IF(SUM(Протокол!J2527:N2527,Протокол!O2527:S2527)=17,1," ")</f>
        <v xml:space="preserve"> </v>
      </c>
      <c r="E2527" s="4" t="str">
        <f>IF(SUM(Протокол!U2503:U2503)=8,1," ")</f>
        <v xml:space="preserve"> </v>
      </c>
      <c r="F2527" s="48"/>
    </row>
    <row r="2528" spans="1:6" x14ac:dyDescent="0.25">
      <c r="A2528" s="4" t="str">
        <f>IF((SUM(Протокол!D2528:I2528)=6),1," ")</f>
        <v xml:space="preserve"> </v>
      </c>
      <c r="B2528" s="4" t="str">
        <f>IF(AND(NOT(ISBLANK(Протокол!B2528)),Протокол!V2528&lt;=5),1," ")</f>
        <v xml:space="preserve"> </v>
      </c>
      <c r="C2528" s="4" t="str">
        <f>IF(NOT(ISBLANK(Протокол!B2528)),1," ")</f>
        <v xml:space="preserve"> </v>
      </c>
      <c r="D2528" s="4" t="str">
        <f>IF(SUM(Протокол!J2528:N2528,Протокол!O2528:S2528)=17,1," ")</f>
        <v xml:space="preserve"> </v>
      </c>
      <c r="E2528" s="4"/>
      <c r="F2528" s="48"/>
    </row>
    <row r="2529" spans="1:6" x14ac:dyDescent="0.25">
      <c r="A2529" s="4" t="str">
        <f>IF((SUM(Протокол!D2529:I2529)=6),1," ")</f>
        <v xml:space="preserve"> </v>
      </c>
      <c r="B2529" s="4" t="str">
        <f>IF(AND(NOT(ISBLANK(Протокол!B2529)),Протокол!V2529&lt;=5),1," ")</f>
        <v xml:space="preserve"> </v>
      </c>
      <c r="C2529" s="4" t="str">
        <f>IF(NOT(ISBLANK(Протокол!B2529)),1," ")</f>
        <v xml:space="preserve"> </v>
      </c>
      <c r="D2529" s="4" t="str">
        <f>IF(SUM(Протокол!J2529:N2529,Протокол!O2529:S2529)=17,1," ")</f>
        <v xml:space="preserve"> </v>
      </c>
      <c r="E2529" s="4" t="str">
        <f>IF(SUM(Протокол!U2505:U2505)=8,1," ")</f>
        <v xml:space="preserve"> </v>
      </c>
      <c r="F2529" s="48"/>
    </row>
    <row r="2530" spans="1:6" x14ac:dyDescent="0.25">
      <c r="A2530" s="4" t="str">
        <f>IF((SUM(Протокол!D2530:I2530)=6),1," ")</f>
        <v xml:space="preserve"> </v>
      </c>
      <c r="B2530" s="4" t="str">
        <f>IF(AND(NOT(ISBLANK(Протокол!B2530)),Протокол!V2530&lt;=5),1," ")</f>
        <v xml:space="preserve"> </v>
      </c>
      <c r="C2530" s="4" t="str">
        <f>IF(NOT(ISBLANK(Протокол!B2530)),1," ")</f>
        <v xml:space="preserve"> </v>
      </c>
      <c r="D2530" s="4" t="str">
        <f>IF(SUM(Протокол!J2530:N2530,Протокол!O2530:S2530)=17,1," ")</f>
        <v xml:space="preserve"> </v>
      </c>
      <c r="E2530" s="4"/>
      <c r="F2530" s="48"/>
    </row>
    <row r="2531" spans="1:6" x14ac:dyDescent="0.25">
      <c r="A2531" s="4" t="str">
        <f>IF((SUM(Протокол!D2531:I2531)=6),1," ")</f>
        <v xml:space="preserve"> </v>
      </c>
      <c r="B2531" s="4" t="str">
        <f>IF(AND(NOT(ISBLANK(Протокол!B2531)),Протокол!V2531&lt;=5),1," ")</f>
        <v xml:space="preserve"> </v>
      </c>
      <c r="C2531" s="4" t="str">
        <f>IF(NOT(ISBLANK(Протокол!B2531)),1," ")</f>
        <v xml:space="preserve"> </v>
      </c>
      <c r="D2531" s="4" t="str">
        <f>IF(SUM(Протокол!J2531:N2531,Протокол!O2531:S2531)=17,1," ")</f>
        <v xml:space="preserve"> </v>
      </c>
      <c r="E2531" s="4" t="str">
        <f>IF(SUM(Протокол!U2507:U2507)=8,1," ")</f>
        <v xml:space="preserve"> </v>
      </c>
      <c r="F2531" s="48"/>
    </row>
    <row r="2532" spans="1:6" x14ac:dyDescent="0.25">
      <c r="A2532" s="4" t="str">
        <f>IF((SUM(Протокол!D2532:I2532)=6),1," ")</f>
        <v xml:space="preserve"> </v>
      </c>
      <c r="B2532" s="4" t="str">
        <f>IF(AND(NOT(ISBLANK(Протокол!B2532)),Протокол!V2532&lt;=5),1," ")</f>
        <v xml:space="preserve"> </v>
      </c>
      <c r="C2532" s="4" t="str">
        <f>IF(NOT(ISBLANK(Протокол!B2532)),1," ")</f>
        <v xml:space="preserve"> </v>
      </c>
      <c r="D2532" s="4" t="str">
        <f>IF(SUM(Протокол!J2532:N2532,Протокол!O2532:S2532)=17,1," ")</f>
        <v xml:space="preserve"> </v>
      </c>
      <c r="E2532" s="4"/>
      <c r="F2532" s="48"/>
    </row>
    <row r="2533" spans="1:6" x14ac:dyDescent="0.25">
      <c r="A2533" s="4" t="str">
        <f>IF((SUM(Протокол!D2533:I2533)=6),1," ")</f>
        <v xml:space="preserve"> </v>
      </c>
      <c r="B2533" s="4" t="str">
        <f>IF(AND(NOT(ISBLANK(Протокол!B2533)),Протокол!V2533&lt;=5),1," ")</f>
        <v xml:space="preserve"> </v>
      </c>
      <c r="C2533" s="4" t="str">
        <f>IF(NOT(ISBLANK(Протокол!B2533)),1," ")</f>
        <v xml:space="preserve"> </v>
      </c>
      <c r="D2533" s="4" t="str">
        <f>IF(SUM(Протокол!J2533:N2533,Протокол!O2533:S2533)=17,1," ")</f>
        <v xml:space="preserve"> </v>
      </c>
      <c r="E2533" s="4" t="str">
        <f>IF(SUM(Протокол!U2509:U2509)=8,1," ")</f>
        <v xml:space="preserve"> </v>
      </c>
      <c r="F2533" s="48"/>
    </row>
    <row r="2534" spans="1:6" x14ac:dyDescent="0.25">
      <c r="A2534" s="4" t="str">
        <f>IF((SUM(Протокол!D2534:I2534)=6),1," ")</f>
        <v xml:space="preserve"> </v>
      </c>
      <c r="B2534" s="4" t="str">
        <f>IF(AND(NOT(ISBLANK(Протокол!B2534)),Протокол!V2534&lt;=5),1," ")</f>
        <v xml:space="preserve"> </v>
      </c>
      <c r="C2534" s="4" t="str">
        <f>IF(NOT(ISBLANK(Протокол!B2534)),1," ")</f>
        <v xml:space="preserve"> </v>
      </c>
      <c r="D2534" s="4" t="str">
        <f>IF(SUM(Протокол!J2534:N2534,Протокол!O2534:S2534)=17,1," ")</f>
        <v xml:space="preserve"> </v>
      </c>
      <c r="E2534" s="4"/>
      <c r="F2534" s="48"/>
    </row>
    <row r="2535" spans="1:6" x14ac:dyDescent="0.25">
      <c r="A2535" s="4" t="str">
        <f>IF((SUM(Протокол!D2535:I2535)=6),1," ")</f>
        <v xml:space="preserve"> </v>
      </c>
      <c r="B2535" s="4" t="str">
        <f>IF(AND(NOT(ISBLANK(Протокол!B2535)),Протокол!V2535&lt;=5),1," ")</f>
        <v xml:space="preserve"> </v>
      </c>
      <c r="C2535" s="4" t="str">
        <f>IF(NOT(ISBLANK(Протокол!B2535)),1," ")</f>
        <v xml:space="preserve"> </v>
      </c>
      <c r="D2535" s="4" t="str">
        <f>IF(SUM(Протокол!J2535:N2535,Протокол!O2535:S2535)=17,1," ")</f>
        <v xml:space="preserve"> </v>
      </c>
      <c r="E2535" s="4" t="str">
        <f>IF(SUM(Протокол!U2511:U2511)=8,1," ")</f>
        <v xml:space="preserve"> </v>
      </c>
      <c r="F2535" s="48"/>
    </row>
    <row r="2536" spans="1:6" x14ac:dyDescent="0.25">
      <c r="A2536" s="4" t="str">
        <f>IF((SUM(Протокол!D2536:I2536)=6),1," ")</f>
        <v xml:space="preserve"> </v>
      </c>
      <c r="B2536" s="4" t="str">
        <f>IF(AND(NOT(ISBLANK(Протокол!B2536)),Протокол!V2536&lt;=5),1," ")</f>
        <v xml:space="preserve"> </v>
      </c>
      <c r="C2536" s="4" t="str">
        <f>IF(NOT(ISBLANK(Протокол!B2536)),1," ")</f>
        <v xml:space="preserve"> </v>
      </c>
      <c r="D2536" s="4" t="str">
        <f>IF(SUM(Протокол!J2536:N2536,Протокол!O2536:S2536)=17,1," ")</f>
        <v xml:space="preserve"> </v>
      </c>
      <c r="E2536" s="4"/>
      <c r="F2536" s="48"/>
    </row>
    <row r="2537" spans="1:6" x14ac:dyDescent="0.25">
      <c r="A2537" s="4" t="str">
        <f>IF((SUM(Протокол!D2537:I2537)=6),1," ")</f>
        <v xml:space="preserve"> </v>
      </c>
      <c r="B2537" s="4" t="str">
        <f>IF(AND(NOT(ISBLANK(Протокол!B2537)),Протокол!V2537&lt;=5),1," ")</f>
        <v xml:space="preserve"> </v>
      </c>
      <c r="C2537" s="4" t="str">
        <f>IF(NOT(ISBLANK(Протокол!B2537)),1," ")</f>
        <v xml:space="preserve"> </v>
      </c>
      <c r="D2537" s="4" t="str">
        <f>IF(SUM(Протокол!J2537:N2537,Протокол!O2537:S2537)=17,1," ")</f>
        <v xml:space="preserve"> </v>
      </c>
      <c r="E2537" s="4" t="str">
        <f>IF(SUM(Протокол!U2513:U2513)=8,1," ")</f>
        <v xml:space="preserve"> </v>
      </c>
      <c r="F2537" s="48"/>
    </row>
    <row r="2538" spans="1:6" x14ac:dyDescent="0.25">
      <c r="A2538" s="4" t="str">
        <f>IF((SUM(Протокол!D2538:I2538)=6),1," ")</f>
        <v xml:space="preserve"> </v>
      </c>
      <c r="B2538" s="4" t="str">
        <f>IF(AND(NOT(ISBLANK(Протокол!B2538)),Протокол!V2538&lt;=5),1," ")</f>
        <v xml:space="preserve"> </v>
      </c>
      <c r="C2538" s="4" t="str">
        <f>IF(NOT(ISBLANK(Протокол!B2538)),1," ")</f>
        <v xml:space="preserve"> </v>
      </c>
      <c r="D2538" s="4" t="str">
        <f>IF(SUM(Протокол!J2538:N2538,Протокол!O2538:S2538)=17,1," ")</f>
        <v xml:space="preserve"> </v>
      </c>
      <c r="E2538" s="4"/>
      <c r="F2538" s="48"/>
    </row>
    <row r="2539" spans="1:6" x14ac:dyDescent="0.25">
      <c r="A2539" s="4" t="str">
        <f>IF((SUM(Протокол!D2539:I2539)=6),1," ")</f>
        <v xml:space="preserve"> </v>
      </c>
      <c r="B2539" s="4" t="str">
        <f>IF(AND(NOT(ISBLANK(Протокол!B2539)),Протокол!V2539&lt;=5),1," ")</f>
        <v xml:space="preserve"> </v>
      </c>
      <c r="C2539" s="4" t="str">
        <f>IF(NOT(ISBLANK(Протокол!B2539)),1," ")</f>
        <v xml:space="preserve"> </v>
      </c>
      <c r="D2539" s="4" t="str">
        <f>IF(SUM(Протокол!J2539:N2539,Протокол!O2539:S2539)=17,1," ")</f>
        <v xml:space="preserve"> </v>
      </c>
      <c r="E2539" s="4" t="str">
        <f>IF(SUM(Протокол!U2515:U2515)=8,1," ")</f>
        <v xml:space="preserve"> </v>
      </c>
      <c r="F2539" s="48"/>
    </row>
    <row r="2540" spans="1:6" x14ac:dyDescent="0.25">
      <c r="A2540" s="4" t="str">
        <f>IF((SUM(Протокол!D2540:I2540)=6),1," ")</f>
        <v xml:space="preserve"> </v>
      </c>
      <c r="B2540" s="4" t="str">
        <f>IF(AND(NOT(ISBLANK(Протокол!B2540)),Протокол!V2540&lt;=5),1," ")</f>
        <v xml:space="preserve"> </v>
      </c>
      <c r="C2540" s="4" t="str">
        <f>IF(NOT(ISBLANK(Протокол!B2540)),1," ")</f>
        <v xml:space="preserve"> </v>
      </c>
      <c r="D2540" s="4" t="str">
        <f>IF(SUM(Протокол!J2540:N2540,Протокол!O2540:S2540)=17,1," ")</f>
        <v xml:space="preserve"> </v>
      </c>
      <c r="E2540" s="4"/>
      <c r="F2540" s="48"/>
    </row>
    <row r="2541" spans="1:6" x14ac:dyDescent="0.25">
      <c r="A2541" s="4" t="str">
        <f>IF((SUM(Протокол!D2541:I2541)=6),1," ")</f>
        <v xml:space="preserve"> </v>
      </c>
      <c r="B2541" s="4" t="str">
        <f>IF(AND(NOT(ISBLANK(Протокол!B2541)),Протокол!V2541&lt;=5),1," ")</f>
        <v xml:space="preserve"> </v>
      </c>
      <c r="C2541" s="4" t="str">
        <f>IF(NOT(ISBLANK(Протокол!B2541)),1," ")</f>
        <v xml:space="preserve"> </v>
      </c>
      <c r="D2541" s="4" t="str">
        <f>IF(SUM(Протокол!J2541:N2541,Протокол!O2541:S2541)=17,1," ")</f>
        <v xml:space="preserve"> </v>
      </c>
      <c r="E2541" s="4" t="str">
        <f>IF(SUM(Протокол!U2517:U2517)=8,1," ")</f>
        <v xml:space="preserve"> </v>
      </c>
      <c r="F2541" s="48"/>
    </row>
    <row r="2542" spans="1:6" x14ac:dyDescent="0.25">
      <c r="A2542" s="4" t="str">
        <f>IF((SUM(Протокол!D2542:I2542)=6),1," ")</f>
        <v xml:space="preserve"> </v>
      </c>
      <c r="B2542" s="4" t="str">
        <f>IF(AND(NOT(ISBLANK(Протокол!B2542)),Протокол!V2542&lt;=5),1," ")</f>
        <v xml:space="preserve"> </v>
      </c>
      <c r="C2542" s="4" t="str">
        <f>IF(NOT(ISBLANK(Протокол!B2542)),1," ")</f>
        <v xml:space="preserve"> </v>
      </c>
      <c r="D2542" s="4" t="str">
        <f>IF(SUM(Протокол!J2542:N2542,Протокол!O2542:S2542)=17,1," ")</f>
        <v xml:space="preserve"> </v>
      </c>
      <c r="E2542" s="4"/>
      <c r="F2542" s="48"/>
    </row>
    <row r="2543" spans="1:6" x14ac:dyDescent="0.25">
      <c r="A2543" s="4" t="str">
        <f>IF((SUM(Протокол!D2543:I2543)=6),1," ")</f>
        <v xml:space="preserve"> </v>
      </c>
      <c r="B2543" s="4" t="str">
        <f>IF(AND(NOT(ISBLANK(Протокол!B2543)),Протокол!V2543&lt;=5),1," ")</f>
        <v xml:space="preserve"> </v>
      </c>
      <c r="C2543" s="4" t="str">
        <f>IF(NOT(ISBLANK(Протокол!B2543)),1," ")</f>
        <v xml:space="preserve"> </v>
      </c>
      <c r="D2543" s="4" t="str">
        <f>IF(SUM(Протокол!J2543:N2543,Протокол!O2543:S2543)=17,1," ")</f>
        <v xml:space="preserve"> </v>
      </c>
      <c r="E2543" s="4" t="str">
        <f>IF(SUM(Протокол!U2519:U2519)=8,1," ")</f>
        <v xml:space="preserve"> </v>
      </c>
      <c r="F2543" s="48"/>
    </row>
    <row r="2544" spans="1:6" x14ac:dyDescent="0.25">
      <c r="A2544" s="4" t="str">
        <f>IF((SUM(Протокол!D2544:I2544)=6),1," ")</f>
        <v xml:space="preserve"> </v>
      </c>
      <c r="B2544" s="4" t="str">
        <f>IF(AND(NOT(ISBLANK(Протокол!B2544)),Протокол!V2544&lt;=5),1," ")</f>
        <v xml:space="preserve"> </v>
      </c>
      <c r="C2544" s="4" t="str">
        <f>IF(NOT(ISBLANK(Протокол!B2544)),1," ")</f>
        <v xml:space="preserve"> </v>
      </c>
      <c r="D2544" s="4" t="str">
        <f>IF(SUM(Протокол!J2544:N2544,Протокол!O2544:S2544)=17,1," ")</f>
        <v xml:space="preserve"> </v>
      </c>
      <c r="E2544" s="4"/>
      <c r="F2544" s="48"/>
    </row>
    <row r="2545" spans="1:6" x14ac:dyDescent="0.25">
      <c r="A2545" s="4" t="str">
        <f>IF((SUM(Протокол!D2545:I2545)=6),1," ")</f>
        <v xml:space="preserve"> </v>
      </c>
      <c r="B2545" s="4" t="str">
        <f>IF(AND(NOT(ISBLANK(Протокол!B2545)),Протокол!V2545&lt;=5),1," ")</f>
        <v xml:space="preserve"> </v>
      </c>
      <c r="C2545" s="4" t="str">
        <f>IF(NOT(ISBLANK(Протокол!B2545)),1," ")</f>
        <v xml:space="preserve"> </v>
      </c>
      <c r="D2545" s="4" t="str">
        <f>IF(SUM(Протокол!J2545:N2545,Протокол!O2545:S2545)=17,1," ")</f>
        <v xml:space="preserve"> </v>
      </c>
      <c r="E2545" s="4" t="str">
        <f>IF(SUM(Протокол!U2521:U2521)=8,1," ")</f>
        <v xml:space="preserve"> </v>
      </c>
      <c r="F2545" s="48"/>
    </row>
    <row r="2546" spans="1:6" x14ac:dyDescent="0.25">
      <c r="A2546" s="4" t="str">
        <f>IF((SUM(Протокол!D2546:I2546)=6),1," ")</f>
        <v xml:space="preserve"> </v>
      </c>
      <c r="B2546" s="4" t="str">
        <f>IF(AND(NOT(ISBLANK(Протокол!B2546)),Протокол!V2546&lt;=5),1," ")</f>
        <v xml:space="preserve"> </v>
      </c>
      <c r="C2546" s="4" t="str">
        <f>IF(NOT(ISBLANK(Протокол!B2546)),1," ")</f>
        <v xml:space="preserve"> </v>
      </c>
      <c r="D2546" s="4" t="str">
        <f>IF(SUM(Протокол!J2546:N2546,Протокол!O2546:S2546)=17,1," ")</f>
        <v xml:space="preserve"> </v>
      </c>
      <c r="E2546" s="4"/>
      <c r="F2546" s="48"/>
    </row>
    <row r="2547" spans="1:6" x14ac:dyDescent="0.25">
      <c r="A2547" s="4" t="str">
        <f>IF((SUM(Протокол!D2547:I2547)=6),1," ")</f>
        <v xml:space="preserve"> </v>
      </c>
      <c r="B2547" s="4" t="str">
        <f>IF(AND(NOT(ISBLANK(Протокол!B2547)),Протокол!V2547&lt;=5),1," ")</f>
        <v xml:space="preserve"> </v>
      </c>
      <c r="C2547" s="4" t="str">
        <f>IF(NOT(ISBLANK(Протокол!B2547)),1," ")</f>
        <v xml:space="preserve"> </v>
      </c>
      <c r="D2547" s="4" t="str">
        <f>IF(SUM(Протокол!J2547:N2547,Протокол!O2547:S2547)=17,1," ")</f>
        <v xml:space="preserve"> </v>
      </c>
      <c r="E2547" s="4" t="str">
        <f>IF(SUM(Протокол!U2523:U2523)=8,1," ")</f>
        <v xml:space="preserve"> </v>
      </c>
      <c r="F2547" s="48"/>
    </row>
    <row r="2548" spans="1:6" x14ac:dyDescent="0.25">
      <c r="A2548" s="4" t="str">
        <f>IF((SUM(Протокол!D2548:I2548)=6),1," ")</f>
        <v xml:space="preserve"> </v>
      </c>
      <c r="B2548" s="4" t="str">
        <f>IF(AND(NOT(ISBLANK(Протокол!B2548)),Протокол!V2548&lt;=5),1," ")</f>
        <v xml:space="preserve"> </v>
      </c>
      <c r="C2548" s="4" t="str">
        <f>IF(NOT(ISBLANK(Протокол!B2548)),1," ")</f>
        <v xml:space="preserve"> </v>
      </c>
      <c r="D2548" s="4" t="str">
        <f>IF(SUM(Протокол!J2548:N2548,Протокол!O2548:S2548)=17,1," ")</f>
        <v xml:space="preserve"> </v>
      </c>
      <c r="E2548" s="4"/>
      <c r="F2548" s="48"/>
    </row>
    <row r="2549" spans="1:6" x14ac:dyDescent="0.25">
      <c r="A2549" s="4" t="str">
        <f>IF((SUM(Протокол!D2549:I2549)=6),1," ")</f>
        <v xml:space="preserve"> </v>
      </c>
      <c r="B2549" s="4" t="str">
        <f>IF(AND(NOT(ISBLANK(Протокол!B2549)),Протокол!V2549&lt;=5),1," ")</f>
        <v xml:space="preserve"> </v>
      </c>
      <c r="C2549" s="4" t="str">
        <f>IF(NOT(ISBLANK(Протокол!B2549)),1," ")</f>
        <v xml:space="preserve"> </v>
      </c>
      <c r="D2549" s="4" t="str">
        <f>IF(SUM(Протокол!J2549:N2549,Протокол!O2549:S2549)=17,1," ")</f>
        <v xml:space="preserve"> </v>
      </c>
      <c r="E2549" s="4" t="str">
        <f>IF(SUM(Протокол!U2525:U2525)=8,1," ")</f>
        <v xml:space="preserve"> </v>
      </c>
      <c r="F2549" s="48"/>
    </row>
    <row r="2550" spans="1:6" x14ac:dyDescent="0.25">
      <c r="A2550" s="4" t="str">
        <f>IF((SUM(Протокол!D2550:I2550)=6),1," ")</f>
        <v xml:space="preserve"> </v>
      </c>
      <c r="B2550" s="4" t="str">
        <f>IF(AND(NOT(ISBLANK(Протокол!B2550)),Протокол!V2550&lt;=5),1," ")</f>
        <v xml:space="preserve"> </v>
      </c>
      <c r="C2550" s="4" t="str">
        <f>IF(NOT(ISBLANK(Протокол!B2550)),1," ")</f>
        <v xml:space="preserve"> </v>
      </c>
      <c r="D2550" s="4" t="str">
        <f>IF(SUM(Протокол!J2550:N2550,Протокол!O2550:S2550)=17,1," ")</f>
        <v xml:space="preserve"> </v>
      </c>
      <c r="E2550" s="4"/>
      <c r="F2550" s="48"/>
    </row>
    <row r="2551" spans="1:6" x14ac:dyDescent="0.25">
      <c r="A2551" s="4" t="str">
        <f>IF((SUM(Протокол!D2551:I2551)=6),1," ")</f>
        <v xml:space="preserve"> </v>
      </c>
      <c r="B2551" s="4" t="str">
        <f>IF(AND(NOT(ISBLANK(Протокол!B2551)),Протокол!V2551&lt;=5),1," ")</f>
        <v xml:space="preserve"> </v>
      </c>
      <c r="C2551" s="4" t="str">
        <f>IF(NOT(ISBLANK(Протокол!B2551)),1," ")</f>
        <v xml:space="preserve"> </v>
      </c>
      <c r="D2551" s="4" t="str">
        <f>IF(SUM(Протокол!J2551:N2551,Протокол!O2551:S2551)=17,1," ")</f>
        <v xml:space="preserve"> </v>
      </c>
      <c r="E2551" s="4" t="str">
        <f>IF(SUM(Протокол!U2527:U2527)=8,1," ")</f>
        <v xml:space="preserve"> </v>
      </c>
      <c r="F2551" s="48"/>
    </row>
    <row r="2552" spans="1:6" x14ac:dyDescent="0.25">
      <c r="A2552" s="4" t="str">
        <f>IF((SUM(Протокол!D2552:I2552)=6),1," ")</f>
        <v xml:space="preserve"> </v>
      </c>
      <c r="B2552" s="4" t="str">
        <f>IF(AND(NOT(ISBLANK(Протокол!B2552)),Протокол!V2552&lt;=5),1," ")</f>
        <v xml:space="preserve"> </v>
      </c>
      <c r="C2552" s="4" t="str">
        <f>IF(NOT(ISBLANK(Протокол!B2552)),1," ")</f>
        <v xml:space="preserve"> </v>
      </c>
      <c r="D2552" s="4" t="str">
        <f>IF(SUM(Протокол!J2552:N2552,Протокол!O2552:S2552)=17,1," ")</f>
        <v xml:space="preserve"> </v>
      </c>
      <c r="E2552" s="4"/>
      <c r="F2552" s="48"/>
    </row>
    <row r="2553" spans="1:6" x14ac:dyDescent="0.25">
      <c r="A2553" s="4" t="str">
        <f>IF((SUM(Протокол!D2553:I2553)=6),1," ")</f>
        <v xml:space="preserve"> </v>
      </c>
      <c r="B2553" s="4" t="str">
        <f>IF(AND(NOT(ISBLANK(Протокол!B2553)),Протокол!V2553&lt;=5),1," ")</f>
        <v xml:space="preserve"> </v>
      </c>
      <c r="C2553" s="4" t="str">
        <f>IF(NOT(ISBLANK(Протокол!B2553)),1," ")</f>
        <v xml:space="preserve"> </v>
      </c>
      <c r="D2553" s="4" t="str">
        <f>IF(SUM(Протокол!J2553:N2553,Протокол!O2553:S2553)=17,1," ")</f>
        <v xml:space="preserve"> </v>
      </c>
      <c r="E2553" s="4" t="str">
        <f>IF(SUM(Протокол!U2529:U2529)=8,1," ")</f>
        <v xml:space="preserve"> </v>
      </c>
      <c r="F2553" s="48"/>
    </row>
    <row r="2554" spans="1:6" x14ac:dyDescent="0.25">
      <c r="A2554" s="4" t="str">
        <f>IF((SUM(Протокол!D2554:I2554)=6),1," ")</f>
        <v xml:space="preserve"> </v>
      </c>
      <c r="B2554" s="4" t="str">
        <f>IF(AND(NOT(ISBLANK(Протокол!B2554)),Протокол!V2554&lt;=5),1," ")</f>
        <v xml:space="preserve"> </v>
      </c>
      <c r="C2554" s="4" t="str">
        <f>IF(NOT(ISBLANK(Протокол!B2554)),1," ")</f>
        <v xml:space="preserve"> </v>
      </c>
      <c r="D2554" s="4" t="str">
        <f>IF(SUM(Протокол!J2554:N2554,Протокол!O2554:S2554)=17,1," ")</f>
        <v xml:space="preserve"> </v>
      </c>
      <c r="E2554" s="4"/>
      <c r="F2554" s="48"/>
    </row>
    <row r="2555" spans="1:6" x14ac:dyDescent="0.25">
      <c r="A2555" s="4" t="str">
        <f>IF((SUM(Протокол!D2555:I2555)=6),1," ")</f>
        <v xml:space="preserve"> </v>
      </c>
      <c r="B2555" s="4" t="str">
        <f>IF(AND(NOT(ISBLANK(Протокол!B2555)),Протокол!V2555&lt;=5),1," ")</f>
        <v xml:space="preserve"> </v>
      </c>
      <c r="C2555" s="4" t="str">
        <f>IF(NOT(ISBLANK(Протокол!B2555)),1," ")</f>
        <v xml:space="preserve"> </v>
      </c>
      <c r="D2555" s="4" t="str">
        <f>IF(SUM(Протокол!J2555:N2555,Протокол!O2555:S2555)=17,1," ")</f>
        <v xml:space="preserve"> </v>
      </c>
      <c r="E2555" s="4" t="str">
        <f>IF(SUM(Протокол!U2531:U2531)=8,1," ")</f>
        <v xml:space="preserve"> </v>
      </c>
      <c r="F2555" s="48"/>
    </row>
    <row r="2556" spans="1:6" x14ac:dyDescent="0.25">
      <c r="A2556" s="4" t="str">
        <f>IF((SUM(Протокол!D2556:I2556)=6),1," ")</f>
        <v xml:space="preserve"> </v>
      </c>
      <c r="B2556" s="4" t="str">
        <f>IF(AND(NOT(ISBLANK(Протокол!B2556)),Протокол!V2556&lt;=5),1," ")</f>
        <v xml:space="preserve"> </v>
      </c>
      <c r="C2556" s="4" t="str">
        <f>IF(NOT(ISBLANK(Протокол!B2556)),1," ")</f>
        <v xml:space="preserve"> </v>
      </c>
      <c r="D2556" s="4" t="str">
        <f>IF(SUM(Протокол!J2556:N2556,Протокол!O2556:S2556)=17,1," ")</f>
        <v xml:space="preserve"> </v>
      </c>
      <c r="E2556" s="4"/>
      <c r="F2556" s="48"/>
    </row>
    <row r="2557" spans="1:6" x14ac:dyDescent="0.25">
      <c r="A2557" s="4" t="str">
        <f>IF((SUM(Протокол!D2557:I2557)=6),1," ")</f>
        <v xml:space="preserve"> </v>
      </c>
      <c r="B2557" s="4" t="str">
        <f>IF(AND(NOT(ISBLANK(Протокол!B2557)),Протокол!V2557&lt;=5),1," ")</f>
        <v xml:space="preserve"> </v>
      </c>
      <c r="C2557" s="4" t="str">
        <f>IF(NOT(ISBLANK(Протокол!B2557)),1," ")</f>
        <v xml:space="preserve"> </v>
      </c>
      <c r="D2557" s="4" t="str">
        <f>IF(SUM(Протокол!J2557:N2557,Протокол!O2557:S2557)=17,1," ")</f>
        <v xml:space="preserve"> </v>
      </c>
      <c r="E2557" s="4" t="str">
        <f>IF(SUM(Протокол!U2533:U2533)=8,1," ")</f>
        <v xml:space="preserve"> </v>
      </c>
      <c r="F2557" s="48"/>
    </row>
    <row r="2558" spans="1:6" x14ac:dyDescent="0.25">
      <c r="A2558" s="4" t="str">
        <f>IF((SUM(Протокол!D2558:I2558)=6),1," ")</f>
        <v xml:space="preserve"> </v>
      </c>
      <c r="B2558" s="4" t="str">
        <f>IF(AND(NOT(ISBLANK(Протокол!B2558)),Протокол!V2558&lt;=5),1," ")</f>
        <v xml:space="preserve"> </v>
      </c>
      <c r="C2558" s="4" t="str">
        <f>IF(NOT(ISBLANK(Протокол!B2558)),1," ")</f>
        <v xml:space="preserve"> </v>
      </c>
      <c r="D2558" s="4" t="str">
        <f>IF(SUM(Протокол!J2558:N2558,Протокол!O2558:S2558)=17,1," ")</f>
        <v xml:space="preserve"> </v>
      </c>
      <c r="E2558" s="4"/>
      <c r="F2558" s="48"/>
    </row>
    <row r="2559" spans="1:6" x14ac:dyDescent="0.25">
      <c r="A2559" s="4" t="str">
        <f>IF((SUM(Протокол!D2559:I2559)=6),1," ")</f>
        <v xml:space="preserve"> </v>
      </c>
      <c r="B2559" s="4" t="str">
        <f>IF(AND(NOT(ISBLANK(Протокол!B2559)),Протокол!V2559&lt;=5),1," ")</f>
        <v xml:space="preserve"> </v>
      </c>
      <c r="C2559" s="4" t="str">
        <f>IF(NOT(ISBLANK(Протокол!B2559)),1," ")</f>
        <v xml:space="preserve"> </v>
      </c>
      <c r="D2559" s="4" t="str">
        <f>IF(SUM(Протокол!J2559:N2559,Протокол!O2559:S2559)=17,1," ")</f>
        <v xml:space="preserve"> </v>
      </c>
      <c r="E2559" s="4" t="str">
        <f>IF(SUM(Протокол!U2535:U2535)=8,1," ")</f>
        <v xml:space="preserve"> </v>
      </c>
      <c r="F2559" s="48"/>
    </row>
    <row r="2560" spans="1:6" x14ac:dyDescent="0.25">
      <c r="A2560" s="4" t="str">
        <f>IF((SUM(Протокол!D2560:I2560)=6),1," ")</f>
        <v xml:space="preserve"> </v>
      </c>
      <c r="B2560" s="4" t="str">
        <f>IF(AND(NOT(ISBLANK(Протокол!B2560)),Протокол!V2560&lt;=5),1," ")</f>
        <v xml:space="preserve"> </v>
      </c>
      <c r="C2560" s="4" t="str">
        <f>IF(NOT(ISBLANK(Протокол!B2560)),1," ")</f>
        <v xml:space="preserve"> </v>
      </c>
      <c r="D2560" s="4" t="str">
        <f>IF(SUM(Протокол!J2560:N2560,Протокол!O2560:S2560)=17,1," ")</f>
        <v xml:space="preserve"> </v>
      </c>
      <c r="E2560" s="4"/>
      <c r="F2560" s="48"/>
    </row>
    <row r="2561" spans="1:6" x14ac:dyDescent="0.25">
      <c r="A2561" s="4" t="str">
        <f>IF((SUM(Протокол!D2561:I2561)=6),1," ")</f>
        <v xml:space="preserve"> </v>
      </c>
      <c r="B2561" s="4" t="str">
        <f>IF(AND(NOT(ISBLANK(Протокол!B2561)),Протокол!V2561&lt;=5),1," ")</f>
        <v xml:space="preserve"> </v>
      </c>
      <c r="C2561" s="4" t="str">
        <f>IF(NOT(ISBLANK(Протокол!B2561)),1," ")</f>
        <v xml:space="preserve"> </v>
      </c>
      <c r="D2561" s="4" t="str">
        <f>IF(SUM(Протокол!J2561:N2561,Протокол!O2561:S2561)=17,1," ")</f>
        <v xml:space="preserve"> </v>
      </c>
      <c r="E2561" s="4" t="str">
        <f>IF(SUM(Протокол!U2537:U2537)=8,1," ")</f>
        <v xml:space="preserve"> </v>
      </c>
      <c r="F2561" s="48"/>
    </row>
    <row r="2562" spans="1:6" x14ac:dyDescent="0.25">
      <c r="A2562" s="4" t="str">
        <f>IF((SUM(Протокол!D2562:I2562)=6),1," ")</f>
        <v xml:space="preserve"> </v>
      </c>
      <c r="B2562" s="4" t="str">
        <f>IF(AND(NOT(ISBLANK(Протокол!B2562)),Протокол!V2562&lt;=5),1," ")</f>
        <v xml:space="preserve"> </v>
      </c>
      <c r="C2562" s="4" t="str">
        <f>IF(NOT(ISBLANK(Протокол!B2562)),1," ")</f>
        <v xml:space="preserve"> </v>
      </c>
      <c r="D2562" s="4" t="str">
        <f>IF(SUM(Протокол!J2562:N2562,Протокол!O2562:S2562)=17,1," ")</f>
        <v xml:space="preserve"> </v>
      </c>
      <c r="E2562" s="4"/>
      <c r="F2562" s="48"/>
    </row>
    <row r="2563" spans="1:6" x14ac:dyDescent="0.25">
      <c r="A2563" s="4" t="str">
        <f>IF((SUM(Протокол!D2563:I2563)=6),1," ")</f>
        <v xml:space="preserve"> </v>
      </c>
      <c r="B2563" s="4" t="str">
        <f>IF(AND(NOT(ISBLANK(Протокол!B2563)),Протокол!V2563&lt;=5),1," ")</f>
        <v xml:space="preserve"> </v>
      </c>
      <c r="C2563" s="4" t="str">
        <f>IF(NOT(ISBLANK(Протокол!B2563)),1," ")</f>
        <v xml:space="preserve"> </v>
      </c>
      <c r="D2563" s="4" t="str">
        <f>IF(SUM(Протокол!J2563:N2563,Протокол!O2563:S2563)=17,1," ")</f>
        <v xml:space="preserve"> </v>
      </c>
      <c r="E2563" s="4" t="str">
        <f>IF(SUM(Протокол!U2539:U2539)=8,1," ")</f>
        <v xml:space="preserve"> </v>
      </c>
      <c r="F2563" s="48"/>
    </row>
    <row r="2564" spans="1:6" x14ac:dyDescent="0.25">
      <c r="A2564" s="4" t="str">
        <f>IF((SUM(Протокол!D2564:I2564)=6),1," ")</f>
        <v xml:space="preserve"> </v>
      </c>
      <c r="B2564" s="4" t="str">
        <f>IF(AND(NOT(ISBLANK(Протокол!B2564)),Протокол!V2564&lt;=5),1," ")</f>
        <v xml:space="preserve"> </v>
      </c>
      <c r="C2564" s="4" t="str">
        <f>IF(NOT(ISBLANK(Протокол!B2564)),1," ")</f>
        <v xml:space="preserve"> </v>
      </c>
      <c r="D2564" s="4" t="str">
        <f>IF(SUM(Протокол!J2564:N2564,Протокол!O2564:S2564)=17,1," ")</f>
        <v xml:space="preserve"> </v>
      </c>
      <c r="E2564" s="4"/>
      <c r="F2564" s="48"/>
    </row>
    <row r="2565" spans="1:6" x14ac:dyDescent="0.25">
      <c r="A2565" s="4" t="str">
        <f>IF((SUM(Протокол!D2565:I2565)=6),1," ")</f>
        <v xml:space="preserve"> </v>
      </c>
      <c r="B2565" s="4" t="str">
        <f>IF(AND(NOT(ISBLANK(Протокол!B2565)),Протокол!V2565&lt;=5),1," ")</f>
        <v xml:space="preserve"> </v>
      </c>
      <c r="C2565" s="4" t="str">
        <f>IF(NOT(ISBLANK(Протокол!B2565)),1," ")</f>
        <v xml:space="preserve"> </v>
      </c>
      <c r="D2565" s="4" t="str">
        <f>IF(SUM(Протокол!J2565:N2565,Протокол!O2565:S2565)=17,1," ")</f>
        <v xml:space="preserve"> </v>
      </c>
      <c r="E2565" s="4" t="str">
        <f>IF(SUM(Протокол!U2541:U2541)=8,1," ")</f>
        <v xml:space="preserve"> </v>
      </c>
      <c r="F2565" s="48"/>
    </row>
    <row r="2566" spans="1:6" x14ac:dyDescent="0.25">
      <c r="A2566" s="4" t="str">
        <f>IF((SUM(Протокол!D2566:I2566)=6),1," ")</f>
        <v xml:space="preserve"> </v>
      </c>
      <c r="B2566" s="4" t="str">
        <f>IF(AND(NOT(ISBLANK(Протокол!B2566)),Протокол!V2566&lt;=5),1," ")</f>
        <v xml:space="preserve"> </v>
      </c>
      <c r="C2566" s="4" t="str">
        <f>IF(NOT(ISBLANK(Протокол!B2566)),1," ")</f>
        <v xml:space="preserve"> </v>
      </c>
      <c r="D2566" s="4" t="str">
        <f>IF(SUM(Протокол!J2566:N2566,Протокол!O2566:S2566)=17,1," ")</f>
        <v xml:space="preserve"> </v>
      </c>
      <c r="E2566" s="4"/>
      <c r="F2566" s="48"/>
    </row>
    <row r="2567" spans="1:6" x14ac:dyDescent="0.25">
      <c r="A2567" s="4" t="str">
        <f>IF((SUM(Протокол!D2567:I2567)=6),1," ")</f>
        <v xml:space="preserve"> </v>
      </c>
      <c r="B2567" s="4" t="str">
        <f>IF(AND(NOT(ISBLANK(Протокол!B2567)),Протокол!V2567&lt;=5),1," ")</f>
        <v xml:space="preserve"> </v>
      </c>
      <c r="C2567" s="4" t="str">
        <f>IF(NOT(ISBLANK(Протокол!B2567)),1," ")</f>
        <v xml:space="preserve"> </v>
      </c>
      <c r="D2567" s="4" t="str">
        <f>IF(SUM(Протокол!J2567:N2567,Протокол!O2567:S2567)=17,1," ")</f>
        <v xml:space="preserve"> </v>
      </c>
      <c r="E2567" s="4" t="str">
        <f>IF(SUM(Протокол!U2543:U2543)=8,1," ")</f>
        <v xml:space="preserve"> </v>
      </c>
      <c r="F2567" s="48"/>
    </row>
    <row r="2568" spans="1:6" x14ac:dyDescent="0.25">
      <c r="A2568" s="4" t="str">
        <f>IF((SUM(Протокол!D2568:I2568)=6),1," ")</f>
        <v xml:space="preserve"> </v>
      </c>
      <c r="B2568" s="4" t="str">
        <f>IF(AND(NOT(ISBLANK(Протокол!B2568)),Протокол!V2568&lt;=5),1," ")</f>
        <v xml:space="preserve"> </v>
      </c>
      <c r="C2568" s="4" t="str">
        <f>IF(NOT(ISBLANK(Протокол!B2568)),1," ")</f>
        <v xml:space="preserve"> </v>
      </c>
      <c r="D2568" s="4" t="str">
        <f>IF(SUM(Протокол!J2568:N2568,Протокол!O2568:S2568)=17,1," ")</f>
        <v xml:space="preserve"> </v>
      </c>
      <c r="E2568" s="4"/>
      <c r="F2568" s="48"/>
    </row>
    <row r="2569" spans="1:6" x14ac:dyDescent="0.25">
      <c r="A2569" s="4" t="str">
        <f>IF((SUM(Протокол!D2569:I2569)=6),1," ")</f>
        <v xml:space="preserve"> </v>
      </c>
      <c r="B2569" s="4" t="str">
        <f>IF(AND(NOT(ISBLANK(Протокол!B2569)),Протокол!V2569&lt;=5),1," ")</f>
        <v xml:space="preserve"> </v>
      </c>
      <c r="C2569" s="4" t="str">
        <f>IF(NOT(ISBLANK(Протокол!B2569)),1," ")</f>
        <v xml:space="preserve"> </v>
      </c>
      <c r="D2569" s="4" t="str">
        <f>IF(SUM(Протокол!J2569:N2569,Протокол!O2569:S2569)=17,1," ")</f>
        <v xml:space="preserve"> </v>
      </c>
      <c r="E2569" s="4" t="str">
        <f>IF(SUM(Протокол!U2545:U2545)=8,1," ")</f>
        <v xml:space="preserve"> </v>
      </c>
      <c r="F2569" s="48"/>
    </row>
    <row r="2570" spans="1:6" x14ac:dyDescent="0.25">
      <c r="A2570" s="4" t="str">
        <f>IF((SUM(Протокол!D2570:I2570)=6),1," ")</f>
        <v xml:space="preserve"> </v>
      </c>
      <c r="B2570" s="4" t="str">
        <f>IF(AND(NOT(ISBLANK(Протокол!B2570)),Протокол!V2570&lt;=5),1," ")</f>
        <v xml:space="preserve"> </v>
      </c>
      <c r="C2570" s="4" t="str">
        <f>IF(NOT(ISBLANK(Протокол!B2570)),1," ")</f>
        <v xml:space="preserve"> </v>
      </c>
      <c r="D2570" s="4" t="str">
        <f>IF(SUM(Протокол!J2570:N2570,Протокол!O2570:S2570)=17,1," ")</f>
        <v xml:space="preserve"> </v>
      </c>
      <c r="E2570" s="4"/>
      <c r="F2570" s="48"/>
    </row>
    <row r="2571" spans="1:6" x14ac:dyDescent="0.25">
      <c r="A2571" s="4" t="str">
        <f>IF((SUM(Протокол!D2571:I2571)=6),1," ")</f>
        <v xml:space="preserve"> </v>
      </c>
      <c r="B2571" s="4" t="str">
        <f>IF(AND(NOT(ISBLANK(Протокол!B2571)),Протокол!V2571&lt;=5),1," ")</f>
        <v xml:space="preserve"> </v>
      </c>
      <c r="C2571" s="4" t="str">
        <f>IF(NOT(ISBLANK(Протокол!B2571)),1," ")</f>
        <v xml:space="preserve"> </v>
      </c>
      <c r="D2571" s="4" t="str">
        <f>IF(SUM(Протокол!J2571:N2571,Протокол!O2571:S2571)=17,1," ")</f>
        <v xml:space="preserve"> </v>
      </c>
      <c r="E2571" s="4" t="str">
        <f>IF(SUM(Протокол!U2547:U2547)=8,1," ")</f>
        <v xml:space="preserve"> </v>
      </c>
      <c r="F2571" s="48"/>
    </row>
    <row r="2572" spans="1:6" x14ac:dyDescent="0.25">
      <c r="A2572" s="4" t="str">
        <f>IF((SUM(Протокол!D2572:I2572)=6),1," ")</f>
        <v xml:space="preserve"> </v>
      </c>
      <c r="B2572" s="4" t="str">
        <f>IF(AND(NOT(ISBLANK(Протокол!B2572)),Протокол!V2572&lt;=5),1," ")</f>
        <v xml:space="preserve"> </v>
      </c>
      <c r="C2572" s="4" t="str">
        <f>IF(NOT(ISBLANK(Протокол!B2572)),1," ")</f>
        <v xml:space="preserve"> </v>
      </c>
      <c r="D2572" s="4" t="str">
        <f>IF(SUM(Протокол!J2572:N2572,Протокол!O2572:S2572)=17,1," ")</f>
        <v xml:space="preserve"> </v>
      </c>
      <c r="E2572" s="4"/>
      <c r="F2572" s="48"/>
    </row>
    <row r="2573" spans="1:6" x14ac:dyDescent="0.25">
      <c r="A2573" s="4" t="str">
        <f>IF((SUM(Протокол!D2573:I2573)=6),1," ")</f>
        <v xml:space="preserve"> </v>
      </c>
      <c r="B2573" s="4" t="str">
        <f>IF(AND(NOT(ISBLANK(Протокол!B2573)),Протокол!V2573&lt;=5),1," ")</f>
        <v xml:space="preserve"> </v>
      </c>
      <c r="C2573" s="4" t="str">
        <f>IF(NOT(ISBLANK(Протокол!B2573)),1," ")</f>
        <v xml:space="preserve"> </v>
      </c>
      <c r="D2573" s="4" t="str">
        <f>IF(SUM(Протокол!J2573:N2573,Протокол!O2573:S2573)=17,1," ")</f>
        <v xml:space="preserve"> </v>
      </c>
      <c r="E2573" s="4" t="str">
        <f>IF(SUM(Протокол!U2549:U2549)=8,1," ")</f>
        <v xml:space="preserve"> </v>
      </c>
      <c r="F2573" s="48"/>
    </row>
    <row r="2574" spans="1:6" x14ac:dyDescent="0.25">
      <c r="A2574" s="4" t="str">
        <f>IF((SUM(Протокол!D2574:I2574)=6),1," ")</f>
        <v xml:space="preserve"> </v>
      </c>
      <c r="B2574" s="4" t="str">
        <f>IF(AND(NOT(ISBLANK(Протокол!B2574)),Протокол!V2574&lt;=5),1," ")</f>
        <v xml:space="preserve"> </v>
      </c>
      <c r="C2574" s="4" t="str">
        <f>IF(NOT(ISBLANK(Протокол!B2574)),1," ")</f>
        <v xml:space="preserve"> </v>
      </c>
      <c r="D2574" s="4" t="str">
        <f>IF(SUM(Протокол!J2574:N2574,Протокол!O2574:S2574)=17,1," ")</f>
        <v xml:space="preserve"> </v>
      </c>
      <c r="E2574" s="4"/>
      <c r="F2574" s="48"/>
    </row>
    <row r="2575" spans="1:6" x14ac:dyDescent="0.25">
      <c r="A2575" s="4" t="str">
        <f>IF((SUM(Протокол!D2575:I2575)=6),1," ")</f>
        <v xml:space="preserve"> </v>
      </c>
      <c r="B2575" s="4" t="str">
        <f>IF(AND(NOT(ISBLANK(Протокол!B2575)),Протокол!V2575&lt;=5),1," ")</f>
        <v xml:space="preserve"> </v>
      </c>
      <c r="C2575" s="4" t="str">
        <f>IF(NOT(ISBLANK(Протокол!B2575)),1," ")</f>
        <v xml:space="preserve"> </v>
      </c>
      <c r="D2575" s="4" t="str">
        <f>IF(SUM(Протокол!J2575:N2575,Протокол!O2575:S2575)=17,1," ")</f>
        <v xml:space="preserve"> </v>
      </c>
      <c r="E2575" s="4" t="str">
        <f>IF(SUM(Протокол!U2551:U2551)=8,1," ")</f>
        <v xml:space="preserve"> </v>
      </c>
      <c r="F2575" s="48"/>
    </row>
    <row r="2576" spans="1:6" x14ac:dyDescent="0.25">
      <c r="A2576" s="4" t="str">
        <f>IF((SUM(Протокол!D2576:I2576)=6),1," ")</f>
        <v xml:space="preserve"> </v>
      </c>
      <c r="B2576" s="4" t="str">
        <f>IF(AND(NOT(ISBLANK(Протокол!B2576)),Протокол!V2576&lt;=5),1," ")</f>
        <v xml:space="preserve"> </v>
      </c>
      <c r="C2576" s="4" t="str">
        <f>IF(NOT(ISBLANK(Протокол!B2576)),1," ")</f>
        <v xml:space="preserve"> </v>
      </c>
      <c r="D2576" s="4" t="str">
        <f>IF(SUM(Протокол!J2576:N2576,Протокол!O2576:S2576)=17,1," ")</f>
        <v xml:space="preserve"> </v>
      </c>
      <c r="E2576" s="4"/>
      <c r="F2576" s="48"/>
    </row>
    <row r="2577" spans="1:6" x14ac:dyDescent="0.25">
      <c r="A2577" s="4" t="str">
        <f>IF((SUM(Протокол!D2577:I2577)=6),1," ")</f>
        <v xml:space="preserve"> </v>
      </c>
      <c r="B2577" s="4" t="str">
        <f>IF(AND(NOT(ISBLANK(Протокол!B2577)),Протокол!V2577&lt;=5),1," ")</f>
        <v xml:space="preserve"> </v>
      </c>
      <c r="C2577" s="4" t="str">
        <f>IF(NOT(ISBLANK(Протокол!B2577)),1," ")</f>
        <v xml:space="preserve"> </v>
      </c>
      <c r="D2577" s="4" t="str">
        <f>IF(SUM(Протокол!J2577:N2577,Протокол!O2577:S2577)=17,1," ")</f>
        <v xml:space="preserve"> </v>
      </c>
      <c r="E2577" s="4" t="str">
        <f>IF(SUM(Протокол!U2553:U2553)=8,1," ")</f>
        <v xml:space="preserve"> </v>
      </c>
      <c r="F2577" s="48"/>
    </row>
    <row r="2578" spans="1:6" x14ac:dyDescent="0.25">
      <c r="A2578" s="4" t="str">
        <f>IF((SUM(Протокол!D2578:I2578)=6),1," ")</f>
        <v xml:space="preserve"> </v>
      </c>
      <c r="B2578" s="4" t="str">
        <f>IF(AND(NOT(ISBLANK(Протокол!B2578)),Протокол!V2578&lt;=5),1," ")</f>
        <v xml:space="preserve"> </v>
      </c>
      <c r="C2578" s="4" t="str">
        <f>IF(NOT(ISBLANK(Протокол!B2578)),1," ")</f>
        <v xml:space="preserve"> </v>
      </c>
      <c r="D2578" s="4" t="str">
        <f>IF(SUM(Протокол!J2578:N2578,Протокол!O2578:S2578)=17,1," ")</f>
        <v xml:space="preserve"> </v>
      </c>
      <c r="E2578" s="4"/>
      <c r="F2578" s="48"/>
    </row>
    <row r="2579" spans="1:6" x14ac:dyDescent="0.25">
      <c r="A2579" s="4" t="str">
        <f>IF((SUM(Протокол!D2579:I2579)=6),1," ")</f>
        <v xml:space="preserve"> </v>
      </c>
      <c r="B2579" s="4" t="str">
        <f>IF(AND(NOT(ISBLANK(Протокол!B2579)),Протокол!V2579&lt;=5),1," ")</f>
        <v xml:space="preserve"> </v>
      </c>
      <c r="C2579" s="4" t="str">
        <f>IF(NOT(ISBLANK(Протокол!B2579)),1," ")</f>
        <v xml:space="preserve"> </v>
      </c>
      <c r="D2579" s="4" t="str">
        <f>IF(SUM(Протокол!J2579:N2579,Протокол!O2579:S2579)=17,1," ")</f>
        <v xml:space="preserve"> </v>
      </c>
      <c r="E2579" s="4" t="str">
        <f>IF(SUM(Протокол!U2555:U2555)=8,1," ")</f>
        <v xml:space="preserve"> </v>
      </c>
      <c r="F2579" s="48"/>
    </row>
    <row r="2580" spans="1:6" x14ac:dyDescent="0.25">
      <c r="A2580" s="4" t="str">
        <f>IF((SUM(Протокол!D2580:I2580)=6),1," ")</f>
        <v xml:space="preserve"> </v>
      </c>
      <c r="B2580" s="4" t="str">
        <f>IF(AND(NOT(ISBLANK(Протокол!B2580)),Протокол!V2580&lt;=5),1," ")</f>
        <v xml:space="preserve"> </v>
      </c>
      <c r="C2580" s="4" t="str">
        <f>IF(NOT(ISBLANK(Протокол!B2580)),1," ")</f>
        <v xml:space="preserve"> </v>
      </c>
      <c r="D2580" s="4" t="str">
        <f>IF(SUM(Протокол!J2580:N2580,Протокол!O2580:S2580)=17,1," ")</f>
        <v xml:space="preserve"> </v>
      </c>
      <c r="E2580" s="4"/>
      <c r="F2580" s="48"/>
    </row>
    <row r="2581" spans="1:6" x14ac:dyDescent="0.25">
      <c r="A2581" s="4" t="str">
        <f>IF((SUM(Протокол!D2581:I2581)=6),1," ")</f>
        <v xml:space="preserve"> </v>
      </c>
      <c r="B2581" s="4" t="str">
        <f>IF(AND(NOT(ISBLANK(Протокол!B2581)),Протокол!V2581&lt;=5),1," ")</f>
        <v xml:space="preserve"> </v>
      </c>
      <c r="C2581" s="4" t="str">
        <f>IF(NOT(ISBLANK(Протокол!B2581)),1," ")</f>
        <v xml:space="preserve"> </v>
      </c>
      <c r="D2581" s="4" t="str">
        <f>IF(SUM(Протокол!J2581:N2581,Протокол!O2581:S2581)=17,1," ")</f>
        <v xml:space="preserve"> </v>
      </c>
      <c r="E2581" s="4" t="str">
        <f>IF(SUM(Протокол!U2557:U2557)=8,1," ")</f>
        <v xml:space="preserve"> </v>
      </c>
      <c r="F2581" s="48"/>
    </row>
    <row r="2582" spans="1:6" x14ac:dyDescent="0.25">
      <c r="A2582" s="4" t="str">
        <f>IF((SUM(Протокол!D2582:I2582)=6),1," ")</f>
        <v xml:space="preserve"> </v>
      </c>
      <c r="B2582" s="4" t="str">
        <f>IF(AND(NOT(ISBLANK(Протокол!B2582)),Протокол!V2582&lt;=5),1," ")</f>
        <v xml:space="preserve"> </v>
      </c>
      <c r="C2582" s="4" t="str">
        <f>IF(NOT(ISBLANK(Протокол!B2582)),1," ")</f>
        <v xml:space="preserve"> </v>
      </c>
      <c r="D2582" s="4" t="str">
        <f>IF(SUM(Протокол!J2582:N2582,Протокол!O2582:S2582)=17,1," ")</f>
        <v xml:space="preserve"> </v>
      </c>
      <c r="E2582" s="4"/>
      <c r="F2582" s="48"/>
    </row>
    <row r="2583" spans="1:6" x14ac:dyDescent="0.25">
      <c r="A2583" s="4" t="str">
        <f>IF((SUM(Протокол!D2583:I2583)=6),1," ")</f>
        <v xml:space="preserve"> </v>
      </c>
      <c r="B2583" s="4" t="str">
        <f>IF(AND(NOT(ISBLANK(Протокол!B2583)),Протокол!V2583&lt;=5),1," ")</f>
        <v xml:space="preserve"> </v>
      </c>
      <c r="C2583" s="4" t="str">
        <f>IF(NOT(ISBLANK(Протокол!B2583)),1," ")</f>
        <v xml:space="preserve"> </v>
      </c>
      <c r="D2583" s="4" t="str">
        <f>IF(SUM(Протокол!J2583:N2583,Протокол!O2583:S2583)=17,1," ")</f>
        <v xml:space="preserve"> </v>
      </c>
      <c r="E2583" s="4" t="str">
        <f>IF(SUM(Протокол!U2559:U2559)=8,1," ")</f>
        <v xml:space="preserve"> </v>
      </c>
      <c r="F2583" s="48"/>
    </row>
    <row r="2584" spans="1:6" x14ac:dyDescent="0.25">
      <c r="A2584" s="4" t="str">
        <f>IF((SUM(Протокол!D2584:I2584)=6),1," ")</f>
        <v xml:space="preserve"> </v>
      </c>
      <c r="B2584" s="4" t="str">
        <f>IF(AND(NOT(ISBLANK(Протокол!B2584)),Протокол!V2584&lt;=5),1," ")</f>
        <v xml:space="preserve"> </v>
      </c>
      <c r="C2584" s="4" t="str">
        <f>IF(NOT(ISBLANK(Протокол!B2584)),1," ")</f>
        <v xml:space="preserve"> </v>
      </c>
      <c r="D2584" s="4" t="str">
        <f>IF(SUM(Протокол!J2584:N2584,Протокол!O2584:S2584)=17,1," ")</f>
        <v xml:space="preserve"> </v>
      </c>
      <c r="E2584" s="4"/>
      <c r="F2584" s="48"/>
    </row>
    <row r="2585" spans="1:6" x14ac:dyDescent="0.25">
      <c r="A2585" s="4" t="str">
        <f>IF((SUM(Протокол!D2585:I2585)=6),1," ")</f>
        <v xml:space="preserve"> </v>
      </c>
      <c r="B2585" s="4" t="str">
        <f>IF(AND(NOT(ISBLANK(Протокол!B2585)),Протокол!V2585&lt;=5),1," ")</f>
        <v xml:space="preserve"> </v>
      </c>
      <c r="C2585" s="4" t="str">
        <f>IF(NOT(ISBLANK(Протокол!B2585)),1," ")</f>
        <v xml:space="preserve"> </v>
      </c>
      <c r="D2585" s="4" t="str">
        <f>IF(SUM(Протокол!J2585:N2585,Протокол!O2585:S2585)=17,1," ")</f>
        <v xml:space="preserve"> </v>
      </c>
      <c r="E2585" s="4" t="str">
        <f>IF(SUM(Протокол!U2561:U2561)=8,1," ")</f>
        <v xml:space="preserve"> </v>
      </c>
      <c r="F2585" s="48"/>
    </row>
    <row r="2586" spans="1:6" x14ac:dyDescent="0.25">
      <c r="A2586" s="4" t="str">
        <f>IF((SUM(Протокол!D2586:I2586)=6),1," ")</f>
        <v xml:space="preserve"> </v>
      </c>
      <c r="B2586" s="4" t="str">
        <f>IF(AND(NOT(ISBLANK(Протокол!B2586)),Протокол!V2586&lt;=5),1," ")</f>
        <v xml:space="preserve"> </v>
      </c>
      <c r="C2586" s="4" t="str">
        <f>IF(NOT(ISBLANK(Протокол!B2586)),1," ")</f>
        <v xml:space="preserve"> </v>
      </c>
      <c r="D2586" s="4" t="str">
        <f>IF(SUM(Протокол!J2586:N2586,Протокол!O2586:S2586)=17,1," ")</f>
        <v xml:space="preserve"> </v>
      </c>
      <c r="E2586" s="4"/>
      <c r="F2586" s="48"/>
    </row>
    <row r="2587" spans="1:6" x14ac:dyDescent="0.25">
      <c r="A2587" s="4" t="str">
        <f>IF((SUM(Протокол!D2587:I2587)=6),1," ")</f>
        <v xml:space="preserve"> </v>
      </c>
      <c r="B2587" s="4" t="str">
        <f>IF(AND(NOT(ISBLANK(Протокол!B2587)),Протокол!V2587&lt;=5),1," ")</f>
        <v xml:space="preserve"> </v>
      </c>
      <c r="C2587" s="4" t="str">
        <f>IF(NOT(ISBLANK(Протокол!B2587)),1," ")</f>
        <v xml:space="preserve"> </v>
      </c>
      <c r="D2587" s="4" t="str">
        <f>IF(SUM(Протокол!J2587:N2587,Протокол!O2587:S2587)=17,1," ")</f>
        <v xml:space="preserve"> </v>
      </c>
      <c r="E2587" s="4" t="str">
        <f>IF(SUM(Протокол!U2563:U2563)=8,1," ")</f>
        <v xml:space="preserve"> </v>
      </c>
      <c r="F2587" s="48"/>
    </row>
    <row r="2588" spans="1:6" x14ac:dyDescent="0.25">
      <c r="A2588" s="4" t="str">
        <f>IF((SUM(Протокол!D2588:I2588)=6),1," ")</f>
        <v xml:space="preserve"> </v>
      </c>
      <c r="B2588" s="4" t="str">
        <f>IF(AND(NOT(ISBLANK(Протокол!B2588)),Протокол!V2588&lt;=5),1," ")</f>
        <v xml:space="preserve"> </v>
      </c>
      <c r="C2588" s="4" t="str">
        <f>IF(NOT(ISBLANK(Протокол!B2588)),1," ")</f>
        <v xml:space="preserve"> </v>
      </c>
      <c r="D2588" s="4" t="str">
        <f>IF(SUM(Протокол!J2588:N2588,Протокол!O2588:S2588)=17,1," ")</f>
        <v xml:space="preserve"> </v>
      </c>
      <c r="E2588" s="4"/>
      <c r="F2588" s="48"/>
    </row>
    <row r="2589" spans="1:6" x14ac:dyDescent="0.25">
      <c r="A2589" s="4" t="str">
        <f>IF((SUM(Протокол!D2589:I2589)=6),1," ")</f>
        <v xml:space="preserve"> </v>
      </c>
      <c r="B2589" s="4" t="str">
        <f>IF(AND(NOT(ISBLANK(Протокол!B2589)),Протокол!V2589&lt;=5),1," ")</f>
        <v xml:space="preserve"> </v>
      </c>
      <c r="C2589" s="4" t="str">
        <f>IF(NOT(ISBLANK(Протокол!B2589)),1," ")</f>
        <v xml:space="preserve"> </v>
      </c>
      <c r="D2589" s="4" t="str">
        <f>IF(SUM(Протокол!J2589:N2589,Протокол!O2589:S2589)=17,1," ")</f>
        <v xml:space="preserve"> </v>
      </c>
      <c r="E2589" s="4" t="str">
        <f>IF(SUM(Протокол!U2565:U2565)=8,1," ")</f>
        <v xml:space="preserve"> </v>
      </c>
      <c r="F2589" s="48"/>
    </row>
    <row r="2590" spans="1:6" x14ac:dyDescent="0.25">
      <c r="A2590" s="4" t="str">
        <f>IF((SUM(Протокол!D2590:I2590)=6),1," ")</f>
        <v xml:space="preserve"> </v>
      </c>
      <c r="B2590" s="4" t="str">
        <f>IF(AND(NOT(ISBLANK(Протокол!B2590)),Протокол!V2590&lt;=5),1," ")</f>
        <v xml:space="preserve"> </v>
      </c>
      <c r="C2590" s="4" t="str">
        <f>IF(NOT(ISBLANK(Протокол!B2590)),1," ")</f>
        <v xml:space="preserve"> </v>
      </c>
      <c r="D2590" s="4" t="str">
        <f>IF(SUM(Протокол!J2590:N2590,Протокол!O2590:S2590)=17,1," ")</f>
        <v xml:space="preserve"> </v>
      </c>
      <c r="E2590" s="4"/>
      <c r="F2590" s="48"/>
    </row>
    <row r="2591" spans="1:6" x14ac:dyDescent="0.25">
      <c r="A2591" s="4" t="str">
        <f>IF((SUM(Протокол!D2591:I2591)=6),1," ")</f>
        <v xml:space="preserve"> </v>
      </c>
      <c r="B2591" s="4" t="str">
        <f>IF(AND(NOT(ISBLANK(Протокол!B2591)),Протокол!V2591&lt;=5),1," ")</f>
        <v xml:space="preserve"> </v>
      </c>
      <c r="C2591" s="4" t="str">
        <f>IF(NOT(ISBLANK(Протокол!B2591)),1," ")</f>
        <v xml:space="preserve"> </v>
      </c>
      <c r="D2591" s="4" t="str">
        <f>IF(SUM(Протокол!J2591:N2591,Протокол!O2591:S2591)=17,1," ")</f>
        <v xml:space="preserve"> </v>
      </c>
      <c r="E2591" s="4" t="str">
        <f>IF(SUM(Протокол!U2567:U2567)=8,1," ")</f>
        <v xml:space="preserve"> </v>
      </c>
      <c r="F2591" s="48"/>
    </row>
    <row r="2592" spans="1:6" x14ac:dyDescent="0.25">
      <c r="A2592" s="4" t="str">
        <f>IF((SUM(Протокол!D2592:I2592)=6),1," ")</f>
        <v xml:space="preserve"> </v>
      </c>
      <c r="B2592" s="4" t="str">
        <f>IF(AND(NOT(ISBLANK(Протокол!B2592)),Протокол!V2592&lt;=5),1," ")</f>
        <v xml:space="preserve"> </v>
      </c>
      <c r="C2592" s="4" t="str">
        <f>IF(NOT(ISBLANK(Протокол!B2592)),1," ")</f>
        <v xml:space="preserve"> </v>
      </c>
      <c r="D2592" s="4" t="str">
        <f>IF(SUM(Протокол!J2592:N2592,Протокол!O2592:S2592)=17,1," ")</f>
        <v xml:space="preserve"> </v>
      </c>
      <c r="E2592" s="4"/>
      <c r="F2592" s="48"/>
    </row>
    <row r="2593" spans="1:6" x14ac:dyDescent="0.25">
      <c r="A2593" s="4" t="str">
        <f>IF((SUM(Протокол!D2593:I2593)=6),1," ")</f>
        <v xml:space="preserve"> </v>
      </c>
      <c r="B2593" s="4" t="str">
        <f>IF(AND(NOT(ISBLANK(Протокол!B2593)),Протокол!V2593&lt;=5),1," ")</f>
        <v xml:space="preserve"> </v>
      </c>
      <c r="C2593" s="4" t="str">
        <f>IF(NOT(ISBLANK(Протокол!B2593)),1," ")</f>
        <v xml:space="preserve"> </v>
      </c>
      <c r="D2593" s="4" t="str">
        <f>IF(SUM(Протокол!J2593:N2593,Протокол!O2593:S2593)=17,1," ")</f>
        <v xml:space="preserve"> </v>
      </c>
      <c r="E2593" s="4" t="str">
        <f>IF(SUM(Протокол!U2569:U2569)=8,1," ")</f>
        <v xml:space="preserve"> </v>
      </c>
      <c r="F2593" s="48"/>
    </row>
    <row r="2594" spans="1:6" x14ac:dyDescent="0.25">
      <c r="A2594" s="4" t="str">
        <f>IF((SUM(Протокол!D2594:I2594)=6),1," ")</f>
        <v xml:space="preserve"> </v>
      </c>
      <c r="B2594" s="4" t="str">
        <f>IF(AND(NOT(ISBLANK(Протокол!B2594)),Протокол!V2594&lt;=5),1," ")</f>
        <v xml:space="preserve"> </v>
      </c>
      <c r="C2594" s="4" t="str">
        <f>IF(NOT(ISBLANK(Протокол!B2594)),1," ")</f>
        <v xml:space="preserve"> </v>
      </c>
      <c r="D2594" s="4" t="str">
        <f>IF(SUM(Протокол!J2594:N2594,Протокол!O2594:S2594)=17,1," ")</f>
        <v xml:space="preserve"> </v>
      </c>
      <c r="E2594" s="4"/>
      <c r="F2594" s="48"/>
    </row>
    <row r="2595" spans="1:6" x14ac:dyDescent="0.25">
      <c r="A2595" s="4" t="str">
        <f>IF((SUM(Протокол!D2595:I2595)=6),1," ")</f>
        <v xml:space="preserve"> </v>
      </c>
      <c r="B2595" s="4" t="str">
        <f>IF(AND(NOT(ISBLANK(Протокол!B2595)),Протокол!V2595&lt;=5),1," ")</f>
        <v xml:space="preserve"> </v>
      </c>
      <c r="C2595" s="4" t="str">
        <f>IF(NOT(ISBLANK(Протокол!B2595)),1," ")</f>
        <v xml:space="preserve"> </v>
      </c>
      <c r="D2595" s="4" t="str">
        <f>IF(SUM(Протокол!J2595:N2595,Протокол!O2595:S2595)=17,1," ")</f>
        <v xml:space="preserve"> </v>
      </c>
      <c r="E2595" s="4" t="str">
        <f>IF(SUM(Протокол!U2571:U2571)=8,1," ")</f>
        <v xml:space="preserve"> </v>
      </c>
      <c r="F2595" s="48"/>
    </row>
    <row r="2596" spans="1:6" x14ac:dyDescent="0.25">
      <c r="A2596" s="4" t="str">
        <f>IF((SUM(Протокол!D2596:I2596)=6),1," ")</f>
        <v xml:space="preserve"> </v>
      </c>
      <c r="B2596" s="4" t="str">
        <f>IF(AND(NOT(ISBLANK(Протокол!B2596)),Протокол!V2596&lt;=5),1," ")</f>
        <v xml:space="preserve"> </v>
      </c>
      <c r="C2596" s="4" t="str">
        <f>IF(NOT(ISBLANK(Протокол!B2596)),1," ")</f>
        <v xml:space="preserve"> </v>
      </c>
      <c r="D2596" s="4" t="str">
        <f>IF(SUM(Протокол!J2596:N2596,Протокол!O2596:S2596)=17,1," ")</f>
        <v xml:space="preserve"> </v>
      </c>
      <c r="E2596" s="4"/>
      <c r="F2596" s="48"/>
    </row>
    <row r="2597" spans="1:6" x14ac:dyDescent="0.25">
      <c r="A2597" s="4" t="str">
        <f>IF((SUM(Протокол!D2597:I2597)=6),1," ")</f>
        <v xml:space="preserve"> </v>
      </c>
      <c r="B2597" s="4" t="str">
        <f>IF(AND(NOT(ISBLANK(Протокол!B2597)),Протокол!V2597&lt;=5),1," ")</f>
        <v xml:space="preserve"> </v>
      </c>
      <c r="C2597" s="4" t="str">
        <f>IF(NOT(ISBLANK(Протокол!B2597)),1," ")</f>
        <v xml:space="preserve"> </v>
      </c>
      <c r="D2597" s="4" t="str">
        <f>IF(SUM(Протокол!J2597:N2597,Протокол!O2597:S2597)=17,1," ")</f>
        <v xml:space="preserve"> </v>
      </c>
      <c r="E2597" s="4" t="str">
        <f>IF(SUM(Протокол!U2573:U2573)=8,1," ")</f>
        <v xml:space="preserve"> </v>
      </c>
      <c r="F2597" s="48"/>
    </row>
    <row r="2598" spans="1:6" x14ac:dyDescent="0.25">
      <c r="A2598" s="4" t="str">
        <f>IF((SUM(Протокол!D2598:I2598)=6),1," ")</f>
        <v xml:space="preserve"> </v>
      </c>
      <c r="B2598" s="4" t="str">
        <f>IF(AND(NOT(ISBLANK(Протокол!B2598)),Протокол!V2598&lt;=5),1," ")</f>
        <v xml:space="preserve"> </v>
      </c>
      <c r="C2598" s="4" t="str">
        <f>IF(NOT(ISBLANK(Протокол!B2598)),1," ")</f>
        <v xml:space="preserve"> </v>
      </c>
      <c r="D2598" s="4" t="str">
        <f>IF(SUM(Протокол!J2598:N2598,Протокол!O2598:S2598)=17,1," ")</f>
        <v xml:space="preserve"> </v>
      </c>
      <c r="E2598" s="4"/>
      <c r="F2598" s="48"/>
    </row>
    <row r="2599" spans="1:6" x14ac:dyDescent="0.25">
      <c r="A2599" s="4" t="str">
        <f>IF((SUM(Протокол!D2599:I2599)=6),1," ")</f>
        <v xml:space="preserve"> </v>
      </c>
      <c r="B2599" s="4" t="str">
        <f>IF(AND(NOT(ISBLANK(Протокол!B2599)),Протокол!V2599&lt;=5),1," ")</f>
        <v xml:space="preserve"> </v>
      </c>
      <c r="C2599" s="4" t="str">
        <f>IF(NOT(ISBLANK(Протокол!B2599)),1," ")</f>
        <v xml:space="preserve"> </v>
      </c>
      <c r="D2599" s="4" t="str">
        <f>IF(SUM(Протокол!J2599:N2599,Протокол!O2599:S2599)=17,1," ")</f>
        <v xml:space="preserve"> </v>
      </c>
      <c r="E2599" s="4" t="str">
        <f>IF(SUM(Протокол!U2575:U2575)=8,1," ")</f>
        <v xml:space="preserve"> </v>
      </c>
      <c r="F2599" s="48"/>
    </row>
    <row r="2600" spans="1:6" x14ac:dyDescent="0.25">
      <c r="A2600" s="4" t="str">
        <f>IF((SUM(Протокол!D2600:I2600)=6),1," ")</f>
        <v xml:space="preserve"> </v>
      </c>
      <c r="B2600" s="4" t="str">
        <f>IF(AND(NOT(ISBLANK(Протокол!B2600)),Протокол!V2600&lt;=5),1," ")</f>
        <v xml:space="preserve"> </v>
      </c>
      <c r="C2600" s="4" t="str">
        <f>IF(NOT(ISBLANK(Протокол!B2600)),1," ")</f>
        <v xml:space="preserve"> </v>
      </c>
      <c r="D2600" s="4" t="str">
        <f>IF(SUM(Протокол!J2600:N2600,Протокол!O2600:S2600)=17,1," ")</f>
        <v xml:space="preserve"> </v>
      </c>
      <c r="E2600" s="4"/>
      <c r="F2600" s="48"/>
    </row>
    <row r="2601" spans="1:6" x14ac:dyDescent="0.25">
      <c r="A2601" s="4" t="str">
        <f>IF((SUM(Протокол!D2601:I2601)=6),1," ")</f>
        <v xml:space="preserve"> </v>
      </c>
      <c r="B2601" s="4" t="str">
        <f>IF(AND(NOT(ISBLANK(Протокол!B2601)),Протокол!V2601&lt;=5),1," ")</f>
        <v xml:space="preserve"> </v>
      </c>
      <c r="C2601" s="4" t="str">
        <f>IF(NOT(ISBLANK(Протокол!B2601)),1," ")</f>
        <v xml:space="preserve"> </v>
      </c>
      <c r="D2601" s="4" t="str">
        <f>IF(SUM(Протокол!J2601:N2601,Протокол!O2601:S2601)=17,1," ")</f>
        <v xml:space="preserve"> </v>
      </c>
      <c r="E2601" s="4" t="str">
        <f>IF(SUM(Протокол!U2577:U2577)=8,1," ")</f>
        <v xml:space="preserve"> </v>
      </c>
      <c r="F2601" s="48"/>
    </row>
    <row r="2602" spans="1:6" x14ac:dyDescent="0.25">
      <c r="A2602" s="4" t="str">
        <f>IF((SUM(Протокол!D2602:I2602)=6),1," ")</f>
        <v xml:space="preserve"> </v>
      </c>
      <c r="B2602" s="4" t="str">
        <f>IF(AND(NOT(ISBLANK(Протокол!B2602)),Протокол!V2602&lt;=5),1," ")</f>
        <v xml:space="preserve"> </v>
      </c>
      <c r="C2602" s="4" t="str">
        <f>IF(NOT(ISBLANK(Протокол!B2602)),1," ")</f>
        <v xml:space="preserve"> </v>
      </c>
      <c r="D2602" s="4" t="str">
        <f>IF(SUM(Протокол!J2602:N2602,Протокол!O2602:S2602)=17,1," ")</f>
        <v xml:space="preserve"> </v>
      </c>
      <c r="E2602" s="4"/>
      <c r="F2602" s="48"/>
    </row>
    <row r="2603" spans="1:6" x14ac:dyDescent="0.25">
      <c r="A2603" s="4" t="str">
        <f>IF((SUM(Протокол!D2603:I2603)=6),1," ")</f>
        <v xml:space="preserve"> </v>
      </c>
      <c r="B2603" s="4" t="str">
        <f>IF(AND(NOT(ISBLANK(Протокол!B2603)),Протокол!V2603&lt;=5),1," ")</f>
        <v xml:space="preserve"> </v>
      </c>
      <c r="C2603" s="4" t="str">
        <f>IF(NOT(ISBLANK(Протокол!B2603)),1," ")</f>
        <v xml:space="preserve"> </v>
      </c>
      <c r="D2603" s="4" t="str">
        <f>IF(SUM(Протокол!J2603:N2603,Протокол!O2603:S2603)=17,1," ")</f>
        <v xml:space="preserve"> </v>
      </c>
      <c r="E2603" s="4" t="str">
        <f>IF(SUM(Протокол!U2579:U2579)=8,1," ")</f>
        <v xml:space="preserve"> </v>
      </c>
      <c r="F2603" s="48"/>
    </row>
    <row r="2604" spans="1:6" x14ac:dyDescent="0.25">
      <c r="A2604" s="4" t="str">
        <f>IF((SUM(Протокол!D2604:I2604)=6),1," ")</f>
        <v xml:space="preserve"> </v>
      </c>
      <c r="B2604" s="4" t="str">
        <f>IF(AND(NOT(ISBLANK(Протокол!B2604)),Протокол!V2604&lt;=5),1," ")</f>
        <v xml:space="preserve"> </v>
      </c>
      <c r="C2604" s="4" t="str">
        <f>IF(NOT(ISBLANK(Протокол!B2604)),1," ")</f>
        <v xml:space="preserve"> </v>
      </c>
      <c r="D2604" s="4" t="str">
        <f>IF(SUM(Протокол!J2604:N2604,Протокол!O2604:S2604)=17,1," ")</f>
        <v xml:space="preserve"> </v>
      </c>
      <c r="E2604" s="4"/>
      <c r="F2604" s="48"/>
    </row>
    <row r="2605" spans="1:6" x14ac:dyDescent="0.25">
      <c r="A2605" s="4" t="str">
        <f>IF((SUM(Протокол!D2605:I2605)=6),1," ")</f>
        <v xml:space="preserve"> </v>
      </c>
      <c r="B2605" s="4" t="str">
        <f>IF(AND(NOT(ISBLANK(Протокол!B2605)),Протокол!V2605&lt;=5),1," ")</f>
        <v xml:space="preserve"> </v>
      </c>
      <c r="C2605" s="4" t="str">
        <f>IF(NOT(ISBLANK(Протокол!B2605)),1," ")</f>
        <v xml:space="preserve"> </v>
      </c>
      <c r="D2605" s="4" t="str">
        <f>IF(SUM(Протокол!J2605:N2605,Протокол!O2605:S2605)=17,1," ")</f>
        <v xml:space="preserve"> </v>
      </c>
      <c r="E2605" s="4" t="str">
        <f>IF(SUM(Протокол!U2581:U2581)=8,1," ")</f>
        <v xml:space="preserve"> </v>
      </c>
      <c r="F2605" s="48"/>
    </row>
    <row r="2606" spans="1:6" x14ac:dyDescent="0.25">
      <c r="A2606" s="4" t="str">
        <f>IF((SUM(Протокол!D2606:I2606)=6),1," ")</f>
        <v xml:space="preserve"> </v>
      </c>
      <c r="B2606" s="4" t="str">
        <f>IF(AND(NOT(ISBLANK(Протокол!B2606)),Протокол!V2606&lt;=5),1," ")</f>
        <v xml:space="preserve"> </v>
      </c>
      <c r="C2606" s="4" t="str">
        <f>IF(NOT(ISBLANK(Протокол!B2606)),1," ")</f>
        <v xml:space="preserve"> </v>
      </c>
      <c r="D2606" s="4" t="str">
        <f>IF(SUM(Протокол!J2606:N2606,Протокол!O2606:S2606)=17,1," ")</f>
        <v xml:space="preserve"> </v>
      </c>
      <c r="E2606" s="4"/>
      <c r="F2606" s="48"/>
    </row>
    <row r="2607" spans="1:6" x14ac:dyDescent="0.25">
      <c r="A2607" s="4" t="str">
        <f>IF((SUM(Протокол!D2607:I2607)=6),1," ")</f>
        <v xml:space="preserve"> </v>
      </c>
      <c r="B2607" s="4" t="str">
        <f>IF(AND(NOT(ISBLANK(Протокол!B2607)),Протокол!V2607&lt;=5),1," ")</f>
        <v xml:space="preserve"> </v>
      </c>
      <c r="C2607" s="4" t="str">
        <f>IF(NOT(ISBLANK(Протокол!B2607)),1," ")</f>
        <v xml:space="preserve"> </v>
      </c>
      <c r="D2607" s="4" t="str">
        <f>IF(SUM(Протокол!J2607:N2607,Протокол!O2607:S2607)=17,1," ")</f>
        <v xml:space="preserve"> </v>
      </c>
      <c r="E2607" s="4" t="str">
        <f>IF(SUM(Протокол!U2583:U2583)=8,1," ")</f>
        <v xml:space="preserve"> </v>
      </c>
      <c r="F2607" s="48"/>
    </row>
    <row r="2608" spans="1:6" x14ac:dyDescent="0.25">
      <c r="A2608" s="4" t="str">
        <f>IF((SUM(Протокол!D2608:I2608)=6),1," ")</f>
        <v xml:space="preserve"> </v>
      </c>
      <c r="B2608" s="4" t="str">
        <f>IF(AND(NOT(ISBLANK(Протокол!B2608)),Протокол!V2608&lt;=5),1," ")</f>
        <v xml:space="preserve"> </v>
      </c>
      <c r="C2608" s="4" t="str">
        <f>IF(NOT(ISBLANK(Протокол!B2608)),1," ")</f>
        <v xml:space="preserve"> </v>
      </c>
      <c r="D2608" s="4" t="str">
        <f>IF(SUM(Протокол!J2608:N2608,Протокол!O2608:S2608)=17,1," ")</f>
        <v xml:space="preserve"> </v>
      </c>
      <c r="E2608" s="4"/>
      <c r="F2608" s="48"/>
    </row>
    <row r="2609" spans="1:6" x14ac:dyDescent="0.25">
      <c r="A2609" s="4" t="str">
        <f>IF((SUM(Протокол!D2609:I2609)=6),1," ")</f>
        <v xml:space="preserve"> </v>
      </c>
      <c r="B2609" s="4" t="str">
        <f>IF(AND(NOT(ISBLANK(Протокол!B2609)),Протокол!V2609&lt;=5),1," ")</f>
        <v xml:space="preserve"> </v>
      </c>
      <c r="C2609" s="4" t="str">
        <f>IF(NOT(ISBLANK(Протокол!B2609)),1," ")</f>
        <v xml:space="preserve"> </v>
      </c>
      <c r="D2609" s="4" t="str">
        <f>IF(SUM(Протокол!J2609:N2609,Протокол!O2609:S2609)=17,1," ")</f>
        <v xml:space="preserve"> </v>
      </c>
      <c r="E2609" s="4" t="str">
        <f>IF(SUM(Протокол!U2585:U2585)=8,1," ")</f>
        <v xml:space="preserve"> </v>
      </c>
      <c r="F2609" s="48"/>
    </row>
    <row r="2610" spans="1:6" x14ac:dyDescent="0.25">
      <c r="A2610" s="4" t="str">
        <f>IF((SUM(Протокол!D2610:I2610)=6),1," ")</f>
        <v xml:space="preserve"> </v>
      </c>
      <c r="B2610" s="4" t="str">
        <f>IF(AND(NOT(ISBLANK(Протокол!B2610)),Протокол!V2610&lt;=5),1," ")</f>
        <v xml:space="preserve"> </v>
      </c>
      <c r="C2610" s="4" t="str">
        <f>IF(NOT(ISBLANK(Протокол!B2610)),1," ")</f>
        <v xml:space="preserve"> </v>
      </c>
      <c r="D2610" s="4" t="str">
        <f>IF(SUM(Протокол!J2610:N2610,Протокол!O2610:S2610)=17,1," ")</f>
        <v xml:space="preserve"> </v>
      </c>
      <c r="E2610" s="4"/>
      <c r="F2610" s="48"/>
    </row>
    <row r="2611" spans="1:6" x14ac:dyDescent="0.25">
      <c r="A2611" s="4" t="str">
        <f>IF((SUM(Протокол!D2611:I2611)=6),1," ")</f>
        <v xml:space="preserve"> </v>
      </c>
      <c r="B2611" s="4" t="str">
        <f>IF(AND(NOT(ISBLANK(Протокол!B2611)),Протокол!V2611&lt;=5),1," ")</f>
        <v xml:space="preserve"> </v>
      </c>
      <c r="C2611" s="4" t="str">
        <f>IF(NOT(ISBLANK(Протокол!B2611)),1," ")</f>
        <v xml:space="preserve"> </v>
      </c>
      <c r="D2611" s="4" t="str">
        <f>IF(SUM(Протокол!J2611:N2611,Протокол!O2611:S2611)=17,1," ")</f>
        <v xml:space="preserve"> </v>
      </c>
      <c r="E2611" s="4" t="str">
        <f>IF(SUM(Протокол!U2587:U2587)=8,1," ")</f>
        <v xml:space="preserve"> </v>
      </c>
      <c r="F2611" s="48"/>
    </row>
    <row r="2612" spans="1:6" x14ac:dyDescent="0.25">
      <c r="A2612" s="4" t="str">
        <f>IF((SUM(Протокол!D2612:I2612)=6),1," ")</f>
        <v xml:space="preserve"> </v>
      </c>
      <c r="B2612" s="4" t="str">
        <f>IF(AND(NOT(ISBLANK(Протокол!B2612)),Протокол!V2612&lt;=5),1," ")</f>
        <v xml:space="preserve"> </v>
      </c>
      <c r="C2612" s="4" t="str">
        <f>IF(NOT(ISBLANK(Протокол!B2612)),1," ")</f>
        <v xml:space="preserve"> </v>
      </c>
      <c r="D2612" s="4" t="str">
        <f>IF(SUM(Протокол!J2612:N2612,Протокол!O2612:S2612)=17,1," ")</f>
        <v xml:space="preserve"> </v>
      </c>
      <c r="E2612" s="4"/>
      <c r="F2612" s="48"/>
    </row>
    <row r="2613" spans="1:6" x14ac:dyDescent="0.25">
      <c r="A2613" s="4" t="str">
        <f>IF((SUM(Протокол!D2613:I2613)=6),1," ")</f>
        <v xml:space="preserve"> </v>
      </c>
      <c r="B2613" s="4" t="str">
        <f>IF(AND(NOT(ISBLANK(Протокол!B2613)),Протокол!V2613&lt;=5),1," ")</f>
        <v xml:space="preserve"> </v>
      </c>
      <c r="C2613" s="4" t="str">
        <f>IF(NOT(ISBLANK(Протокол!B2613)),1," ")</f>
        <v xml:space="preserve"> </v>
      </c>
      <c r="D2613" s="4" t="str">
        <f>IF(SUM(Протокол!J2613:N2613,Протокол!O2613:S2613)=17,1," ")</f>
        <v xml:space="preserve"> </v>
      </c>
      <c r="E2613" s="4" t="str">
        <f>IF(SUM(Протокол!U2589:U2589)=8,1," ")</f>
        <v xml:space="preserve"> </v>
      </c>
      <c r="F2613" s="48"/>
    </row>
    <row r="2614" spans="1:6" x14ac:dyDescent="0.25">
      <c r="A2614" s="4" t="str">
        <f>IF((SUM(Протокол!D2614:I2614)=6),1," ")</f>
        <v xml:space="preserve"> </v>
      </c>
      <c r="B2614" s="4" t="str">
        <f>IF(AND(NOT(ISBLANK(Протокол!B2614)),Протокол!V2614&lt;=5),1," ")</f>
        <v xml:space="preserve"> </v>
      </c>
      <c r="C2614" s="4" t="str">
        <f>IF(NOT(ISBLANK(Протокол!B2614)),1," ")</f>
        <v xml:space="preserve"> </v>
      </c>
      <c r="D2614" s="4" t="str">
        <f>IF(SUM(Протокол!J2614:N2614,Протокол!O2614:S2614)=17,1," ")</f>
        <v xml:space="preserve"> </v>
      </c>
      <c r="E2614" s="4"/>
      <c r="F2614" s="48"/>
    </row>
    <row r="2615" spans="1:6" x14ac:dyDescent="0.25">
      <c r="A2615" s="4" t="str">
        <f>IF((SUM(Протокол!D2615:I2615)=6),1," ")</f>
        <v xml:space="preserve"> </v>
      </c>
      <c r="B2615" s="4" t="str">
        <f>IF(AND(NOT(ISBLANK(Протокол!B2615)),Протокол!V2615&lt;=5),1," ")</f>
        <v xml:space="preserve"> </v>
      </c>
      <c r="C2615" s="4" t="str">
        <f>IF(NOT(ISBLANK(Протокол!B2615)),1," ")</f>
        <v xml:space="preserve"> </v>
      </c>
      <c r="D2615" s="4" t="str">
        <f>IF(SUM(Протокол!J2615:N2615,Протокол!O2615:S2615)=17,1," ")</f>
        <v xml:space="preserve"> </v>
      </c>
      <c r="E2615" s="4" t="str">
        <f>IF(SUM(Протокол!U2591:U2591)=8,1," ")</f>
        <v xml:space="preserve"> </v>
      </c>
      <c r="F2615" s="48"/>
    </row>
    <row r="2616" spans="1:6" x14ac:dyDescent="0.25">
      <c r="A2616" s="4" t="str">
        <f>IF((SUM(Протокол!D2616:I2616)=6),1," ")</f>
        <v xml:space="preserve"> </v>
      </c>
      <c r="B2616" s="4" t="str">
        <f>IF(AND(NOT(ISBLANK(Протокол!B2616)),Протокол!V2616&lt;=5),1," ")</f>
        <v xml:space="preserve"> </v>
      </c>
      <c r="C2616" s="4" t="str">
        <f>IF(NOT(ISBLANK(Протокол!B2616)),1," ")</f>
        <v xml:space="preserve"> </v>
      </c>
      <c r="D2616" s="4" t="str">
        <f>IF(SUM(Протокол!J2616:N2616,Протокол!O2616:S2616)=17,1," ")</f>
        <v xml:space="preserve"> </v>
      </c>
      <c r="E2616" s="4"/>
      <c r="F2616" s="48"/>
    </row>
    <row r="2617" spans="1:6" x14ac:dyDescent="0.25">
      <c r="A2617" s="4" t="str">
        <f>IF((SUM(Протокол!D2617:I2617)=6),1," ")</f>
        <v xml:space="preserve"> </v>
      </c>
      <c r="B2617" s="4" t="str">
        <f>IF(AND(NOT(ISBLANK(Протокол!B2617)),Протокол!V2617&lt;=5),1," ")</f>
        <v xml:space="preserve"> </v>
      </c>
      <c r="C2617" s="4" t="str">
        <f>IF(NOT(ISBLANK(Протокол!B2617)),1," ")</f>
        <v xml:space="preserve"> </v>
      </c>
      <c r="D2617" s="4" t="str">
        <f>IF(SUM(Протокол!J2617:N2617,Протокол!O2617:S2617)=17,1," ")</f>
        <v xml:space="preserve"> </v>
      </c>
      <c r="E2617" s="4" t="str">
        <f>IF(SUM(Протокол!U2593:U2593)=8,1," ")</f>
        <v xml:space="preserve"> </v>
      </c>
      <c r="F2617" s="48"/>
    </row>
    <row r="2618" spans="1:6" x14ac:dyDescent="0.25">
      <c r="A2618" s="4" t="str">
        <f>IF((SUM(Протокол!D2618:I2618)=6),1," ")</f>
        <v xml:space="preserve"> </v>
      </c>
      <c r="B2618" s="4" t="str">
        <f>IF(AND(NOT(ISBLANK(Протокол!B2618)),Протокол!V2618&lt;=5),1," ")</f>
        <v xml:space="preserve"> </v>
      </c>
      <c r="C2618" s="4" t="str">
        <f>IF(NOT(ISBLANK(Протокол!B2618)),1," ")</f>
        <v xml:space="preserve"> </v>
      </c>
      <c r="D2618" s="4" t="str">
        <f>IF(SUM(Протокол!J2618:N2618,Протокол!O2618:S2618)=17,1," ")</f>
        <v xml:space="preserve"> </v>
      </c>
      <c r="E2618" s="4"/>
      <c r="F2618" s="48"/>
    </row>
    <row r="2619" spans="1:6" x14ac:dyDescent="0.25">
      <c r="A2619" s="4" t="str">
        <f>IF((SUM(Протокол!D2619:I2619)=6),1," ")</f>
        <v xml:space="preserve"> </v>
      </c>
      <c r="B2619" s="4" t="str">
        <f>IF(AND(NOT(ISBLANK(Протокол!B2619)),Протокол!V2619&lt;=5),1," ")</f>
        <v xml:space="preserve"> </v>
      </c>
      <c r="C2619" s="4" t="str">
        <f>IF(NOT(ISBLANK(Протокол!B2619)),1," ")</f>
        <v xml:space="preserve"> </v>
      </c>
      <c r="D2619" s="4" t="str">
        <f>IF(SUM(Протокол!J2619:N2619,Протокол!O2619:S2619)=17,1," ")</f>
        <v xml:space="preserve"> </v>
      </c>
      <c r="E2619" s="4" t="str">
        <f>IF(SUM(Протокол!U2595:U2595)=8,1," ")</f>
        <v xml:space="preserve"> </v>
      </c>
      <c r="F2619" s="48"/>
    </row>
    <row r="2620" spans="1:6" x14ac:dyDescent="0.25">
      <c r="A2620" s="4" t="str">
        <f>IF((SUM(Протокол!D2620:I2620)=6),1," ")</f>
        <v xml:space="preserve"> </v>
      </c>
      <c r="B2620" s="4" t="str">
        <f>IF(AND(NOT(ISBLANK(Протокол!B2620)),Протокол!V2620&lt;=5),1," ")</f>
        <v xml:space="preserve"> </v>
      </c>
      <c r="C2620" s="4" t="str">
        <f>IF(NOT(ISBLANK(Протокол!B2620)),1," ")</f>
        <v xml:space="preserve"> </v>
      </c>
      <c r="D2620" s="4" t="str">
        <f>IF(SUM(Протокол!J2620:N2620,Протокол!O2620:S2620)=17,1," ")</f>
        <v xml:space="preserve"> </v>
      </c>
      <c r="E2620" s="4"/>
      <c r="F2620" s="48"/>
    </row>
    <row r="2621" spans="1:6" x14ac:dyDescent="0.25">
      <c r="A2621" s="4" t="str">
        <f>IF((SUM(Протокол!D2621:I2621)=6),1," ")</f>
        <v xml:space="preserve"> </v>
      </c>
      <c r="B2621" s="4" t="str">
        <f>IF(AND(NOT(ISBLANK(Протокол!B2621)),Протокол!V2621&lt;=5),1," ")</f>
        <v xml:space="preserve"> </v>
      </c>
      <c r="C2621" s="4" t="str">
        <f>IF(NOT(ISBLANK(Протокол!B2621)),1," ")</f>
        <v xml:space="preserve"> </v>
      </c>
      <c r="D2621" s="4" t="str">
        <f>IF(SUM(Протокол!J2621:N2621,Протокол!O2621:S2621)=17,1," ")</f>
        <v xml:space="preserve"> </v>
      </c>
      <c r="E2621" s="4" t="str">
        <f>IF(SUM(Протокол!U2597:U2597)=8,1," ")</f>
        <v xml:space="preserve"> </v>
      </c>
      <c r="F2621" s="48"/>
    </row>
    <row r="2622" spans="1:6" x14ac:dyDescent="0.25">
      <c r="A2622" s="4" t="str">
        <f>IF((SUM(Протокол!D2622:I2622)=6),1," ")</f>
        <v xml:space="preserve"> </v>
      </c>
      <c r="B2622" s="4" t="str">
        <f>IF(AND(NOT(ISBLANK(Протокол!B2622)),Протокол!V2622&lt;=5),1," ")</f>
        <v xml:space="preserve"> </v>
      </c>
      <c r="C2622" s="4" t="str">
        <f>IF(NOT(ISBLANK(Протокол!B2622)),1," ")</f>
        <v xml:space="preserve"> </v>
      </c>
      <c r="D2622" s="4" t="str">
        <f>IF(SUM(Протокол!J2622:N2622,Протокол!O2622:S2622)=17,1," ")</f>
        <v xml:space="preserve"> </v>
      </c>
      <c r="E2622" s="4"/>
      <c r="F2622" s="48"/>
    </row>
    <row r="2623" spans="1:6" x14ac:dyDescent="0.25">
      <c r="A2623" s="4" t="str">
        <f>IF((SUM(Протокол!D2623:I2623)=6),1," ")</f>
        <v xml:space="preserve"> </v>
      </c>
      <c r="B2623" s="4" t="str">
        <f>IF(AND(NOT(ISBLANK(Протокол!B2623)),Протокол!V2623&lt;=5),1," ")</f>
        <v xml:space="preserve"> </v>
      </c>
      <c r="C2623" s="4" t="str">
        <f>IF(NOT(ISBLANK(Протокол!B2623)),1," ")</f>
        <v xml:space="preserve"> </v>
      </c>
      <c r="D2623" s="4" t="str">
        <f>IF(SUM(Протокол!J2623:N2623,Протокол!O2623:S2623)=17,1," ")</f>
        <v xml:space="preserve"> </v>
      </c>
      <c r="E2623" s="4" t="str">
        <f>IF(SUM(Протокол!U2599:U2599)=8,1," ")</f>
        <v xml:space="preserve"> </v>
      </c>
      <c r="F2623" s="48"/>
    </row>
    <row r="2624" spans="1:6" x14ac:dyDescent="0.25">
      <c r="A2624" s="4" t="str">
        <f>IF((SUM(Протокол!D2624:I2624)=6),1," ")</f>
        <v xml:space="preserve"> </v>
      </c>
      <c r="B2624" s="4" t="str">
        <f>IF(AND(NOT(ISBLANK(Протокол!B2624)),Протокол!V2624&lt;=5),1," ")</f>
        <v xml:space="preserve"> </v>
      </c>
      <c r="C2624" s="4" t="str">
        <f>IF(NOT(ISBLANK(Протокол!B2624)),1," ")</f>
        <v xml:space="preserve"> </v>
      </c>
      <c r="D2624" s="4" t="str">
        <f>IF(SUM(Протокол!J2624:N2624,Протокол!O2624:S2624)=17,1," ")</f>
        <v xml:space="preserve"> </v>
      </c>
      <c r="E2624" s="4"/>
      <c r="F2624" s="48"/>
    </row>
    <row r="2625" spans="1:6" x14ac:dyDescent="0.25">
      <c r="A2625" s="4" t="str">
        <f>IF((SUM(Протокол!D2625:I2625)=6),1," ")</f>
        <v xml:space="preserve"> </v>
      </c>
      <c r="B2625" s="4" t="str">
        <f>IF(AND(NOT(ISBLANK(Протокол!B2625)),Протокол!V2625&lt;=5),1," ")</f>
        <v xml:space="preserve"> </v>
      </c>
      <c r="C2625" s="4" t="str">
        <f>IF(NOT(ISBLANK(Протокол!B2625)),1," ")</f>
        <v xml:space="preserve"> </v>
      </c>
      <c r="D2625" s="4" t="str">
        <f>IF(SUM(Протокол!J2625:N2625,Протокол!O2625:S2625)=17,1," ")</f>
        <v xml:space="preserve"> </v>
      </c>
      <c r="E2625" s="4" t="str">
        <f>IF(SUM(Протокол!U2601:U2601)=8,1," ")</f>
        <v xml:space="preserve"> </v>
      </c>
      <c r="F2625" s="48"/>
    </row>
    <row r="2626" spans="1:6" x14ac:dyDescent="0.25">
      <c r="A2626" s="4" t="str">
        <f>IF((SUM(Протокол!D2626:I2626)=6),1," ")</f>
        <v xml:space="preserve"> </v>
      </c>
      <c r="B2626" s="4" t="str">
        <f>IF(AND(NOT(ISBLANK(Протокол!B2626)),Протокол!V2626&lt;=5),1," ")</f>
        <v xml:space="preserve"> </v>
      </c>
      <c r="C2626" s="4" t="str">
        <f>IF(NOT(ISBLANK(Протокол!B2626)),1," ")</f>
        <v xml:space="preserve"> </v>
      </c>
      <c r="D2626" s="4" t="str">
        <f>IF(SUM(Протокол!J2626:N2626,Протокол!O2626:S2626)=17,1," ")</f>
        <v xml:space="preserve"> </v>
      </c>
      <c r="E2626" s="4"/>
      <c r="F2626" s="48"/>
    </row>
    <row r="2627" spans="1:6" x14ac:dyDescent="0.25">
      <c r="A2627" s="4" t="str">
        <f>IF((SUM(Протокол!D2627:I2627)=6),1," ")</f>
        <v xml:space="preserve"> </v>
      </c>
      <c r="B2627" s="4" t="str">
        <f>IF(AND(NOT(ISBLANK(Протокол!B2627)),Протокол!V2627&lt;=5),1," ")</f>
        <v xml:space="preserve"> </v>
      </c>
      <c r="C2627" s="4" t="str">
        <f>IF(NOT(ISBLANK(Протокол!B2627)),1," ")</f>
        <v xml:space="preserve"> </v>
      </c>
      <c r="D2627" s="4" t="str">
        <f>IF(SUM(Протокол!J2627:N2627,Протокол!O2627:S2627)=17,1," ")</f>
        <v xml:space="preserve"> </v>
      </c>
      <c r="E2627" s="4" t="str">
        <f>IF(SUM(Протокол!U2603:U2603)=8,1," ")</f>
        <v xml:space="preserve"> </v>
      </c>
      <c r="F2627" s="48"/>
    </row>
    <row r="2628" spans="1:6" x14ac:dyDescent="0.25">
      <c r="A2628" s="4" t="str">
        <f>IF((SUM(Протокол!D2628:I2628)=6),1," ")</f>
        <v xml:space="preserve"> </v>
      </c>
      <c r="B2628" s="4" t="str">
        <f>IF(AND(NOT(ISBLANK(Протокол!B2628)),Протокол!V2628&lt;=5),1," ")</f>
        <v xml:space="preserve"> </v>
      </c>
      <c r="C2628" s="4" t="str">
        <f>IF(NOT(ISBLANK(Протокол!B2628)),1," ")</f>
        <v xml:space="preserve"> </v>
      </c>
      <c r="D2628" s="4" t="str">
        <f>IF(SUM(Протокол!J2628:N2628,Протокол!O2628:S2628)=17,1," ")</f>
        <v xml:space="preserve"> </v>
      </c>
      <c r="E2628" s="4"/>
      <c r="F2628" s="48"/>
    </row>
    <row r="2629" spans="1:6" x14ac:dyDescent="0.25">
      <c r="A2629" s="4" t="str">
        <f>IF((SUM(Протокол!D2629:I2629)=6),1," ")</f>
        <v xml:space="preserve"> </v>
      </c>
      <c r="B2629" s="4" t="str">
        <f>IF(AND(NOT(ISBLANK(Протокол!B2629)),Протокол!V2629&lt;=5),1," ")</f>
        <v xml:space="preserve"> </v>
      </c>
      <c r="C2629" s="4" t="str">
        <f>IF(NOT(ISBLANK(Протокол!B2629)),1," ")</f>
        <v xml:space="preserve"> </v>
      </c>
      <c r="D2629" s="4" t="str">
        <f>IF(SUM(Протокол!J2629:N2629,Протокол!O2629:S2629)=17,1," ")</f>
        <v xml:space="preserve"> </v>
      </c>
      <c r="E2629" s="4" t="str">
        <f>IF(SUM(Протокол!U2605:U2605)=8,1," ")</f>
        <v xml:space="preserve"> </v>
      </c>
      <c r="F2629" s="48"/>
    </row>
    <row r="2630" spans="1:6" x14ac:dyDescent="0.25">
      <c r="A2630" s="4" t="str">
        <f>IF((SUM(Протокол!D2630:I2630)=6),1," ")</f>
        <v xml:space="preserve"> </v>
      </c>
      <c r="B2630" s="4" t="str">
        <f>IF(AND(NOT(ISBLANK(Протокол!B2630)),Протокол!V2630&lt;=5),1," ")</f>
        <v xml:space="preserve"> </v>
      </c>
      <c r="C2630" s="4" t="str">
        <f>IF(NOT(ISBLANK(Протокол!B2630)),1," ")</f>
        <v xml:space="preserve"> </v>
      </c>
      <c r="D2630" s="4" t="str">
        <f>IF(SUM(Протокол!J2630:N2630,Протокол!O2630:S2630)=17,1," ")</f>
        <v xml:space="preserve"> </v>
      </c>
      <c r="E2630" s="4"/>
      <c r="F2630" s="48"/>
    </row>
    <row r="2631" spans="1:6" x14ac:dyDescent="0.25">
      <c r="A2631" s="4" t="str">
        <f>IF((SUM(Протокол!D2631:I2631)=6),1," ")</f>
        <v xml:space="preserve"> </v>
      </c>
      <c r="B2631" s="4" t="str">
        <f>IF(AND(NOT(ISBLANK(Протокол!B2631)),Протокол!V2631&lt;=5),1," ")</f>
        <v xml:space="preserve"> </v>
      </c>
      <c r="C2631" s="4" t="str">
        <f>IF(NOT(ISBLANK(Протокол!B2631)),1," ")</f>
        <v xml:space="preserve"> </v>
      </c>
      <c r="D2631" s="4" t="str">
        <f>IF(SUM(Протокол!J2631:N2631,Протокол!O2631:S2631)=17,1," ")</f>
        <v xml:space="preserve"> </v>
      </c>
      <c r="E2631" s="4" t="str">
        <f>IF(SUM(Протокол!U2607:U2607)=8,1," ")</f>
        <v xml:space="preserve"> </v>
      </c>
      <c r="F2631" s="48"/>
    </row>
    <row r="2632" spans="1:6" x14ac:dyDescent="0.25">
      <c r="A2632" s="4" t="str">
        <f>IF((SUM(Протокол!D2632:I2632)=6),1," ")</f>
        <v xml:space="preserve"> </v>
      </c>
      <c r="B2632" s="4" t="str">
        <f>IF(AND(NOT(ISBLANK(Протокол!B2632)),Протокол!V2632&lt;=5),1," ")</f>
        <v xml:space="preserve"> </v>
      </c>
      <c r="C2632" s="4" t="str">
        <f>IF(NOT(ISBLANK(Протокол!B2632)),1," ")</f>
        <v xml:space="preserve"> </v>
      </c>
      <c r="D2632" s="4" t="str">
        <f>IF(SUM(Протокол!J2632:N2632,Протокол!O2632:S2632)=17,1," ")</f>
        <v xml:space="preserve"> </v>
      </c>
      <c r="E2632" s="4"/>
      <c r="F2632" s="48"/>
    </row>
    <row r="2633" spans="1:6" x14ac:dyDescent="0.25">
      <c r="A2633" s="4" t="str">
        <f>IF((SUM(Протокол!D2633:I2633)=6),1," ")</f>
        <v xml:space="preserve"> </v>
      </c>
      <c r="B2633" s="4" t="str">
        <f>IF(AND(NOT(ISBLANK(Протокол!B2633)),Протокол!V2633&lt;=5),1," ")</f>
        <v xml:space="preserve"> </v>
      </c>
      <c r="C2633" s="4" t="str">
        <f>IF(NOT(ISBLANK(Протокол!B2633)),1," ")</f>
        <v xml:space="preserve"> </v>
      </c>
      <c r="D2633" s="4" t="str">
        <f>IF(SUM(Протокол!J2633:N2633,Протокол!O2633:S2633)=17,1," ")</f>
        <v xml:space="preserve"> </v>
      </c>
      <c r="E2633" s="4" t="str">
        <f>IF(SUM(Протокол!U2609:U2609)=8,1," ")</f>
        <v xml:space="preserve"> </v>
      </c>
      <c r="F2633" s="48"/>
    </row>
    <row r="2634" spans="1:6" x14ac:dyDescent="0.25">
      <c r="A2634" s="4" t="str">
        <f>IF((SUM(Протокол!D2634:I2634)=6),1," ")</f>
        <v xml:space="preserve"> </v>
      </c>
      <c r="B2634" s="4" t="str">
        <f>IF(AND(NOT(ISBLANK(Протокол!B2634)),Протокол!V2634&lt;=5),1," ")</f>
        <v xml:space="preserve"> </v>
      </c>
      <c r="C2634" s="4" t="str">
        <f>IF(NOT(ISBLANK(Протокол!B2634)),1," ")</f>
        <v xml:space="preserve"> </v>
      </c>
      <c r="D2634" s="4" t="str">
        <f>IF(SUM(Протокол!J2634:N2634,Протокол!O2634:S2634)=17,1," ")</f>
        <v xml:space="preserve"> </v>
      </c>
      <c r="E2634" s="4"/>
      <c r="F2634" s="48"/>
    </row>
    <row r="2635" spans="1:6" x14ac:dyDescent="0.25">
      <c r="A2635" s="4" t="str">
        <f>IF((SUM(Протокол!D2635:I2635)=6),1," ")</f>
        <v xml:space="preserve"> </v>
      </c>
      <c r="B2635" s="4" t="str">
        <f>IF(AND(NOT(ISBLANK(Протокол!B2635)),Протокол!V2635&lt;=5),1," ")</f>
        <v xml:space="preserve"> </v>
      </c>
      <c r="C2635" s="4" t="str">
        <f>IF(NOT(ISBLANK(Протокол!B2635)),1," ")</f>
        <v xml:space="preserve"> </v>
      </c>
      <c r="D2635" s="4" t="str">
        <f>IF(SUM(Протокол!J2635:N2635,Протокол!O2635:S2635)=17,1," ")</f>
        <v xml:space="preserve"> </v>
      </c>
      <c r="E2635" s="4" t="str">
        <f>IF(SUM(Протокол!U2611:U2611)=8,1," ")</f>
        <v xml:space="preserve"> </v>
      </c>
      <c r="F2635" s="48"/>
    </row>
    <row r="2636" spans="1:6" x14ac:dyDescent="0.25">
      <c r="A2636" s="4" t="str">
        <f>IF((SUM(Протокол!D2636:I2636)=6),1," ")</f>
        <v xml:space="preserve"> </v>
      </c>
      <c r="B2636" s="4" t="str">
        <f>IF(AND(NOT(ISBLANK(Протокол!B2636)),Протокол!V2636&lt;=5),1," ")</f>
        <v xml:space="preserve"> </v>
      </c>
      <c r="C2636" s="4" t="str">
        <f>IF(NOT(ISBLANK(Протокол!B2636)),1," ")</f>
        <v xml:space="preserve"> </v>
      </c>
      <c r="D2636" s="4" t="str">
        <f>IF(SUM(Протокол!J2636:N2636,Протокол!O2636:S2636)=17,1," ")</f>
        <v xml:space="preserve"> </v>
      </c>
      <c r="E2636" s="4"/>
      <c r="F2636" s="48"/>
    </row>
    <row r="2637" spans="1:6" x14ac:dyDescent="0.25">
      <c r="A2637" s="4" t="str">
        <f>IF((SUM(Протокол!D2637:I2637)=6),1," ")</f>
        <v xml:space="preserve"> </v>
      </c>
      <c r="B2637" s="4" t="str">
        <f>IF(AND(NOT(ISBLANK(Протокол!B2637)),Протокол!V2637&lt;=5),1," ")</f>
        <v xml:space="preserve"> </v>
      </c>
      <c r="C2637" s="4" t="str">
        <f>IF(NOT(ISBLANK(Протокол!B2637)),1," ")</f>
        <v xml:space="preserve"> </v>
      </c>
      <c r="D2637" s="4" t="str">
        <f>IF(SUM(Протокол!J2637:N2637,Протокол!O2637:S2637)=17,1," ")</f>
        <v xml:space="preserve"> </v>
      </c>
      <c r="E2637" s="4" t="str">
        <f>IF(SUM(Протокол!U2613:U2613)=8,1," ")</f>
        <v xml:space="preserve"> </v>
      </c>
      <c r="F2637" s="48"/>
    </row>
    <row r="2638" spans="1:6" x14ac:dyDescent="0.25">
      <c r="A2638" s="4" t="str">
        <f>IF((SUM(Протокол!D2638:I2638)=6),1," ")</f>
        <v xml:space="preserve"> </v>
      </c>
      <c r="B2638" s="4" t="str">
        <f>IF(AND(NOT(ISBLANK(Протокол!B2638)),Протокол!V2638&lt;=5),1," ")</f>
        <v xml:space="preserve"> </v>
      </c>
      <c r="C2638" s="4" t="str">
        <f>IF(NOT(ISBLANK(Протокол!B2638)),1," ")</f>
        <v xml:space="preserve"> </v>
      </c>
      <c r="D2638" s="4" t="str">
        <f>IF(SUM(Протокол!J2638:N2638,Протокол!O2638:S2638)=17,1," ")</f>
        <v xml:space="preserve"> </v>
      </c>
      <c r="E2638" s="4"/>
      <c r="F2638" s="48"/>
    </row>
    <row r="2639" spans="1:6" x14ac:dyDescent="0.25">
      <c r="A2639" s="4" t="str">
        <f>IF((SUM(Протокол!D2639:I2639)=6),1," ")</f>
        <v xml:space="preserve"> </v>
      </c>
      <c r="B2639" s="4" t="str">
        <f>IF(AND(NOT(ISBLANK(Протокол!B2639)),Протокол!V2639&lt;=5),1," ")</f>
        <v xml:space="preserve"> </v>
      </c>
      <c r="C2639" s="4" t="str">
        <f>IF(NOT(ISBLANK(Протокол!B2639)),1," ")</f>
        <v xml:space="preserve"> </v>
      </c>
      <c r="D2639" s="4" t="str">
        <f>IF(SUM(Протокол!J2639:N2639,Протокол!O2639:S2639)=17,1," ")</f>
        <v xml:space="preserve"> </v>
      </c>
      <c r="E2639" s="4" t="str">
        <f>IF(SUM(Протокол!U2615:U2615)=8,1," ")</f>
        <v xml:space="preserve"> </v>
      </c>
      <c r="F2639" s="48"/>
    </row>
    <row r="2640" spans="1:6" x14ac:dyDescent="0.25">
      <c r="A2640" s="4" t="str">
        <f>IF((SUM(Протокол!D2640:I2640)=6),1," ")</f>
        <v xml:space="preserve"> </v>
      </c>
      <c r="B2640" s="4" t="str">
        <f>IF(AND(NOT(ISBLANK(Протокол!B2640)),Протокол!V2640&lt;=5),1," ")</f>
        <v xml:space="preserve"> </v>
      </c>
      <c r="C2640" s="4" t="str">
        <f>IF(NOT(ISBLANK(Протокол!B2640)),1," ")</f>
        <v xml:space="preserve"> </v>
      </c>
      <c r="D2640" s="4" t="str">
        <f>IF(SUM(Протокол!J2640:N2640,Протокол!O2640:S2640)=17,1," ")</f>
        <v xml:space="preserve"> </v>
      </c>
      <c r="E2640" s="4"/>
      <c r="F2640" s="48"/>
    </row>
    <row r="2641" spans="1:6" x14ac:dyDescent="0.25">
      <c r="A2641" s="4" t="str">
        <f>IF((SUM(Протокол!D2641:I2641)=6),1," ")</f>
        <v xml:space="preserve"> </v>
      </c>
      <c r="B2641" s="4" t="str">
        <f>IF(AND(NOT(ISBLANK(Протокол!B2641)),Протокол!V2641&lt;=5),1," ")</f>
        <v xml:space="preserve"> </v>
      </c>
      <c r="C2641" s="4" t="str">
        <f>IF(NOT(ISBLANK(Протокол!B2641)),1," ")</f>
        <v xml:space="preserve"> </v>
      </c>
      <c r="D2641" s="4" t="str">
        <f>IF(SUM(Протокол!J2641:N2641,Протокол!O2641:S2641)=17,1," ")</f>
        <v xml:space="preserve"> </v>
      </c>
      <c r="E2641" s="4" t="str">
        <f>IF(SUM(Протокол!U2617:U2617)=8,1," ")</f>
        <v xml:space="preserve"> </v>
      </c>
      <c r="F2641" s="48"/>
    </row>
    <row r="2642" spans="1:6" x14ac:dyDescent="0.25">
      <c r="A2642" s="4" t="str">
        <f>IF((SUM(Протокол!D2642:I2642)=6),1," ")</f>
        <v xml:space="preserve"> </v>
      </c>
      <c r="B2642" s="4" t="str">
        <f>IF(AND(NOT(ISBLANK(Протокол!B2642)),Протокол!V2642&lt;=5),1," ")</f>
        <v xml:space="preserve"> </v>
      </c>
      <c r="C2642" s="4" t="str">
        <f>IF(NOT(ISBLANK(Протокол!B2642)),1," ")</f>
        <v xml:space="preserve"> </v>
      </c>
      <c r="D2642" s="4" t="str">
        <f>IF(SUM(Протокол!J2642:N2642,Протокол!O2642:S2642)=17,1," ")</f>
        <v xml:space="preserve"> </v>
      </c>
      <c r="E2642" s="4"/>
      <c r="F2642" s="48"/>
    </row>
    <row r="2643" spans="1:6" x14ac:dyDescent="0.25">
      <c r="A2643" s="4" t="str">
        <f>IF((SUM(Протокол!D2643:I2643)=6),1," ")</f>
        <v xml:space="preserve"> </v>
      </c>
      <c r="B2643" s="4" t="str">
        <f>IF(AND(NOT(ISBLANK(Протокол!B2643)),Протокол!V2643&lt;=5),1," ")</f>
        <v xml:space="preserve"> </v>
      </c>
      <c r="C2643" s="4" t="str">
        <f>IF(NOT(ISBLANK(Протокол!B2643)),1," ")</f>
        <v xml:space="preserve"> </v>
      </c>
      <c r="D2643" s="4" t="str">
        <f>IF(SUM(Протокол!J2643:N2643,Протокол!O2643:S2643)=17,1," ")</f>
        <v xml:space="preserve"> </v>
      </c>
      <c r="E2643" s="4" t="str">
        <f>IF(SUM(Протокол!U2619:U2619)=8,1," ")</f>
        <v xml:space="preserve"> </v>
      </c>
      <c r="F2643" s="48"/>
    </row>
    <row r="2644" spans="1:6" x14ac:dyDescent="0.25">
      <c r="A2644" s="4" t="str">
        <f>IF((SUM(Протокол!D2644:I2644)=6),1," ")</f>
        <v xml:space="preserve"> </v>
      </c>
      <c r="B2644" s="4" t="str">
        <f>IF(AND(NOT(ISBLANK(Протокол!B2644)),Протокол!V2644&lt;=5),1," ")</f>
        <v xml:space="preserve"> </v>
      </c>
      <c r="C2644" s="4" t="str">
        <f>IF(NOT(ISBLANK(Протокол!B2644)),1," ")</f>
        <v xml:space="preserve"> </v>
      </c>
      <c r="D2644" s="4" t="str">
        <f>IF(SUM(Протокол!J2644:N2644,Протокол!O2644:S2644)=17,1," ")</f>
        <v xml:space="preserve"> </v>
      </c>
      <c r="E2644" s="4"/>
      <c r="F2644" s="48"/>
    </row>
    <row r="2645" spans="1:6" x14ac:dyDescent="0.25">
      <c r="A2645" s="4" t="str">
        <f>IF((SUM(Протокол!D2645:I2645)=6),1," ")</f>
        <v xml:space="preserve"> </v>
      </c>
      <c r="B2645" s="4" t="str">
        <f>IF(AND(NOT(ISBLANK(Протокол!B2645)),Протокол!V2645&lt;=5),1," ")</f>
        <v xml:space="preserve"> </v>
      </c>
      <c r="C2645" s="4" t="str">
        <f>IF(NOT(ISBLANK(Протокол!B2645)),1," ")</f>
        <v xml:space="preserve"> </v>
      </c>
      <c r="D2645" s="4" t="str">
        <f>IF(SUM(Протокол!J2645:N2645,Протокол!O2645:S2645)=17,1," ")</f>
        <v xml:space="preserve"> </v>
      </c>
      <c r="E2645" s="4" t="str">
        <f>IF(SUM(Протокол!U2621:U2621)=8,1," ")</f>
        <v xml:space="preserve"> </v>
      </c>
      <c r="F2645" s="48"/>
    </row>
    <row r="2646" spans="1:6" x14ac:dyDescent="0.25">
      <c r="A2646" s="4" t="str">
        <f>IF((SUM(Протокол!D2646:I2646)=6),1," ")</f>
        <v xml:space="preserve"> </v>
      </c>
      <c r="B2646" s="4" t="str">
        <f>IF(AND(NOT(ISBLANK(Протокол!B2646)),Протокол!V2646&lt;=5),1," ")</f>
        <v xml:space="preserve"> </v>
      </c>
      <c r="C2646" s="4" t="str">
        <f>IF(NOT(ISBLANK(Протокол!B2646)),1," ")</f>
        <v xml:space="preserve"> </v>
      </c>
      <c r="D2646" s="4" t="str">
        <f>IF(SUM(Протокол!J2646:N2646,Протокол!O2646:S2646)=17,1," ")</f>
        <v xml:space="preserve"> </v>
      </c>
      <c r="E2646" s="4"/>
      <c r="F2646" s="48"/>
    </row>
    <row r="2647" spans="1:6" x14ac:dyDescent="0.25">
      <c r="A2647" s="4" t="str">
        <f>IF((SUM(Протокол!D2647:I2647)=6),1," ")</f>
        <v xml:space="preserve"> </v>
      </c>
      <c r="B2647" s="4" t="str">
        <f>IF(AND(NOT(ISBLANK(Протокол!B2647)),Протокол!V2647&lt;=5),1," ")</f>
        <v xml:space="preserve"> </v>
      </c>
      <c r="C2647" s="4" t="str">
        <f>IF(NOT(ISBLANK(Протокол!B2647)),1," ")</f>
        <v xml:space="preserve"> </v>
      </c>
      <c r="D2647" s="4" t="str">
        <f>IF(SUM(Протокол!J2647:N2647,Протокол!O2647:S2647)=17,1," ")</f>
        <v xml:space="preserve"> </v>
      </c>
      <c r="E2647" s="4" t="str">
        <f>IF(SUM(Протокол!U2623:U2623)=8,1," ")</f>
        <v xml:space="preserve"> </v>
      </c>
      <c r="F2647" s="48"/>
    </row>
    <row r="2648" spans="1:6" x14ac:dyDescent="0.25">
      <c r="A2648" s="4" t="str">
        <f>IF((SUM(Протокол!D2648:I2648)=6),1," ")</f>
        <v xml:space="preserve"> </v>
      </c>
      <c r="B2648" s="4" t="str">
        <f>IF(AND(NOT(ISBLANK(Протокол!B2648)),Протокол!V2648&lt;=5),1," ")</f>
        <v xml:space="preserve"> </v>
      </c>
      <c r="C2648" s="4" t="str">
        <f>IF(NOT(ISBLANK(Протокол!B2648)),1," ")</f>
        <v xml:space="preserve"> </v>
      </c>
      <c r="D2648" s="4" t="str">
        <f>IF(SUM(Протокол!J2648:N2648,Протокол!O2648:S2648)=17,1," ")</f>
        <v xml:space="preserve"> </v>
      </c>
      <c r="E2648" s="4"/>
      <c r="F2648" s="48"/>
    </row>
    <row r="2649" spans="1:6" x14ac:dyDescent="0.25">
      <c r="A2649" s="4" t="str">
        <f>IF((SUM(Протокол!D2649:I2649)=6),1," ")</f>
        <v xml:space="preserve"> </v>
      </c>
      <c r="B2649" s="4" t="str">
        <f>IF(AND(NOT(ISBLANK(Протокол!B2649)),Протокол!V2649&lt;=5),1," ")</f>
        <v xml:space="preserve"> </v>
      </c>
      <c r="C2649" s="4" t="str">
        <f>IF(NOT(ISBLANK(Протокол!B2649)),1," ")</f>
        <v xml:space="preserve"> </v>
      </c>
      <c r="D2649" s="4" t="str">
        <f>IF(SUM(Протокол!J2649:N2649,Протокол!O2649:S2649)=17,1," ")</f>
        <v xml:space="preserve"> </v>
      </c>
      <c r="E2649" s="4" t="str">
        <f>IF(SUM(Протокол!U2625:U2625)=8,1," ")</f>
        <v xml:space="preserve"> </v>
      </c>
      <c r="F2649" s="48"/>
    </row>
    <row r="2650" spans="1:6" x14ac:dyDescent="0.25">
      <c r="A2650" s="4" t="str">
        <f>IF((SUM(Протокол!D2650:I2650)=6),1," ")</f>
        <v xml:space="preserve"> </v>
      </c>
      <c r="B2650" s="4" t="str">
        <f>IF(AND(NOT(ISBLANK(Протокол!B2650)),Протокол!V2650&lt;=5),1," ")</f>
        <v xml:space="preserve"> </v>
      </c>
      <c r="C2650" s="4" t="str">
        <f>IF(NOT(ISBLANK(Протокол!B2650)),1," ")</f>
        <v xml:space="preserve"> </v>
      </c>
      <c r="D2650" s="4" t="str">
        <f>IF(SUM(Протокол!J2650:N2650,Протокол!O2650:S2650)=17,1," ")</f>
        <v xml:space="preserve"> </v>
      </c>
      <c r="E2650" s="4"/>
      <c r="F2650" s="48"/>
    </row>
    <row r="2651" spans="1:6" x14ac:dyDescent="0.25">
      <c r="A2651" s="4" t="str">
        <f>IF((SUM(Протокол!D2651:I2651)=6),1," ")</f>
        <v xml:space="preserve"> </v>
      </c>
      <c r="B2651" s="4" t="str">
        <f>IF(AND(NOT(ISBLANK(Протокол!B2651)),Протокол!V2651&lt;=5),1," ")</f>
        <v xml:space="preserve"> </v>
      </c>
      <c r="C2651" s="4" t="str">
        <f>IF(NOT(ISBLANK(Протокол!B2651)),1," ")</f>
        <v xml:space="preserve"> </v>
      </c>
      <c r="D2651" s="4" t="str">
        <f>IF(SUM(Протокол!J2651:N2651,Протокол!O2651:S2651)=17,1," ")</f>
        <v xml:space="preserve"> </v>
      </c>
      <c r="E2651" s="4" t="str">
        <f>IF(SUM(Протокол!U2627:U2627)=8,1," ")</f>
        <v xml:space="preserve"> </v>
      </c>
      <c r="F2651" s="48"/>
    </row>
    <row r="2652" spans="1:6" x14ac:dyDescent="0.25">
      <c r="A2652" s="4" t="str">
        <f>IF((SUM(Протокол!D2652:I2652)=6),1," ")</f>
        <v xml:space="preserve"> </v>
      </c>
      <c r="B2652" s="4" t="str">
        <f>IF(AND(NOT(ISBLANK(Протокол!B2652)),Протокол!V2652&lt;=5),1," ")</f>
        <v xml:space="preserve"> </v>
      </c>
      <c r="C2652" s="4" t="str">
        <f>IF(NOT(ISBLANK(Протокол!B2652)),1," ")</f>
        <v xml:space="preserve"> </v>
      </c>
      <c r="D2652" s="4" t="str">
        <f>IF(SUM(Протокол!J2652:N2652,Протокол!O2652:S2652)=17,1," ")</f>
        <v xml:space="preserve"> </v>
      </c>
      <c r="E2652" s="4"/>
      <c r="F2652" s="48"/>
    </row>
    <row r="2653" spans="1:6" x14ac:dyDescent="0.25">
      <c r="A2653" s="4" t="str">
        <f>IF((SUM(Протокол!D2653:I2653)=6),1," ")</f>
        <v xml:space="preserve"> </v>
      </c>
      <c r="B2653" s="4" t="str">
        <f>IF(AND(NOT(ISBLANK(Протокол!B2653)),Протокол!V2653&lt;=5),1," ")</f>
        <v xml:space="preserve"> </v>
      </c>
      <c r="C2653" s="4" t="str">
        <f>IF(NOT(ISBLANK(Протокол!B2653)),1," ")</f>
        <v xml:space="preserve"> </v>
      </c>
      <c r="D2653" s="4" t="str">
        <f>IF(SUM(Протокол!J2653:N2653,Протокол!O2653:S2653)=17,1," ")</f>
        <v xml:space="preserve"> </v>
      </c>
      <c r="E2653" s="4" t="str">
        <f>IF(SUM(Протокол!U2629:U2629)=8,1," ")</f>
        <v xml:space="preserve"> </v>
      </c>
      <c r="F2653" s="48"/>
    </row>
    <row r="2654" spans="1:6" x14ac:dyDescent="0.25">
      <c r="A2654" s="4" t="str">
        <f>IF((SUM(Протокол!D2654:I2654)=6),1," ")</f>
        <v xml:space="preserve"> </v>
      </c>
      <c r="B2654" s="4" t="str">
        <f>IF(AND(NOT(ISBLANK(Протокол!B2654)),Протокол!V2654&lt;=5),1," ")</f>
        <v xml:space="preserve"> </v>
      </c>
      <c r="C2654" s="4" t="str">
        <f>IF(NOT(ISBLANK(Протокол!B2654)),1," ")</f>
        <v xml:space="preserve"> </v>
      </c>
      <c r="D2654" s="4" t="str">
        <f>IF(SUM(Протокол!J2654:N2654,Протокол!O2654:S2654)=17,1," ")</f>
        <v xml:space="preserve"> </v>
      </c>
      <c r="E2654" s="4"/>
      <c r="F2654" s="48"/>
    </row>
    <row r="2655" spans="1:6" x14ac:dyDescent="0.25">
      <c r="A2655" s="4" t="str">
        <f>IF((SUM(Протокол!D2655:I2655)=6),1," ")</f>
        <v xml:space="preserve"> </v>
      </c>
      <c r="B2655" s="4" t="str">
        <f>IF(AND(NOT(ISBLANK(Протокол!B2655)),Протокол!V2655&lt;=5),1," ")</f>
        <v xml:space="preserve"> </v>
      </c>
      <c r="C2655" s="4" t="str">
        <f>IF(NOT(ISBLANK(Протокол!B2655)),1," ")</f>
        <v xml:space="preserve"> </v>
      </c>
      <c r="D2655" s="4" t="str">
        <f>IF(SUM(Протокол!J2655:N2655,Протокол!O2655:S2655)=17,1," ")</f>
        <v xml:space="preserve"> </v>
      </c>
      <c r="E2655" s="4" t="str">
        <f>IF(SUM(Протокол!U2631:U2631)=8,1," ")</f>
        <v xml:space="preserve"> </v>
      </c>
      <c r="F2655" s="48"/>
    </row>
    <row r="2656" spans="1:6" x14ac:dyDescent="0.25">
      <c r="A2656" s="4" t="str">
        <f>IF((SUM(Протокол!D2656:I2656)=6),1," ")</f>
        <v xml:space="preserve"> </v>
      </c>
      <c r="B2656" s="4" t="str">
        <f>IF(AND(NOT(ISBLANK(Протокол!B2656)),Протокол!V2656&lt;=5),1," ")</f>
        <v xml:space="preserve"> </v>
      </c>
      <c r="C2656" s="4" t="str">
        <f>IF(NOT(ISBLANK(Протокол!B2656)),1," ")</f>
        <v xml:space="preserve"> </v>
      </c>
      <c r="D2656" s="4" t="str">
        <f>IF(SUM(Протокол!J2656:N2656,Протокол!O2656:S2656)=17,1," ")</f>
        <v xml:space="preserve"> </v>
      </c>
      <c r="E2656" s="4"/>
      <c r="F2656" s="48"/>
    </row>
    <row r="2657" spans="1:6" x14ac:dyDescent="0.25">
      <c r="A2657" s="4" t="str">
        <f>IF((SUM(Протокол!D2657:I2657)=6),1," ")</f>
        <v xml:space="preserve"> </v>
      </c>
      <c r="B2657" s="4" t="str">
        <f>IF(AND(NOT(ISBLANK(Протокол!B2657)),Протокол!V2657&lt;=5),1," ")</f>
        <v xml:space="preserve"> </v>
      </c>
      <c r="C2657" s="4" t="str">
        <f>IF(NOT(ISBLANK(Протокол!B2657)),1," ")</f>
        <v xml:space="preserve"> </v>
      </c>
      <c r="D2657" s="4" t="str">
        <f>IF(SUM(Протокол!J2657:N2657,Протокол!O2657:S2657)=17,1," ")</f>
        <v xml:space="preserve"> </v>
      </c>
      <c r="E2657" s="4" t="str">
        <f>IF(SUM(Протокол!U2633:U2633)=8,1," ")</f>
        <v xml:space="preserve"> </v>
      </c>
      <c r="F2657" s="48"/>
    </row>
    <row r="2658" spans="1:6" x14ac:dyDescent="0.25">
      <c r="A2658" s="4" t="str">
        <f>IF((SUM(Протокол!D2658:I2658)=6),1," ")</f>
        <v xml:space="preserve"> </v>
      </c>
      <c r="B2658" s="4" t="str">
        <f>IF(AND(NOT(ISBLANK(Протокол!B2658)),Протокол!V2658&lt;=5),1," ")</f>
        <v xml:space="preserve"> </v>
      </c>
      <c r="C2658" s="4" t="str">
        <f>IF(NOT(ISBLANK(Протокол!B2658)),1," ")</f>
        <v xml:space="preserve"> </v>
      </c>
      <c r="D2658" s="4" t="str">
        <f>IF(SUM(Протокол!J2658:N2658,Протокол!O2658:S2658)=17,1," ")</f>
        <v xml:space="preserve"> </v>
      </c>
      <c r="E2658" s="4"/>
      <c r="F2658" s="48"/>
    </row>
    <row r="2659" spans="1:6" x14ac:dyDescent="0.25">
      <c r="A2659" s="4" t="str">
        <f>IF((SUM(Протокол!D2659:I2659)=6),1," ")</f>
        <v xml:space="preserve"> </v>
      </c>
      <c r="B2659" s="4" t="str">
        <f>IF(AND(NOT(ISBLANK(Протокол!B2659)),Протокол!V2659&lt;=5),1," ")</f>
        <v xml:space="preserve"> </v>
      </c>
      <c r="C2659" s="4" t="str">
        <f>IF(NOT(ISBLANK(Протокол!B2659)),1," ")</f>
        <v xml:space="preserve"> </v>
      </c>
      <c r="D2659" s="4" t="str">
        <f>IF(SUM(Протокол!J2659:N2659,Протокол!O2659:S2659)=17,1," ")</f>
        <v xml:space="preserve"> </v>
      </c>
      <c r="E2659" s="4" t="str">
        <f>IF(SUM(Протокол!U2635:U2635)=8,1," ")</f>
        <v xml:space="preserve"> </v>
      </c>
      <c r="F2659" s="48"/>
    </row>
    <row r="2660" spans="1:6" x14ac:dyDescent="0.25">
      <c r="A2660" s="4" t="str">
        <f>IF((SUM(Протокол!D2660:I2660)=6),1," ")</f>
        <v xml:space="preserve"> </v>
      </c>
      <c r="B2660" s="4" t="str">
        <f>IF(AND(NOT(ISBLANK(Протокол!B2660)),Протокол!V2660&lt;=5),1," ")</f>
        <v xml:space="preserve"> </v>
      </c>
      <c r="C2660" s="4" t="str">
        <f>IF(NOT(ISBLANK(Протокол!B2660)),1," ")</f>
        <v xml:space="preserve"> </v>
      </c>
      <c r="D2660" s="4" t="str">
        <f>IF(SUM(Протокол!J2660:N2660,Протокол!O2660:S2660)=17,1," ")</f>
        <v xml:space="preserve"> </v>
      </c>
      <c r="E2660" s="4"/>
      <c r="F2660" s="48"/>
    </row>
    <row r="2661" spans="1:6" x14ac:dyDescent="0.25">
      <c r="A2661" s="4" t="str">
        <f>IF((SUM(Протокол!D2661:I2661)=6),1," ")</f>
        <v xml:space="preserve"> </v>
      </c>
      <c r="B2661" s="4" t="str">
        <f>IF(AND(NOT(ISBLANK(Протокол!B2661)),Протокол!V2661&lt;=5),1," ")</f>
        <v xml:space="preserve"> </v>
      </c>
      <c r="C2661" s="4" t="str">
        <f>IF(NOT(ISBLANK(Протокол!B2661)),1," ")</f>
        <v xml:space="preserve"> </v>
      </c>
      <c r="D2661" s="4" t="str">
        <f>IF(SUM(Протокол!J2661:N2661,Протокол!O2661:S2661)=17,1," ")</f>
        <v xml:space="preserve"> </v>
      </c>
      <c r="E2661" s="4" t="str">
        <f>IF(SUM(Протокол!U2637:U2637)=8,1," ")</f>
        <v xml:space="preserve"> </v>
      </c>
      <c r="F2661" s="48"/>
    </row>
    <row r="2662" spans="1:6" x14ac:dyDescent="0.25">
      <c r="A2662" s="4" t="str">
        <f>IF((SUM(Протокол!D2662:I2662)=6),1," ")</f>
        <v xml:space="preserve"> </v>
      </c>
      <c r="B2662" s="4" t="str">
        <f>IF(AND(NOT(ISBLANK(Протокол!B2662)),Протокол!V2662&lt;=5),1," ")</f>
        <v xml:space="preserve"> </v>
      </c>
      <c r="C2662" s="4" t="str">
        <f>IF(NOT(ISBLANK(Протокол!B2662)),1," ")</f>
        <v xml:space="preserve"> </v>
      </c>
      <c r="D2662" s="4" t="str">
        <f>IF(SUM(Протокол!J2662:N2662,Протокол!O2662:S2662)=17,1," ")</f>
        <v xml:space="preserve"> </v>
      </c>
      <c r="E2662" s="4"/>
      <c r="F2662" s="48"/>
    </row>
    <row r="2663" spans="1:6" x14ac:dyDescent="0.25">
      <c r="A2663" s="4" t="str">
        <f>IF((SUM(Протокол!D2663:I2663)=6),1," ")</f>
        <v xml:space="preserve"> </v>
      </c>
      <c r="B2663" s="4" t="str">
        <f>IF(AND(NOT(ISBLANK(Протокол!B2663)),Протокол!V2663&lt;=5),1," ")</f>
        <v xml:space="preserve"> </v>
      </c>
      <c r="C2663" s="4" t="str">
        <f>IF(NOT(ISBLANK(Протокол!B2663)),1," ")</f>
        <v xml:space="preserve"> </v>
      </c>
      <c r="D2663" s="4" t="str">
        <f>IF(SUM(Протокол!J2663:N2663,Протокол!O2663:S2663)=17,1," ")</f>
        <v xml:space="preserve"> </v>
      </c>
      <c r="E2663" s="4" t="str">
        <f>IF(SUM(Протокол!U2639:U2639)=8,1," ")</f>
        <v xml:space="preserve"> </v>
      </c>
      <c r="F2663" s="48"/>
    </row>
    <row r="2664" spans="1:6" x14ac:dyDescent="0.25">
      <c r="A2664" s="4" t="str">
        <f>IF((SUM(Протокол!D2664:I2664)=6),1," ")</f>
        <v xml:space="preserve"> </v>
      </c>
      <c r="B2664" s="4" t="str">
        <f>IF(AND(NOT(ISBLANK(Протокол!B2664)),Протокол!V2664&lt;=5),1," ")</f>
        <v xml:space="preserve"> </v>
      </c>
      <c r="C2664" s="4" t="str">
        <f>IF(NOT(ISBLANK(Протокол!B2664)),1," ")</f>
        <v xml:space="preserve"> </v>
      </c>
      <c r="D2664" s="4" t="str">
        <f>IF(SUM(Протокол!J2664:N2664,Протокол!O2664:S2664)=17,1," ")</f>
        <v xml:space="preserve"> </v>
      </c>
      <c r="E2664" s="4"/>
      <c r="F2664" s="48"/>
    </row>
    <row r="2665" spans="1:6" x14ac:dyDescent="0.25">
      <c r="A2665" s="4" t="str">
        <f>IF((SUM(Протокол!D2665:I2665)=6),1," ")</f>
        <v xml:space="preserve"> </v>
      </c>
      <c r="B2665" s="4" t="str">
        <f>IF(AND(NOT(ISBLANK(Протокол!B2665)),Протокол!V2665&lt;=5),1," ")</f>
        <v xml:space="preserve"> </v>
      </c>
      <c r="C2665" s="4" t="str">
        <f>IF(NOT(ISBLANK(Протокол!B2665)),1," ")</f>
        <v xml:space="preserve"> </v>
      </c>
      <c r="D2665" s="4" t="str">
        <f>IF(SUM(Протокол!J2665:N2665,Протокол!O2665:S2665)=17,1," ")</f>
        <v xml:space="preserve"> </v>
      </c>
      <c r="E2665" s="4" t="str">
        <f>IF(SUM(Протокол!U2641:U2641)=8,1," ")</f>
        <v xml:space="preserve"> </v>
      </c>
      <c r="F2665" s="48"/>
    </row>
    <row r="2666" spans="1:6" x14ac:dyDescent="0.25">
      <c r="A2666" s="4" t="str">
        <f>IF((SUM(Протокол!D2666:I2666)=6),1," ")</f>
        <v xml:space="preserve"> </v>
      </c>
      <c r="B2666" s="4" t="str">
        <f>IF(AND(NOT(ISBLANK(Протокол!B2666)),Протокол!V2666&lt;=5),1," ")</f>
        <v xml:space="preserve"> </v>
      </c>
      <c r="C2666" s="4" t="str">
        <f>IF(NOT(ISBLANK(Протокол!B2666)),1," ")</f>
        <v xml:space="preserve"> </v>
      </c>
      <c r="D2666" s="4" t="str">
        <f>IF(SUM(Протокол!J2666:N2666,Протокол!O2666:S2666)=17,1," ")</f>
        <v xml:space="preserve"> </v>
      </c>
      <c r="E2666" s="4"/>
      <c r="F2666" s="48"/>
    </row>
    <row r="2667" spans="1:6" x14ac:dyDescent="0.25">
      <c r="A2667" s="4" t="str">
        <f>IF((SUM(Протокол!D2667:I2667)=6),1," ")</f>
        <v xml:space="preserve"> </v>
      </c>
      <c r="B2667" s="4" t="str">
        <f>IF(AND(NOT(ISBLANK(Протокол!B2667)),Протокол!V2667&lt;=5),1," ")</f>
        <v xml:space="preserve"> </v>
      </c>
      <c r="C2667" s="4" t="str">
        <f>IF(NOT(ISBLANK(Протокол!B2667)),1," ")</f>
        <v xml:space="preserve"> </v>
      </c>
      <c r="D2667" s="4" t="str">
        <f>IF(SUM(Протокол!J2667:N2667,Протокол!O2667:S2667)=17,1," ")</f>
        <v xml:space="preserve"> </v>
      </c>
      <c r="E2667" s="4" t="str">
        <f>IF(SUM(Протокол!U2643:U2643)=8,1," ")</f>
        <v xml:space="preserve"> </v>
      </c>
      <c r="F2667" s="48"/>
    </row>
    <row r="2668" spans="1:6" x14ac:dyDescent="0.25">
      <c r="A2668" s="4" t="str">
        <f>IF((SUM(Протокол!D2668:I2668)=6),1," ")</f>
        <v xml:space="preserve"> </v>
      </c>
      <c r="B2668" s="4" t="str">
        <f>IF(AND(NOT(ISBLANK(Протокол!B2668)),Протокол!V2668&lt;=5),1," ")</f>
        <v xml:space="preserve"> </v>
      </c>
      <c r="C2668" s="4" t="str">
        <f>IF(NOT(ISBLANK(Протокол!B2668)),1," ")</f>
        <v xml:space="preserve"> </v>
      </c>
      <c r="D2668" s="4" t="str">
        <f>IF(SUM(Протокол!J2668:N2668,Протокол!O2668:S2668)=17,1," ")</f>
        <v xml:space="preserve"> </v>
      </c>
      <c r="E2668" s="4"/>
      <c r="F2668" s="48"/>
    </row>
    <row r="2669" spans="1:6" x14ac:dyDescent="0.25">
      <c r="A2669" s="4" t="str">
        <f>IF((SUM(Протокол!D2669:I2669)=6),1," ")</f>
        <v xml:space="preserve"> </v>
      </c>
      <c r="B2669" s="4" t="str">
        <f>IF(AND(NOT(ISBLANK(Протокол!B2669)),Протокол!V2669&lt;=5),1," ")</f>
        <v xml:space="preserve"> </v>
      </c>
      <c r="C2669" s="4" t="str">
        <f>IF(NOT(ISBLANK(Протокол!B2669)),1," ")</f>
        <v xml:space="preserve"> </v>
      </c>
      <c r="D2669" s="4" t="str">
        <f>IF(SUM(Протокол!J2669:N2669,Протокол!O2669:S2669)=17,1," ")</f>
        <v xml:space="preserve"> </v>
      </c>
      <c r="E2669" s="4" t="str">
        <f>IF(SUM(Протокол!U2645:U2645)=8,1," ")</f>
        <v xml:space="preserve"> </v>
      </c>
      <c r="F2669" s="48"/>
    </row>
    <row r="2670" spans="1:6" x14ac:dyDescent="0.25">
      <c r="A2670" s="4" t="str">
        <f>IF((SUM(Протокол!D2670:I2670)=6),1," ")</f>
        <v xml:space="preserve"> </v>
      </c>
      <c r="B2670" s="4" t="str">
        <f>IF(AND(NOT(ISBLANK(Протокол!B2670)),Протокол!V2670&lt;=5),1," ")</f>
        <v xml:space="preserve"> </v>
      </c>
      <c r="C2670" s="4" t="str">
        <f>IF(NOT(ISBLANK(Протокол!B2670)),1," ")</f>
        <v xml:space="preserve"> </v>
      </c>
      <c r="D2670" s="4" t="str">
        <f>IF(SUM(Протокол!J2670:N2670,Протокол!O2670:S2670)=17,1," ")</f>
        <v xml:space="preserve"> </v>
      </c>
      <c r="E2670" s="4"/>
      <c r="F2670" s="48"/>
    </row>
    <row r="2671" spans="1:6" x14ac:dyDescent="0.25">
      <c r="A2671" s="4" t="str">
        <f>IF((SUM(Протокол!D2671:I2671)=6),1," ")</f>
        <v xml:space="preserve"> </v>
      </c>
      <c r="B2671" s="4" t="str">
        <f>IF(AND(NOT(ISBLANK(Протокол!B2671)),Протокол!V2671&lt;=5),1," ")</f>
        <v xml:space="preserve"> </v>
      </c>
      <c r="C2671" s="4" t="str">
        <f>IF(NOT(ISBLANK(Протокол!B2671)),1," ")</f>
        <v xml:space="preserve"> </v>
      </c>
      <c r="D2671" s="4" t="str">
        <f>IF(SUM(Протокол!J2671:N2671,Протокол!O2671:S2671)=17,1," ")</f>
        <v xml:space="preserve"> </v>
      </c>
      <c r="E2671" s="4" t="str">
        <f>IF(SUM(Протокол!U2647:U2647)=8,1," ")</f>
        <v xml:space="preserve"> </v>
      </c>
      <c r="F2671" s="48"/>
    </row>
    <row r="2672" spans="1:6" x14ac:dyDescent="0.25">
      <c r="A2672" s="4" t="str">
        <f>IF((SUM(Протокол!D2672:I2672)=6),1," ")</f>
        <v xml:space="preserve"> </v>
      </c>
      <c r="B2672" s="4" t="str">
        <f>IF(AND(NOT(ISBLANK(Протокол!B2672)),Протокол!V2672&lt;=5),1," ")</f>
        <v xml:space="preserve"> </v>
      </c>
      <c r="C2672" s="4" t="str">
        <f>IF(NOT(ISBLANK(Протокол!B2672)),1," ")</f>
        <v xml:space="preserve"> </v>
      </c>
      <c r="D2672" s="4" t="str">
        <f>IF(SUM(Протокол!J2672:N2672,Протокол!O2672:S2672)=17,1," ")</f>
        <v xml:space="preserve"> </v>
      </c>
      <c r="E2672" s="4"/>
      <c r="F2672" s="48"/>
    </row>
    <row r="2673" spans="1:6" x14ac:dyDescent="0.25">
      <c r="A2673" s="4" t="str">
        <f>IF((SUM(Протокол!D2673:I2673)=6),1," ")</f>
        <v xml:space="preserve"> </v>
      </c>
      <c r="B2673" s="4" t="str">
        <f>IF(AND(NOT(ISBLANK(Протокол!B2673)),Протокол!V2673&lt;=5),1," ")</f>
        <v xml:space="preserve"> </v>
      </c>
      <c r="C2673" s="4" t="str">
        <f>IF(NOT(ISBLANK(Протокол!B2673)),1," ")</f>
        <v xml:space="preserve"> </v>
      </c>
      <c r="D2673" s="4" t="str">
        <f>IF(SUM(Протокол!J2673:N2673,Протокол!O2673:S2673)=17,1," ")</f>
        <v xml:space="preserve"> </v>
      </c>
      <c r="E2673" s="4" t="str">
        <f>IF(SUM(Протокол!U2649:U2649)=8,1," ")</f>
        <v xml:space="preserve"> </v>
      </c>
      <c r="F2673" s="48"/>
    </row>
    <row r="2674" spans="1:6" x14ac:dyDescent="0.25">
      <c r="A2674" s="4" t="str">
        <f>IF((SUM(Протокол!D2674:I2674)=6),1," ")</f>
        <v xml:space="preserve"> </v>
      </c>
      <c r="B2674" s="4" t="str">
        <f>IF(AND(NOT(ISBLANK(Протокол!B2674)),Протокол!V2674&lt;=5),1," ")</f>
        <v xml:space="preserve"> </v>
      </c>
      <c r="C2674" s="4" t="str">
        <f>IF(NOT(ISBLANK(Протокол!B2674)),1," ")</f>
        <v xml:space="preserve"> </v>
      </c>
      <c r="D2674" s="4" t="str">
        <f>IF(SUM(Протокол!J2674:N2674,Протокол!O2674:S2674)=17,1," ")</f>
        <v xml:space="preserve"> </v>
      </c>
      <c r="E2674" s="4"/>
      <c r="F2674" s="48"/>
    </row>
    <row r="2675" spans="1:6" x14ac:dyDescent="0.25">
      <c r="A2675" s="4" t="str">
        <f>IF((SUM(Протокол!D2675:I2675)=6),1," ")</f>
        <v xml:space="preserve"> </v>
      </c>
      <c r="B2675" s="4" t="str">
        <f>IF(AND(NOT(ISBLANK(Протокол!B2675)),Протокол!V2675&lt;=5),1," ")</f>
        <v xml:space="preserve"> </v>
      </c>
      <c r="C2675" s="4" t="str">
        <f>IF(NOT(ISBLANK(Протокол!B2675)),1," ")</f>
        <v xml:space="preserve"> </v>
      </c>
      <c r="D2675" s="4" t="str">
        <f>IF(SUM(Протокол!J2675:N2675,Протокол!O2675:S2675)=17,1," ")</f>
        <v xml:space="preserve"> </v>
      </c>
      <c r="E2675" s="4" t="str">
        <f>IF(SUM(Протокол!U2651:U2651)=8,1," ")</f>
        <v xml:space="preserve"> </v>
      </c>
      <c r="F2675" s="48"/>
    </row>
    <row r="2676" spans="1:6" x14ac:dyDescent="0.25">
      <c r="A2676" s="4" t="str">
        <f>IF((SUM(Протокол!D2676:I2676)=6),1," ")</f>
        <v xml:space="preserve"> </v>
      </c>
      <c r="B2676" s="4" t="str">
        <f>IF(AND(NOT(ISBLANK(Протокол!B2676)),Протокол!V2676&lt;=5),1," ")</f>
        <v xml:space="preserve"> </v>
      </c>
      <c r="C2676" s="4" t="str">
        <f>IF(NOT(ISBLANK(Протокол!B2676)),1," ")</f>
        <v xml:space="preserve"> </v>
      </c>
      <c r="D2676" s="4" t="str">
        <f>IF(SUM(Протокол!J2676:N2676,Протокол!O2676:S2676)=17,1," ")</f>
        <v xml:space="preserve"> </v>
      </c>
      <c r="E2676" s="4"/>
      <c r="F2676" s="48"/>
    </row>
    <row r="2677" spans="1:6" x14ac:dyDescent="0.25">
      <c r="A2677" s="4" t="str">
        <f>IF((SUM(Протокол!D2677:I2677)=6),1," ")</f>
        <v xml:space="preserve"> </v>
      </c>
      <c r="B2677" s="4" t="str">
        <f>IF(AND(NOT(ISBLANK(Протокол!B2677)),Протокол!V2677&lt;=5),1," ")</f>
        <v xml:space="preserve"> </v>
      </c>
      <c r="C2677" s="4" t="str">
        <f>IF(NOT(ISBLANK(Протокол!B2677)),1," ")</f>
        <v xml:space="preserve"> </v>
      </c>
      <c r="D2677" s="4" t="str">
        <f>IF(SUM(Протокол!J2677:N2677,Протокол!O2677:S2677)=17,1," ")</f>
        <v xml:space="preserve"> </v>
      </c>
      <c r="E2677" s="4" t="str">
        <f>IF(SUM(Протокол!U2653:U2653)=8,1," ")</f>
        <v xml:space="preserve"> </v>
      </c>
      <c r="F2677" s="48"/>
    </row>
    <row r="2678" spans="1:6" x14ac:dyDescent="0.25">
      <c r="A2678" s="4" t="str">
        <f>IF((SUM(Протокол!D2678:I2678)=6),1," ")</f>
        <v xml:space="preserve"> </v>
      </c>
      <c r="B2678" s="4" t="str">
        <f>IF(AND(NOT(ISBLANK(Протокол!B2678)),Протокол!V2678&lt;=5),1," ")</f>
        <v xml:space="preserve"> </v>
      </c>
      <c r="C2678" s="4" t="str">
        <f>IF(NOT(ISBLANK(Протокол!B2678)),1," ")</f>
        <v xml:space="preserve"> </v>
      </c>
      <c r="D2678" s="4" t="str">
        <f>IF(SUM(Протокол!J2678:N2678,Протокол!O2678:S2678)=17,1," ")</f>
        <v xml:space="preserve"> </v>
      </c>
      <c r="E2678" s="4"/>
      <c r="F2678" s="48"/>
    </row>
    <row r="2679" spans="1:6" x14ac:dyDescent="0.25">
      <c r="A2679" s="4" t="str">
        <f>IF((SUM(Протокол!D2679:I2679)=6),1," ")</f>
        <v xml:space="preserve"> </v>
      </c>
      <c r="B2679" s="4" t="str">
        <f>IF(AND(NOT(ISBLANK(Протокол!B2679)),Протокол!V2679&lt;=5),1," ")</f>
        <v xml:space="preserve"> </v>
      </c>
      <c r="C2679" s="4" t="str">
        <f>IF(NOT(ISBLANK(Протокол!B2679)),1," ")</f>
        <v xml:space="preserve"> </v>
      </c>
      <c r="D2679" s="4" t="str">
        <f>IF(SUM(Протокол!J2679:N2679,Протокол!O2679:S2679)=17,1," ")</f>
        <v xml:space="preserve"> </v>
      </c>
      <c r="E2679" s="4" t="str">
        <f>IF(SUM(Протокол!U2655:U2655)=8,1," ")</f>
        <v xml:space="preserve"> </v>
      </c>
      <c r="F2679" s="48"/>
    </row>
    <row r="2680" spans="1:6" x14ac:dyDescent="0.25">
      <c r="A2680" s="4" t="str">
        <f>IF((SUM(Протокол!D2680:I2680)=6),1," ")</f>
        <v xml:space="preserve"> </v>
      </c>
      <c r="B2680" s="4" t="str">
        <f>IF(AND(NOT(ISBLANK(Протокол!B2680)),Протокол!V2680&lt;=5),1," ")</f>
        <v xml:space="preserve"> </v>
      </c>
      <c r="C2680" s="4" t="str">
        <f>IF(NOT(ISBLANK(Протокол!B2680)),1," ")</f>
        <v xml:space="preserve"> </v>
      </c>
      <c r="D2680" s="4" t="str">
        <f>IF(SUM(Протокол!J2680:N2680,Протокол!O2680:S2680)=17,1," ")</f>
        <v xml:space="preserve"> </v>
      </c>
      <c r="E2680" s="4"/>
      <c r="F2680" s="48"/>
    </row>
    <row r="2681" spans="1:6" x14ac:dyDescent="0.25">
      <c r="A2681" s="4" t="str">
        <f>IF((SUM(Протокол!D2681:I2681)=6),1," ")</f>
        <v xml:space="preserve"> </v>
      </c>
      <c r="B2681" s="4" t="str">
        <f>IF(AND(NOT(ISBLANK(Протокол!B2681)),Протокол!V2681&lt;=5),1," ")</f>
        <v xml:space="preserve"> </v>
      </c>
      <c r="C2681" s="4" t="str">
        <f>IF(NOT(ISBLANK(Протокол!B2681)),1," ")</f>
        <v xml:space="preserve"> </v>
      </c>
      <c r="D2681" s="4" t="str">
        <f>IF(SUM(Протокол!J2681:N2681,Протокол!O2681:S2681)=17,1," ")</f>
        <v xml:space="preserve"> </v>
      </c>
      <c r="E2681" s="4" t="str">
        <f>IF(SUM(Протокол!U2657:U2657)=8,1," ")</f>
        <v xml:space="preserve"> </v>
      </c>
      <c r="F2681" s="48"/>
    </row>
    <row r="2682" spans="1:6" x14ac:dyDescent="0.25">
      <c r="A2682" s="4" t="str">
        <f>IF((SUM(Протокол!D2682:I2682)=6),1," ")</f>
        <v xml:space="preserve"> </v>
      </c>
      <c r="B2682" s="4" t="str">
        <f>IF(AND(NOT(ISBLANK(Протокол!B2682)),Протокол!V2682&lt;=5),1," ")</f>
        <v xml:space="preserve"> </v>
      </c>
      <c r="C2682" s="4" t="str">
        <f>IF(NOT(ISBLANK(Протокол!B2682)),1," ")</f>
        <v xml:space="preserve"> </v>
      </c>
      <c r="D2682" s="4" t="str">
        <f>IF(SUM(Протокол!J2682:N2682,Протокол!O2682:S2682)=17,1," ")</f>
        <v xml:space="preserve"> </v>
      </c>
      <c r="E2682" s="4"/>
      <c r="F2682" s="48"/>
    </row>
    <row r="2683" spans="1:6" x14ac:dyDescent="0.25">
      <c r="A2683" s="4" t="str">
        <f>IF((SUM(Протокол!D2683:I2683)=6),1," ")</f>
        <v xml:space="preserve"> </v>
      </c>
      <c r="B2683" s="4" t="str">
        <f>IF(AND(NOT(ISBLANK(Протокол!B2683)),Протокол!V2683&lt;=5),1," ")</f>
        <v xml:space="preserve"> </v>
      </c>
      <c r="C2683" s="4" t="str">
        <f>IF(NOT(ISBLANK(Протокол!B2683)),1," ")</f>
        <v xml:space="preserve"> </v>
      </c>
      <c r="D2683" s="4" t="str">
        <f>IF(SUM(Протокол!J2683:N2683,Протокол!O2683:S2683)=17,1," ")</f>
        <v xml:space="preserve"> </v>
      </c>
      <c r="E2683" s="4" t="str">
        <f>IF(SUM(Протокол!U2659:U2659)=8,1," ")</f>
        <v xml:space="preserve"> </v>
      </c>
      <c r="F2683" s="48"/>
    </row>
    <row r="2684" spans="1:6" x14ac:dyDescent="0.25">
      <c r="A2684" s="4" t="str">
        <f>IF((SUM(Протокол!D2684:I2684)=6),1," ")</f>
        <v xml:space="preserve"> </v>
      </c>
      <c r="B2684" s="4" t="str">
        <f>IF(AND(NOT(ISBLANK(Протокол!B2684)),Протокол!V2684&lt;=5),1," ")</f>
        <v xml:space="preserve"> </v>
      </c>
      <c r="C2684" s="4" t="str">
        <f>IF(NOT(ISBLANK(Протокол!B2684)),1," ")</f>
        <v xml:space="preserve"> </v>
      </c>
      <c r="D2684" s="4" t="str">
        <f>IF(SUM(Протокол!J2684:N2684,Протокол!O2684:S2684)=17,1," ")</f>
        <v xml:space="preserve"> </v>
      </c>
      <c r="E2684" s="4"/>
      <c r="F2684" s="48"/>
    </row>
    <row r="2685" spans="1:6" x14ac:dyDescent="0.25">
      <c r="A2685" s="4" t="str">
        <f>IF((SUM(Протокол!D2685:I2685)=6),1," ")</f>
        <v xml:space="preserve"> </v>
      </c>
      <c r="B2685" s="4" t="str">
        <f>IF(AND(NOT(ISBLANK(Протокол!B2685)),Протокол!V2685&lt;=5),1," ")</f>
        <v xml:space="preserve"> </v>
      </c>
      <c r="C2685" s="4" t="str">
        <f>IF(NOT(ISBLANK(Протокол!B2685)),1," ")</f>
        <v xml:space="preserve"> </v>
      </c>
      <c r="D2685" s="4" t="str">
        <f>IF(SUM(Протокол!J2685:N2685,Протокол!O2685:S2685)=17,1," ")</f>
        <v xml:space="preserve"> </v>
      </c>
      <c r="E2685" s="4" t="str">
        <f>IF(SUM(Протокол!U2661:U2661)=8,1," ")</f>
        <v xml:space="preserve"> </v>
      </c>
      <c r="F2685" s="48"/>
    </row>
    <row r="2686" spans="1:6" x14ac:dyDescent="0.25">
      <c r="A2686" s="4" t="str">
        <f>IF((SUM(Протокол!D2686:I2686)=6),1," ")</f>
        <v xml:space="preserve"> </v>
      </c>
      <c r="B2686" s="4" t="str">
        <f>IF(AND(NOT(ISBLANK(Протокол!B2686)),Протокол!V2686&lt;=5),1," ")</f>
        <v xml:space="preserve"> </v>
      </c>
      <c r="C2686" s="4" t="str">
        <f>IF(NOT(ISBLANK(Протокол!B2686)),1," ")</f>
        <v xml:space="preserve"> </v>
      </c>
      <c r="D2686" s="4" t="str">
        <f>IF(SUM(Протокол!J2686:N2686,Протокол!O2686:S2686)=17,1," ")</f>
        <v xml:space="preserve"> </v>
      </c>
      <c r="E2686" s="4"/>
      <c r="F2686" s="48"/>
    </row>
    <row r="2687" spans="1:6" x14ac:dyDescent="0.25">
      <c r="A2687" s="4" t="str">
        <f>IF((SUM(Протокол!D2687:I2687)=6),1," ")</f>
        <v xml:space="preserve"> </v>
      </c>
      <c r="B2687" s="4" t="str">
        <f>IF(AND(NOT(ISBLANK(Протокол!B2687)),Протокол!V2687&lt;=5),1," ")</f>
        <v xml:space="preserve"> </v>
      </c>
      <c r="C2687" s="4" t="str">
        <f>IF(NOT(ISBLANK(Протокол!B2687)),1," ")</f>
        <v xml:space="preserve"> </v>
      </c>
      <c r="D2687" s="4" t="str">
        <f>IF(SUM(Протокол!J2687:N2687,Протокол!O2687:S2687)=17,1," ")</f>
        <v xml:space="preserve"> </v>
      </c>
      <c r="E2687" s="4" t="str">
        <f>IF(SUM(Протокол!U2663:U2663)=8,1," ")</f>
        <v xml:space="preserve"> </v>
      </c>
      <c r="F2687" s="48"/>
    </row>
    <row r="2688" spans="1:6" x14ac:dyDescent="0.25">
      <c r="A2688" s="4" t="str">
        <f>IF((SUM(Протокол!D2688:I2688)=6),1," ")</f>
        <v xml:space="preserve"> </v>
      </c>
      <c r="B2688" s="4" t="str">
        <f>IF(AND(NOT(ISBLANK(Протокол!B2688)),Протокол!V2688&lt;=5),1," ")</f>
        <v xml:space="preserve"> </v>
      </c>
      <c r="C2688" s="4" t="str">
        <f>IF(NOT(ISBLANK(Протокол!B2688)),1," ")</f>
        <v xml:space="preserve"> </v>
      </c>
      <c r="D2688" s="4" t="str">
        <f>IF(SUM(Протокол!J2688:N2688,Протокол!O2688:S2688)=17,1," ")</f>
        <v xml:space="preserve"> </v>
      </c>
      <c r="E2688" s="4"/>
      <c r="F2688" s="48"/>
    </row>
    <row r="2689" spans="1:6" x14ac:dyDescent="0.25">
      <c r="A2689" s="4" t="str">
        <f>IF((SUM(Протокол!D2689:I2689)=6),1," ")</f>
        <v xml:space="preserve"> </v>
      </c>
      <c r="B2689" s="4" t="str">
        <f>IF(AND(NOT(ISBLANK(Протокол!B2689)),Протокол!V2689&lt;=5),1," ")</f>
        <v xml:space="preserve"> </v>
      </c>
      <c r="C2689" s="4" t="str">
        <f>IF(NOT(ISBLANK(Протокол!B2689)),1," ")</f>
        <v xml:space="preserve"> </v>
      </c>
      <c r="D2689" s="4" t="str">
        <f>IF(SUM(Протокол!J2689:N2689,Протокол!O2689:S2689)=17,1," ")</f>
        <v xml:space="preserve"> </v>
      </c>
      <c r="E2689" s="4" t="str">
        <f>IF(SUM(Протокол!U2665:U2665)=8,1," ")</f>
        <v xml:space="preserve"> </v>
      </c>
      <c r="F2689" s="48"/>
    </row>
    <row r="2690" spans="1:6" x14ac:dyDescent="0.25">
      <c r="A2690" s="4" t="str">
        <f>IF((SUM(Протокол!D2690:I2690)=6),1," ")</f>
        <v xml:space="preserve"> </v>
      </c>
      <c r="B2690" s="4" t="str">
        <f>IF(AND(NOT(ISBLANK(Протокол!B2690)),Протокол!V2690&lt;=5),1," ")</f>
        <v xml:space="preserve"> </v>
      </c>
      <c r="C2690" s="4" t="str">
        <f>IF(NOT(ISBLANK(Протокол!B2690)),1," ")</f>
        <v xml:space="preserve"> </v>
      </c>
      <c r="D2690" s="4" t="str">
        <f>IF(SUM(Протокол!J2690:N2690,Протокол!O2690:S2690)=17,1," ")</f>
        <v xml:space="preserve"> </v>
      </c>
      <c r="E2690" s="4"/>
      <c r="F2690" s="48"/>
    </row>
    <row r="2691" spans="1:6" x14ac:dyDescent="0.25">
      <c r="A2691" s="4" t="str">
        <f>IF((SUM(Протокол!D2691:I2691)=6),1," ")</f>
        <v xml:space="preserve"> </v>
      </c>
      <c r="B2691" s="4" t="str">
        <f>IF(AND(NOT(ISBLANK(Протокол!B2691)),Протокол!V2691&lt;=5),1," ")</f>
        <v xml:space="preserve"> </v>
      </c>
      <c r="C2691" s="4" t="str">
        <f>IF(NOT(ISBLANK(Протокол!B2691)),1," ")</f>
        <v xml:space="preserve"> </v>
      </c>
      <c r="D2691" s="4" t="str">
        <f>IF(SUM(Протокол!J2691:N2691,Протокол!O2691:S2691)=17,1," ")</f>
        <v xml:space="preserve"> </v>
      </c>
      <c r="E2691" s="4" t="str">
        <f>IF(SUM(Протокол!U2667:U2667)=8,1," ")</f>
        <v xml:space="preserve"> </v>
      </c>
      <c r="F2691" s="48"/>
    </row>
    <row r="2692" spans="1:6" x14ac:dyDescent="0.25">
      <c r="A2692" s="4" t="str">
        <f>IF((SUM(Протокол!D2692:I2692)=6),1," ")</f>
        <v xml:space="preserve"> </v>
      </c>
      <c r="B2692" s="4" t="str">
        <f>IF(AND(NOT(ISBLANK(Протокол!B2692)),Протокол!V2692&lt;=5),1," ")</f>
        <v xml:space="preserve"> </v>
      </c>
      <c r="C2692" s="4" t="str">
        <f>IF(NOT(ISBLANK(Протокол!B2692)),1," ")</f>
        <v xml:space="preserve"> </v>
      </c>
      <c r="D2692" s="4" t="str">
        <f>IF(SUM(Протокол!J2692:N2692,Протокол!O2692:S2692)=17,1," ")</f>
        <v xml:space="preserve"> </v>
      </c>
      <c r="E2692" s="4"/>
      <c r="F2692" s="48"/>
    </row>
    <row r="2693" spans="1:6" x14ac:dyDescent="0.25">
      <c r="A2693" s="4" t="str">
        <f>IF((SUM(Протокол!D2693:I2693)=6),1," ")</f>
        <v xml:space="preserve"> </v>
      </c>
      <c r="B2693" s="4" t="str">
        <f>IF(AND(NOT(ISBLANK(Протокол!B2693)),Протокол!V2693&lt;=5),1," ")</f>
        <v xml:space="preserve"> </v>
      </c>
      <c r="C2693" s="4" t="str">
        <f>IF(NOT(ISBLANK(Протокол!B2693)),1," ")</f>
        <v xml:space="preserve"> </v>
      </c>
      <c r="D2693" s="4" t="str">
        <f>IF(SUM(Протокол!J2693:N2693,Протокол!O2693:S2693)=17,1," ")</f>
        <v xml:space="preserve"> </v>
      </c>
      <c r="E2693" s="4" t="str">
        <f>IF(SUM(Протокол!U2669:U2669)=8,1," ")</f>
        <v xml:space="preserve"> </v>
      </c>
      <c r="F2693" s="48"/>
    </row>
    <row r="2694" spans="1:6" x14ac:dyDescent="0.25">
      <c r="A2694" s="4" t="str">
        <f>IF((SUM(Протокол!D2694:I2694)=6),1," ")</f>
        <v xml:space="preserve"> </v>
      </c>
      <c r="B2694" s="4" t="str">
        <f>IF(AND(NOT(ISBLANK(Протокол!B2694)),Протокол!V2694&lt;=5),1," ")</f>
        <v xml:space="preserve"> </v>
      </c>
      <c r="C2694" s="4" t="str">
        <f>IF(NOT(ISBLANK(Протокол!B2694)),1," ")</f>
        <v xml:space="preserve"> </v>
      </c>
      <c r="D2694" s="4" t="str">
        <f>IF(SUM(Протокол!J2694:N2694,Протокол!O2694:S2694)=17,1," ")</f>
        <v xml:space="preserve"> </v>
      </c>
      <c r="E2694" s="4"/>
      <c r="F2694" s="48"/>
    </row>
    <row r="2695" spans="1:6" x14ac:dyDescent="0.25">
      <c r="A2695" s="4" t="str">
        <f>IF((SUM(Протокол!D2695:I2695)=6),1," ")</f>
        <v xml:space="preserve"> </v>
      </c>
      <c r="B2695" s="4" t="str">
        <f>IF(AND(NOT(ISBLANK(Протокол!B2695)),Протокол!V2695&lt;=5),1," ")</f>
        <v xml:space="preserve"> </v>
      </c>
      <c r="C2695" s="4" t="str">
        <f>IF(NOT(ISBLANK(Протокол!B2695)),1," ")</f>
        <v xml:space="preserve"> </v>
      </c>
      <c r="D2695" s="4" t="str">
        <f>IF(SUM(Протокол!J2695:N2695,Протокол!O2695:S2695)=17,1," ")</f>
        <v xml:space="preserve"> </v>
      </c>
      <c r="E2695" s="4" t="str">
        <f>IF(SUM(Протокол!U2671:U2671)=8,1," ")</f>
        <v xml:space="preserve"> </v>
      </c>
      <c r="F2695" s="48"/>
    </row>
    <row r="2696" spans="1:6" x14ac:dyDescent="0.25">
      <c r="A2696" s="4" t="str">
        <f>IF((SUM(Протокол!D2696:I2696)=6),1," ")</f>
        <v xml:space="preserve"> </v>
      </c>
      <c r="B2696" s="4" t="str">
        <f>IF(AND(NOT(ISBLANK(Протокол!B2696)),Протокол!V2696&lt;=5),1," ")</f>
        <v xml:space="preserve"> </v>
      </c>
      <c r="C2696" s="4" t="str">
        <f>IF(NOT(ISBLANK(Протокол!B2696)),1," ")</f>
        <v xml:space="preserve"> </v>
      </c>
      <c r="D2696" s="4" t="str">
        <f>IF(SUM(Протокол!J2696:N2696,Протокол!O2696:S2696)=17,1," ")</f>
        <v xml:space="preserve"> </v>
      </c>
      <c r="E2696" s="4"/>
      <c r="F2696" s="48"/>
    </row>
    <row r="2697" spans="1:6" x14ac:dyDescent="0.25">
      <c r="A2697" s="4" t="str">
        <f>IF((SUM(Протокол!D2697:I2697)=6),1," ")</f>
        <v xml:space="preserve"> </v>
      </c>
      <c r="B2697" s="4" t="str">
        <f>IF(AND(NOT(ISBLANK(Протокол!B2697)),Протокол!V2697&lt;=5),1," ")</f>
        <v xml:space="preserve"> </v>
      </c>
      <c r="C2697" s="4" t="str">
        <f>IF(NOT(ISBLANK(Протокол!B2697)),1," ")</f>
        <v xml:space="preserve"> </v>
      </c>
      <c r="D2697" s="4" t="str">
        <f>IF(SUM(Протокол!J2697:N2697,Протокол!O2697:S2697)=17,1," ")</f>
        <v xml:space="preserve"> </v>
      </c>
      <c r="E2697" s="4" t="str">
        <f>IF(SUM(Протокол!U2673:U2673)=8,1," ")</f>
        <v xml:space="preserve"> </v>
      </c>
      <c r="F2697" s="48"/>
    </row>
    <row r="2698" spans="1:6" x14ac:dyDescent="0.25">
      <c r="A2698" s="4" t="str">
        <f>IF((SUM(Протокол!D2698:I2698)=6),1," ")</f>
        <v xml:space="preserve"> </v>
      </c>
      <c r="B2698" s="4" t="str">
        <f>IF(AND(NOT(ISBLANK(Протокол!B2698)),Протокол!V2698&lt;=5),1," ")</f>
        <v xml:space="preserve"> </v>
      </c>
      <c r="C2698" s="4" t="str">
        <f>IF(NOT(ISBLANK(Протокол!B2698)),1," ")</f>
        <v xml:space="preserve"> </v>
      </c>
      <c r="D2698" s="4" t="str">
        <f>IF(SUM(Протокол!J2698:N2698,Протокол!O2698:S2698)=17,1," ")</f>
        <v xml:space="preserve"> </v>
      </c>
      <c r="E2698" s="4"/>
      <c r="F2698" s="48"/>
    </row>
    <row r="2699" spans="1:6" x14ac:dyDescent="0.25">
      <c r="A2699" s="4" t="str">
        <f>IF((SUM(Протокол!D2699:I2699)=6),1," ")</f>
        <v xml:space="preserve"> </v>
      </c>
      <c r="B2699" s="4" t="str">
        <f>IF(AND(NOT(ISBLANK(Протокол!B2699)),Протокол!V2699&lt;=5),1," ")</f>
        <v xml:space="preserve"> </v>
      </c>
      <c r="C2699" s="4" t="str">
        <f>IF(NOT(ISBLANK(Протокол!B2699)),1," ")</f>
        <v xml:space="preserve"> </v>
      </c>
      <c r="D2699" s="4" t="str">
        <f>IF(SUM(Протокол!J2699:N2699,Протокол!O2699:S2699)=17,1," ")</f>
        <v xml:space="preserve"> </v>
      </c>
      <c r="E2699" s="4" t="str">
        <f>IF(SUM(Протокол!U2675:U2675)=8,1," ")</f>
        <v xml:space="preserve"> </v>
      </c>
      <c r="F2699" s="48"/>
    </row>
    <row r="2700" spans="1:6" x14ac:dyDescent="0.25">
      <c r="A2700" s="4" t="str">
        <f>IF((SUM(Протокол!D2700:I2700)=6),1," ")</f>
        <v xml:space="preserve"> </v>
      </c>
      <c r="B2700" s="4" t="str">
        <f>IF(AND(NOT(ISBLANK(Протокол!B2700)),Протокол!V2700&lt;=5),1," ")</f>
        <v xml:space="preserve"> </v>
      </c>
      <c r="C2700" s="4" t="str">
        <f>IF(NOT(ISBLANK(Протокол!B2700)),1," ")</f>
        <v xml:space="preserve"> </v>
      </c>
      <c r="D2700" s="4" t="str">
        <f>IF(SUM(Протокол!J2700:N2700,Протокол!O2700:S2700)=17,1," ")</f>
        <v xml:space="preserve"> </v>
      </c>
      <c r="E2700" s="4"/>
      <c r="F2700" s="48"/>
    </row>
    <row r="2701" spans="1:6" x14ac:dyDescent="0.25">
      <c r="A2701" s="4" t="str">
        <f>IF((SUM(Протокол!D2701:I2701)=6),1," ")</f>
        <v xml:space="preserve"> </v>
      </c>
      <c r="B2701" s="4" t="str">
        <f>IF(AND(NOT(ISBLANK(Протокол!B2701)),Протокол!V2701&lt;=5),1," ")</f>
        <v xml:space="preserve"> </v>
      </c>
      <c r="C2701" s="4" t="str">
        <f>IF(NOT(ISBLANK(Протокол!B2701)),1," ")</f>
        <v xml:space="preserve"> </v>
      </c>
      <c r="D2701" s="4" t="str">
        <f>IF(SUM(Протокол!J2701:N2701,Протокол!O2701:S2701)=17,1," ")</f>
        <v xml:space="preserve"> </v>
      </c>
      <c r="E2701" s="4" t="str">
        <f>IF(SUM(Протокол!U2677:U2677)=8,1," ")</f>
        <v xml:space="preserve"> </v>
      </c>
      <c r="F2701" s="48"/>
    </row>
    <row r="2702" spans="1:6" x14ac:dyDescent="0.25">
      <c r="A2702" s="4" t="str">
        <f>IF((SUM(Протокол!D2702:I2702)=6),1," ")</f>
        <v xml:space="preserve"> </v>
      </c>
      <c r="B2702" s="4" t="str">
        <f>IF(AND(NOT(ISBLANK(Протокол!B2702)),Протокол!V2702&lt;=5),1," ")</f>
        <v xml:space="preserve"> </v>
      </c>
      <c r="C2702" s="4" t="str">
        <f>IF(NOT(ISBLANK(Протокол!B2702)),1," ")</f>
        <v xml:space="preserve"> </v>
      </c>
      <c r="D2702" s="4" t="str">
        <f>IF(SUM(Протокол!J2702:N2702,Протокол!O2702:S2702)=17,1," ")</f>
        <v xml:space="preserve"> </v>
      </c>
      <c r="E2702" s="4"/>
      <c r="F2702" s="48"/>
    </row>
    <row r="2703" spans="1:6" x14ac:dyDescent="0.25">
      <c r="A2703" s="4" t="str">
        <f>IF((SUM(Протокол!D2703:I2703)=6),1," ")</f>
        <v xml:space="preserve"> </v>
      </c>
      <c r="B2703" s="4" t="str">
        <f>IF(AND(NOT(ISBLANK(Протокол!B2703)),Протокол!V2703&lt;=5),1," ")</f>
        <v xml:space="preserve"> </v>
      </c>
      <c r="C2703" s="4" t="str">
        <f>IF(NOT(ISBLANK(Протокол!B2703)),1," ")</f>
        <v xml:space="preserve"> </v>
      </c>
      <c r="D2703" s="4" t="str">
        <f>IF(SUM(Протокол!J2703:N2703,Протокол!O2703:S2703)=17,1," ")</f>
        <v xml:space="preserve"> </v>
      </c>
      <c r="E2703" s="4" t="str">
        <f>IF(SUM(Протокол!U2679:U2679)=8,1," ")</f>
        <v xml:space="preserve"> </v>
      </c>
      <c r="F2703" s="48"/>
    </row>
    <row r="2704" spans="1:6" x14ac:dyDescent="0.25">
      <c r="A2704" s="4" t="str">
        <f>IF((SUM(Протокол!D2704:I2704)=6),1," ")</f>
        <v xml:space="preserve"> </v>
      </c>
      <c r="B2704" s="4" t="str">
        <f>IF(AND(NOT(ISBLANK(Протокол!B2704)),Протокол!V2704&lt;=5),1," ")</f>
        <v xml:space="preserve"> </v>
      </c>
      <c r="C2704" s="4" t="str">
        <f>IF(NOT(ISBLANK(Протокол!B2704)),1," ")</f>
        <v xml:space="preserve"> </v>
      </c>
      <c r="D2704" s="4" t="str">
        <f>IF(SUM(Протокол!J2704:N2704,Протокол!O2704:S2704)=17,1," ")</f>
        <v xml:space="preserve"> </v>
      </c>
      <c r="E2704" s="4"/>
      <c r="F2704" s="48"/>
    </row>
    <row r="2705" spans="1:6" x14ac:dyDescent="0.25">
      <c r="A2705" s="4" t="str">
        <f>IF((SUM(Протокол!D2705:I2705)=6),1," ")</f>
        <v xml:space="preserve"> </v>
      </c>
      <c r="B2705" s="4" t="str">
        <f>IF(AND(NOT(ISBLANK(Протокол!B2705)),Протокол!V2705&lt;=5),1," ")</f>
        <v xml:space="preserve"> </v>
      </c>
      <c r="C2705" s="4" t="str">
        <f>IF(NOT(ISBLANK(Протокол!B2705)),1," ")</f>
        <v xml:space="preserve"> </v>
      </c>
      <c r="D2705" s="4" t="str">
        <f>IF(SUM(Протокол!J2705:N2705,Протокол!O2705:S2705)=17,1," ")</f>
        <v xml:space="preserve"> </v>
      </c>
      <c r="E2705" s="4" t="str">
        <f>IF(SUM(Протокол!U2681:U2681)=8,1," ")</f>
        <v xml:space="preserve"> </v>
      </c>
      <c r="F2705" s="48"/>
    </row>
    <row r="2706" spans="1:6" x14ac:dyDescent="0.25">
      <c r="A2706" s="4" t="str">
        <f>IF((SUM(Протокол!D2706:I2706)=6),1," ")</f>
        <v xml:space="preserve"> </v>
      </c>
      <c r="B2706" s="4" t="str">
        <f>IF(AND(NOT(ISBLANK(Протокол!B2706)),Протокол!V2706&lt;=5),1," ")</f>
        <v xml:space="preserve"> </v>
      </c>
      <c r="C2706" s="4" t="str">
        <f>IF(NOT(ISBLANK(Протокол!B2706)),1," ")</f>
        <v xml:space="preserve"> </v>
      </c>
      <c r="D2706" s="4" t="str">
        <f>IF(SUM(Протокол!J2706:N2706,Протокол!O2706:S2706)=17,1," ")</f>
        <v xml:space="preserve"> </v>
      </c>
      <c r="E2706" s="4"/>
      <c r="F2706" s="48"/>
    </row>
    <row r="2707" spans="1:6" x14ac:dyDescent="0.25">
      <c r="A2707" s="4" t="str">
        <f>IF((SUM(Протокол!D2707:I2707)=6),1," ")</f>
        <v xml:space="preserve"> </v>
      </c>
      <c r="B2707" s="4" t="str">
        <f>IF(AND(NOT(ISBLANK(Протокол!B2707)),Протокол!V2707&lt;=5),1," ")</f>
        <v xml:space="preserve"> </v>
      </c>
      <c r="C2707" s="4" t="str">
        <f>IF(NOT(ISBLANK(Протокол!B2707)),1," ")</f>
        <v xml:space="preserve"> </v>
      </c>
      <c r="D2707" s="4" t="str">
        <f>IF(SUM(Протокол!J2707:N2707,Протокол!O2707:S2707)=17,1," ")</f>
        <v xml:space="preserve"> </v>
      </c>
      <c r="E2707" s="4" t="str">
        <f>IF(SUM(Протокол!U2683:U2683)=8,1," ")</f>
        <v xml:space="preserve"> </v>
      </c>
      <c r="F2707" s="48"/>
    </row>
    <row r="2708" spans="1:6" x14ac:dyDescent="0.25">
      <c r="A2708" s="4" t="str">
        <f>IF((SUM(Протокол!D2708:I2708)=6),1," ")</f>
        <v xml:space="preserve"> </v>
      </c>
      <c r="B2708" s="4" t="str">
        <f>IF(AND(NOT(ISBLANK(Протокол!B2708)),Протокол!V2708&lt;=5),1," ")</f>
        <v xml:space="preserve"> </v>
      </c>
      <c r="C2708" s="4" t="str">
        <f>IF(NOT(ISBLANK(Протокол!B2708)),1," ")</f>
        <v xml:space="preserve"> </v>
      </c>
      <c r="D2708" s="4" t="str">
        <f>IF(SUM(Протокол!J2708:N2708,Протокол!O2708:S2708)=17,1," ")</f>
        <v xml:space="preserve"> </v>
      </c>
      <c r="E2708" s="4"/>
      <c r="F2708" s="48"/>
    </row>
    <row r="2709" spans="1:6" x14ac:dyDescent="0.25">
      <c r="A2709" s="4" t="str">
        <f>IF((SUM(Протокол!D2709:I2709)=6),1," ")</f>
        <v xml:space="preserve"> </v>
      </c>
      <c r="B2709" s="4" t="str">
        <f>IF(AND(NOT(ISBLANK(Протокол!B2709)),Протокол!V2709&lt;=5),1," ")</f>
        <v xml:space="preserve"> </v>
      </c>
      <c r="C2709" s="4" t="str">
        <f>IF(NOT(ISBLANK(Протокол!B2709)),1," ")</f>
        <v xml:space="preserve"> </v>
      </c>
      <c r="D2709" s="4" t="str">
        <f>IF(SUM(Протокол!J2709:N2709,Протокол!O2709:S2709)=17,1," ")</f>
        <v xml:space="preserve"> </v>
      </c>
      <c r="E2709" s="4" t="str">
        <f>IF(SUM(Протокол!U2685:U2685)=8,1," ")</f>
        <v xml:space="preserve"> </v>
      </c>
      <c r="F2709" s="48"/>
    </row>
    <row r="2710" spans="1:6" x14ac:dyDescent="0.25">
      <c r="A2710" s="4" t="str">
        <f>IF((SUM(Протокол!D2710:I2710)=6),1," ")</f>
        <v xml:space="preserve"> </v>
      </c>
      <c r="B2710" s="4" t="str">
        <f>IF(AND(NOT(ISBLANK(Протокол!B2710)),Протокол!V2710&lt;=5),1," ")</f>
        <v xml:space="preserve"> </v>
      </c>
      <c r="C2710" s="4" t="str">
        <f>IF(NOT(ISBLANK(Протокол!B2710)),1," ")</f>
        <v xml:space="preserve"> </v>
      </c>
      <c r="D2710" s="4" t="str">
        <f>IF(SUM(Протокол!J2710:N2710,Протокол!O2710:S2710)=17,1," ")</f>
        <v xml:space="preserve"> </v>
      </c>
      <c r="E2710" s="4"/>
      <c r="F2710" s="48"/>
    </row>
    <row r="2711" spans="1:6" x14ac:dyDescent="0.25">
      <c r="A2711" s="4" t="str">
        <f>IF((SUM(Протокол!D2711:I2711)=6),1," ")</f>
        <v xml:space="preserve"> </v>
      </c>
      <c r="B2711" s="4" t="str">
        <f>IF(AND(NOT(ISBLANK(Протокол!B2711)),Протокол!V2711&lt;=5),1," ")</f>
        <v xml:space="preserve"> </v>
      </c>
      <c r="C2711" s="4" t="str">
        <f>IF(NOT(ISBLANK(Протокол!B2711)),1," ")</f>
        <v xml:space="preserve"> </v>
      </c>
      <c r="D2711" s="4" t="str">
        <f>IF(SUM(Протокол!J2711:N2711,Протокол!O2711:S2711)=17,1," ")</f>
        <v xml:space="preserve"> </v>
      </c>
      <c r="E2711" s="4" t="str">
        <f>IF(SUM(Протокол!U2687:U2687)=8,1," ")</f>
        <v xml:space="preserve"> </v>
      </c>
      <c r="F2711" s="48"/>
    </row>
    <row r="2712" spans="1:6" x14ac:dyDescent="0.25">
      <c r="A2712" s="4" t="str">
        <f>IF((SUM(Протокол!D2712:I2712)=6),1," ")</f>
        <v xml:space="preserve"> </v>
      </c>
      <c r="B2712" s="4" t="str">
        <f>IF(AND(NOT(ISBLANK(Протокол!B2712)),Протокол!V2712&lt;=5),1," ")</f>
        <v xml:space="preserve"> </v>
      </c>
      <c r="C2712" s="4" t="str">
        <f>IF(NOT(ISBLANK(Протокол!B2712)),1," ")</f>
        <v xml:space="preserve"> </v>
      </c>
      <c r="D2712" s="4" t="str">
        <f>IF(SUM(Протокол!J2712:N2712,Протокол!O2712:S2712)=17,1," ")</f>
        <v xml:space="preserve"> </v>
      </c>
      <c r="E2712" s="4"/>
      <c r="F2712" s="48"/>
    </row>
    <row r="2713" spans="1:6" x14ac:dyDescent="0.25">
      <c r="A2713" s="4" t="str">
        <f>IF((SUM(Протокол!D2713:I2713)=6),1," ")</f>
        <v xml:space="preserve"> </v>
      </c>
      <c r="B2713" s="4" t="str">
        <f>IF(AND(NOT(ISBLANK(Протокол!B2713)),Протокол!V2713&lt;=5),1," ")</f>
        <v xml:space="preserve"> </v>
      </c>
      <c r="C2713" s="4" t="str">
        <f>IF(NOT(ISBLANK(Протокол!B2713)),1," ")</f>
        <v xml:space="preserve"> </v>
      </c>
      <c r="D2713" s="4" t="str">
        <f>IF(SUM(Протокол!J2713:N2713,Протокол!O2713:S2713)=17,1," ")</f>
        <v xml:space="preserve"> </v>
      </c>
      <c r="E2713" s="4" t="str">
        <f>IF(SUM(Протокол!U2689:U2689)=8,1," ")</f>
        <v xml:space="preserve"> </v>
      </c>
      <c r="F2713" s="48"/>
    </row>
    <row r="2714" spans="1:6" x14ac:dyDescent="0.25">
      <c r="A2714" s="4" t="str">
        <f>IF((SUM(Протокол!D2714:I2714)=6),1," ")</f>
        <v xml:space="preserve"> </v>
      </c>
      <c r="B2714" s="4" t="str">
        <f>IF(AND(NOT(ISBLANK(Протокол!B2714)),Протокол!V2714&lt;=5),1," ")</f>
        <v xml:space="preserve"> </v>
      </c>
      <c r="C2714" s="4" t="str">
        <f>IF(NOT(ISBLANK(Протокол!B2714)),1," ")</f>
        <v xml:space="preserve"> </v>
      </c>
      <c r="D2714" s="4" t="str">
        <f>IF(SUM(Протокол!J2714:N2714,Протокол!O2714:S2714)=17,1," ")</f>
        <v xml:space="preserve"> </v>
      </c>
      <c r="E2714" s="4"/>
      <c r="F2714" s="48"/>
    </row>
    <row r="2715" spans="1:6" x14ac:dyDescent="0.25">
      <c r="A2715" s="4" t="str">
        <f>IF((SUM(Протокол!D2715:I2715)=6),1," ")</f>
        <v xml:space="preserve"> </v>
      </c>
      <c r="B2715" s="4" t="str">
        <f>IF(AND(NOT(ISBLANK(Протокол!B2715)),Протокол!V2715&lt;=5),1," ")</f>
        <v xml:space="preserve"> </v>
      </c>
      <c r="C2715" s="4" t="str">
        <f>IF(NOT(ISBLANK(Протокол!B2715)),1," ")</f>
        <v xml:space="preserve"> </v>
      </c>
      <c r="D2715" s="4" t="str">
        <f>IF(SUM(Протокол!J2715:N2715,Протокол!O2715:S2715)=17,1," ")</f>
        <v xml:space="preserve"> </v>
      </c>
      <c r="E2715" s="4" t="str">
        <f>IF(SUM(Протокол!U2691:U2691)=8,1," ")</f>
        <v xml:space="preserve"> </v>
      </c>
      <c r="F2715" s="48"/>
    </row>
    <row r="2716" spans="1:6" x14ac:dyDescent="0.25">
      <c r="A2716" s="4" t="str">
        <f>IF((SUM(Протокол!D2716:I2716)=6),1," ")</f>
        <v xml:space="preserve"> </v>
      </c>
      <c r="B2716" s="4" t="str">
        <f>IF(AND(NOT(ISBLANK(Протокол!B2716)),Протокол!V2716&lt;=5),1," ")</f>
        <v xml:space="preserve"> </v>
      </c>
      <c r="C2716" s="4" t="str">
        <f>IF(NOT(ISBLANK(Протокол!B2716)),1," ")</f>
        <v xml:space="preserve"> </v>
      </c>
      <c r="D2716" s="4" t="str">
        <f>IF(SUM(Протокол!J2716:N2716,Протокол!O2716:S2716)=17,1," ")</f>
        <v xml:space="preserve"> </v>
      </c>
      <c r="E2716" s="4"/>
      <c r="F2716" s="48"/>
    </row>
    <row r="2717" spans="1:6" x14ac:dyDescent="0.25">
      <c r="A2717" s="4" t="str">
        <f>IF((SUM(Протокол!D2717:I2717)=6),1," ")</f>
        <v xml:space="preserve"> </v>
      </c>
      <c r="B2717" s="4" t="str">
        <f>IF(AND(NOT(ISBLANK(Протокол!B2717)),Протокол!V2717&lt;=5),1," ")</f>
        <v xml:space="preserve"> </v>
      </c>
      <c r="C2717" s="4" t="str">
        <f>IF(NOT(ISBLANK(Протокол!B2717)),1," ")</f>
        <v xml:space="preserve"> </v>
      </c>
      <c r="D2717" s="4" t="str">
        <f>IF(SUM(Протокол!J2717:N2717,Протокол!O2717:S2717)=17,1," ")</f>
        <v xml:space="preserve"> </v>
      </c>
      <c r="E2717" s="4" t="str">
        <f>IF(SUM(Протокол!U2693:U2693)=8,1," ")</f>
        <v xml:space="preserve"> </v>
      </c>
      <c r="F2717" s="48"/>
    </row>
    <row r="2718" spans="1:6" x14ac:dyDescent="0.25">
      <c r="A2718" s="4" t="str">
        <f>IF((SUM(Протокол!D2718:I2718)=6),1," ")</f>
        <v xml:space="preserve"> </v>
      </c>
      <c r="B2718" s="4" t="str">
        <f>IF(AND(NOT(ISBLANK(Протокол!B2718)),Протокол!V2718&lt;=5),1," ")</f>
        <v xml:space="preserve"> </v>
      </c>
      <c r="C2718" s="4" t="str">
        <f>IF(NOT(ISBLANK(Протокол!B2718)),1," ")</f>
        <v xml:space="preserve"> </v>
      </c>
      <c r="D2718" s="4" t="str">
        <f>IF(SUM(Протокол!J2718:N2718,Протокол!O2718:S2718)=17,1," ")</f>
        <v xml:space="preserve"> </v>
      </c>
      <c r="E2718" s="4"/>
      <c r="F2718" s="48"/>
    </row>
    <row r="2719" spans="1:6" x14ac:dyDescent="0.25">
      <c r="A2719" s="4" t="str">
        <f>IF((SUM(Протокол!D2719:I2719)=6),1," ")</f>
        <v xml:space="preserve"> </v>
      </c>
      <c r="B2719" s="4" t="str">
        <f>IF(AND(NOT(ISBLANK(Протокол!B2719)),Протокол!V2719&lt;=5),1," ")</f>
        <v xml:space="preserve"> </v>
      </c>
      <c r="C2719" s="4" t="str">
        <f>IF(NOT(ISBLANK(Протокол!B2719)),1," ")</f>
        <v xml:space="preserve"> </v>
      </c>
      <c r="D2719" s="4" t="str">
        <f>IF(SUM(Протокол!J2719:N2719,Протокол!O2719:S2719)=17,1," ")</f>
        <v xml:space="preserve"> </v>
      </c>
      <c r="E2719" s="4" t="str">
        <f>IF(SUM(Протокол!U2695:U2695)=8,1," ")</f>
        <v xml:space="preserve"> </v>
      </c>
      <c r="F2719" s="48"/>
    </row>
    <row r="2720" spans="1:6" x14ac:dyDescent="0.25">
      <c r="A2720" s="4" t="str">
        <f>IF((SUM(Протокол!D2720:I2720)=6),1," ")</f>
        <v xml:space="preserve"> </v>
      </c>
      <c r="B2720" s="4" t="str">
        <f>IF(AND(NOT(ISBLANK(Протокол!B2720)),Протокол!V2720&lt;=5),1," ")</f>
        <v xml:space="preserve"> </v>
      </c>
      <c r="C2720" s="4" t="str">
        <f>IF(NOT(ISBLANK(Протокол!B2720)),1," ")</f>
        <v xml:space="preserve"> </v>
      </c>
      <c r="D2720" s="4" t="str">
        <f>IF(SUM(Протокол!J2720:N2720,Протокол!O2720:S2720)=17,1," ")</f>
        <v xml:space="preserve"> </v>
      </c>
      <c r="E2720" s="4"/>
      <c r="F2720" s="48"/>
    </row>
    <row r="2721" spans="1:6" x14ac:dyDescent="0.25">
      <c r="A2721" s="4" t="str">
        <f>IF((SUM(Протокол!D2721:I2721)=6),1," ")</f>
        <v xml:space="preserve"> </v>
      </c>
      <c r="B2721" s="4" t="str">
        <f>IF(AND(NOT(ISBLANK(Протокол!B2721)),Протокол!V2721&lt;=5),1," ")</f>
        <v xml:space="preserve"> </v>
      </c>
      <c r="C2721" s="4" t="str">
        <f>IF(NOT(ISBLANK(Протокол!B2721)),1," ")</f>
        <v xml:space="preserve"> </v>
      </c>
      <c r="D2721" s="4" t="str">
        <f>IF(SUM(Протокол!J2721:N2721,Протокол!O2721:S2721)=17,1," ")</f>
        <v xml:space="preserve"> </v>
      </c>
      <c r="E2721" s="4" t="str">
        <f>IF(SUM(Протокол!U2697:U2697)=8,1," ")</f>
        <v xml:space="preserve"> </v>
      </c>
      <c r="F2721" s="48"/>
    </row>
    <row r="2722" spans="1:6" x14ac:dyDescent="0.25">
      <c r="A2722" s="4" t="str">
        <f>IF((SUM(Протокол!D2722:I2722)=6),1," ")</f>
        <v xml:space="preserve"> </v>
      </c>
      <c r="B2722" s="4" t="str">
        <f>IF(AND(NOT(ISBLANK(Протокол!B2722)),Протокол!V2722&lt;=5),1," ")</f>
        <v xml:space="preserve"> </v>
      </c>
      <c r="C2722" s="4" t="str">
        <f>IF(NOT(ISBLANK(Протокол!B2722)),1," ")</f>
        <v xml:space="preserve"> </v>
      </c>
      <c r="D2722" s="4" t="str">
        <f>IF(SUM(Протокол!J2722:N2722,Протокол!O2722:S2722)=17,1," ")</f>
        <v xml:space="preserve"> </v>
      </c>
      <c r="E2722" s="4"/>
      <c r="F2722" s="48"/>
    </row>
    <row r="2723" spans="1:6" x14ac:dyDescent="0.25">
      <c r="A2723" s="4" t="str">
        <f>IF((SUM(Протокол!D2723:I2723)=6),1," ")</f>
        <v xml:space="preserve"> </v>
      </c>
      <c r="B2723" s="4" t="str">
        <f>IF(AND(NOT(ISBLANK(Протокол!B2723)),Протокол!V2723&lt;=5),1," ")</f>
        <v xml:space="preserve"> </v>
      </c>
      <c r="C2723" s="4" t="str">
        <f>IF(NOT(ISBLANK(Протокол!B2723)),1," ")</f>
        <v xml:space="preserve"> </v>
      </c>
      <c r="D2723" s="4" t="str">
        <f>IF(SUM(Протокол!J2723:N2723,Протокол!O2723:S2723)=17,1," ")</f>
        <v xml:space="preserve"> </v>
      </c>
      <c r="E2723" s="4" t="str">
        <f>IF(SUM(Протокол!U2699:U2699)=8,1," ")</f>
        <v xml:space="preserve"> </v>
      </c>
      <c r="F2723" s="48"/>
    </row>
    <row r="2724" spans="1:6" x14ac:dyDescent="0.25">
      <c r="A2724" s="4" t="str">
        <f>IF((SUM(Протокол!D2724:I2724)=6),1," ")</f>
        <v xml:space="preserve"> </v>
      </c>
      <c r="B2724" s="4" t="str">
        <f>IF(AND(NOT(ISBLANK(Протокол!B2724)),Протокол!V2724&lt;=5),1," ")</f>
        <v xml:space="preserve"> </v>
      </c>
      <c r="C2724" s="4" t="str">
        <f>IF(NOT(ISBLANK(Протокол!B2724)),1," ")</f>
        <v xml:space="preserve"> </v>
      </c>
      <c r="D2724" s="4" t="str">
        <f>IF(SUM(Протокол!J2724:N2724,Протокол!O2724:S2724)=17,1," ")</f>
        <v xml:space="preserve"> </v>
      </c>
      <c r="E2724" s="4"/>
      <c r="F2724" s="48"/>
    </row>
    <row r="2725" spans="1:6" x14ac:dyDescent="0.25">
      <c r="A2725" s="4" t="str">
        <f>IF((SUM(Протокол!D2725:I2725)=6),1," ")</f>
        <v xml:space="preserve"> </v>
      </c>
      <c r="B2725" s="4" t="str">
        <f>IF(AND(NOT(ISBLANK(Протокол!B2725)),Протокол!V2725&lt;=5),1," ")</f>
        <v xml:space="preserve"> </v>
      </c>
      <c r="C2725" s="4" t="str">
        <f>IF(NOT(ISBLANK(Протокол!B2725)),1," ")</f>
        <v xml:space="preserve"> </v>
      </c>
      <c r="D2725" s="4" t="str">
        <f>IF(SUM(Протокол!J2725:N2725,Протокол!O2725:S2725)=17,1," ")</f>
        <v xml:space="preserve"> </v>
      </c>
      <c r="E2725" s="4" t="str">
        <f>IF(SUM(Протокол!U2701:U2701)=8,1," ")</f>
        <v xml:space="preserve"> </v>
      </c>
      <c r="F2725" s="48"/>
    </row>
    <row r="2726" spans="1:6" x14ac:dyDescent="0.25">
      <c r="A2726" s="4" t="str">
        <f>IF((SUM(Протокол!D2726:I2726)=6),1," ")</f>
        <v xml:space="preserve"> </v>
      </c>
      <c r="B2726" s="4" t="str">
        <f>IF(AND(NOT(ISBLANK(Протокол!B2726)),Протокол!V2726&lt;=5),1," ")</f>
        <v xml:space="preserve"> </v>
      </c>
      <c r="C2726" s="4" t="str">
        <f>IF(NOT(ISBLANK(Протокол!B2726)),1," ")</f>
        <v xml:space="preserve"> </v>
      </c>
      <c r="D2726" s="4" t="str">
        <f>IF(SUM(Протокол!J2726:N2726,Протокол!O2726:S2726)=17,1," ")</f>
        <v xml:space="preserve"> </v>
      </c>
      <c r="E2726" s="4"/>
      <c r="F2726" s="48"/>
    </row>
    <row r="2727" spans="1:6" x14ac:dyDescent="0.25">
      <c r="A2727" s="4" t="str">
        <f>IF((SUM(Протокол!D2727:I2727)=6),1," ")</f>
        <v xml:space="preserve"> </v>
      </c>
      <c r="B2727" s="4" t="str">
        <f>IF(AND(NOT(ISBLANK(Протокол!B2727)),Протокол!V2727&lt;=5),1," ")</f>
        <v xml:space="preserve"> </v>
      </c>
      <c r="C2727" s="4" t="str">
        <f>IF(NOT(ISBLANK(Протокол!B2727)),1," ")</f>
        <v xml:space="preserve"> </v>
      </c>
      <c r="D2727" s="4" t="str">
        <f>IF(SUM(Протокол!J2727:N2727,Протокол!O2727:S2727)=17,1," ")</f>
        <v xml:space="preserve"> </v>
      </c>
      <c r="E2727" s="4" t="str">
        <f>IF(SUM(Протокол!U2703:U2703)=8,1," ")</f>
        <v xml:space="preserve"> </v>
      </c>
      <c r="F2727" s="48"/>
    </row>
    <row r="2728" spans="1:6" x14ac:dyDescent="0.25">
      <c r="A2728" s="4" t="str">
        <f>IF((SUM(Протокол!D2728:I2728)=6),1," ")</f>
        <v xml:space="preserve"> </v>
      </c>
      <c r="B2728" s="4" t="str">
        <f>IF(AND(NOT(ISBLANK(Протокол!B2728)),Протокол!V2728&lt;=5),1," ")</f>
        <v xml:space="preserve"> </v>
      </c>
      <c r="C2728" s="4" t="str">
        <f>IF(NOT(ISBLANK(Протокол!B2728)),1," ")</f>
        <v xml:space="preserve"> </v>
      </c>
      <c r="D2728" s="4" t="str">
        <f>IF(SUM(Протокол!J2728:N2728,Протокол!O2728:S2728)=17,1," ")</f>
        <v xml:space="preserve"> </v>
      </c>
      <c r="E2728" s="4"/>
      <c r="F2728" s="48"/>
    </row>
    <row r="2729" spans="1:6" x14ac:dyDescent="0.25">
      <c r="A2729" s="4" t="str">
        <f>IF((SUM(Протокол!D2729:I2729)=6),1," ")</f>
        <v xml:space="preserve"> </v>
      </c>
      <c r="B2729" s="4" t="str">
        <f>IF(AND(NOT(ISBLANK(Протокол!B2729)),Протокол!V2729&lt;=5),1," ")</f>
        <v xml:space="preserve"> </v>
      </c>
      <c r="C2729" s="4" t="str">
        <f>IF(NOT(ISBLANK(Протокол!B2729)),1," ")</f>
        <v xml:space="preserve"> </v>
      </c>
      <c r="D2729" s="4" t="str">
        <f>IF(SUM(Протокол!J2729:N2729,Протокол!O2729:S2729)=17,1," ")</f>
        <v xml:space="preserve"> </v>
      </c>
      <c r="E2729" s="4" t="str">
        <f>IF(SUM(Протокол!U2705:U2705)=8,1," ")</f>
        <v xml:space="preserve"> </v>
      </c>
      <c r="F2729" s="48"/>
    </row>
    <row r="2730" spans="1:6" x14ac:dyDescent="0.25">
      <c r="A2730" s="4" t="str">
        <f>IF((SUM(Протокол!D2730:I2730)=6),1," ")</f>
        <v xml:space="preserve"> </v>
      </c>
      <c r="B2730" s="4" t="str">
        <f>IF(AND(NOT(ISBLANK(Протокол!B2730)),Протокол!V2730&lt;=5),1," ")</f>
        <v xml:space="preserve"> </v>
      </c>
      <c r="C2730" s="4" t="str">
        <f>IF(NOT(ISBLANK(Протокол!B2730)),1," ")</f>
        <v xml:space="preserve"> </v>
      </c>
      <c r="D2730" s="4" t="str">
        <f>IF(SUM(Протокол!J2730:N2730,Протокол!O2730:S2730)=17,1," ")</f>
        <v xml:space="preserve"> </v>
      </c>
      <c r="E2730" s="4"/>
      <c r="F2730" s="48"/>
    </row>
    <row r="2731" spans="1:6" x14ac:dyDescent="0.25">
      <c r="A2731" s="4" t="str">
        <f>IF((SUM(Протокол!D2731:I2731)=6),1," ")</f>
        <v xml:space="preserve"> </v>
      </c>
      <c r="B2731" s="4" t="str">
        <f>IF(AND(NOT(ISBLANK(Протокол!B2731)),Протокол!V2731&lt;=5),1," ")</f>
        <v xml:space="preserve"> </v>
      </c>
      <c r="C2731" s="4" t="str">
        <f>IF(NOT(ISBLANK(Протокол!B2731)),1," ")</f>
        <v xml:space="preserve"> </v>
      </c>
      <c r="D2731" s="4" t="str">
        <f>IF(SUM(Протокол!J2731:N2731,Протокол!O2731:S2731)=17,1," ")</f>
        <v xml:space="preserve"> </v>
      </c>
      <c r="E2731" s="4" t="str">
        <f>IF(SUM(Протокол!U2707:U2707)=8,1," ")</f>
        <v xml:space="preserve"> </v>
      </c>
      <c r="F2731" s="48"/>
    </row>
    <row r="2732" spans="1:6" x14ac:dyDescent="0.25">
      <c r="A2732" s="4" t="str">
        <f>IF((SUM(Протокол!D2732:I2732)=6),1," ")</f>
        <v xml:space="preserve"> </v>
      </c>
      <c r="B2732" s="4" t="str">
        <f>IF(AND(NOT(ISBLANK(Протокол!B2732)),Протокол!V2732&lt;=5),1," ")</f>
        <v xml:space="preserve"> </v>
      </c>
      <c r="C2732" s="4" t="str">
        <f>IF(NOT(ISBLANK(Протокол!B2732)),1," ")</f>
        <v xml:space="preserve"> </v>
      </c>
      <c r="D2732" s="4" t="str">
        <f>IF(SUM(Протокол!J2732:N2732,Протокол!O2732:S2732)=17,1," ")</f>
        <v xml:space="preserve"> </v>
      </c>
      <c r="E2732" s="4"/>
      <c r="F2732" s="48"/>
    </row>
    <row r="2733" spans="1:6" x14ac:dyDescent="0.25">
      <c r="A2733" s="4" t="str">
        <f>IF((SUM(Протокол!D2733:I2733)=6),1," ")</f>
        <v xml:space="preserve"> </v>
      </c>
      <c r="B2733" s="4" t="str">
        <f>IF(AND(NOT(ISBLANK(Протокол!B2733)),Протокол!V2733&lt;=5),1," ")</f>
        <v xml:space="preserve"> </v>
      </c>
      <c r="C2733" s="4" t="str">
        <f>IF(NOT(ISBLANK(Протокол!B2733)),1," ")</f>
        <v xml:space="preserve"> </v>
      </c>
      <c r="D2733" s="4" t="str">
        <f>IF(SUM(Протокол!J2733:N2733,Протокол!O2733:S2733)=17,1," ")</f>
        <v xml:space="preserve"> </v>
      </c>
      <c r="E2733" s="4" t="str">
        <f>IF(SUM(Протокол!U2709:U2709)=8,1," ")</f>
        <v xml:space="preserve"> </v>
      </c>
      <c r="F2733" s="48"/>
    </row>
    <row r="2734" spans="1:6" x14ac:dyDescent="0.25">
      <c r="A2734" s="4" t="str">
        <f>IF((SUM(Протокол!D2734:I2734)=6),1," ")</f>
        <v xml:space="preserve"> </v>
      </c>
      <c r="B2734" s="4" t="str">
        <f>IF(AND(NOT(ISBLANK(Протокол!B2734)),Протокол!V2734&lt;=5),1," ")</f>
        <v xml:space="preserve"> </v>
      </c>
      <c r="C2734" s="4" t="str">
        <f>IF(NOT(ISBLANK(Протокол!B2734)),1," ")</f>
        <v xml:space="preserve"> </v>
      </c>
      <c r="D2734" s="4" t="str">
        <f>IF(SUM(Протокол!J2734:N2734,Протокол!O2734:S2734)=17,1," ")</f>
        <v xml:space="preserve"> </v>
      </c>
      <c r="E2734" s="4"/>
      <c r="F2734" s="48"/>
    </row>
    <row r="2735" spans="1:6" x14ac:dyDescent="0.25">
      <c r="A2735" s="4" t="str">
        <f>IF((SUM(Протокол!D2735:I2735)=6),1," ")</f>
        <v xml:space="preserve"> </v>
      </c>
      <c r="B2735" s="4" t="str">
        <f>IF(AND(NOT(ISBLANK(Протокол!B2735)),Протокол!V2735&lt;=5),1," ")</f>
        <v xml:space="preserve"> </v>
      </c>
      <c r="C2735" s="4" t="str">
        <f>IF(NOT(ISBLANK(Протокол!B2735)),1," ")</f>
        <v xml:space="preserve"> </v>
      </c>
      <c r="D2735" s="4" t="str">
        <f>IF(SUM(Протокол!J2735:N2735,Протокол!O2735:S2735)=17,1," ")</f>
        <v xml:space="preserve"> </v>
      </c>
      <c r="E2735" s="4" t="str">
        <f>IF(SUM(Протокол!U2711:U2711)=8,1," ")</f>
        <v xml:space="preserve"> </v>
      </c>
      <c r="F2735" s="48"/>
    </row>
    <row r="2736" spans="1:6" x14ac:dyDescent="0.25">
      <c r="A2736" s="4" t="str">
        <f>IF((SUM(Протокол!D2736:I2736)=6),1," ")</f>
        <v xml:space="preserve"> </v>
      </c>
      <c r="B2736" s="4" t="str">
        <f>IF(AND(NOT(ISBLANK(Протокол!B2736)),Протокол!V2736&lt;=5),1," ")</f>
        <v xml:space="preserve"> </v>
      </c>
      <c r="C2736" s="4" t="str">
        <f>IF(NOT(ISBLANK(Протокол!B2736)),1," ")</f>
        <v xml:space="preserve"> </v>
      </c>
      <c r="D2736" s="4" t="str">
        <f>IF(SUM(Протокол!J2736:N2736,Протокол!O2736:S2736)=17,1," ")</f>
        <v xml:space="preserve"> </v>
      </c>
      <c r="E2736" s="4"/>
      <c r="F2736" s="48"/>
    </row>
    <row r="2737" spans="1:6" x14ac:dyDescent="0.25">
      <c r="A2737" s="4" t="str">
        <f>IF((SUM(Протокол!D2737:I2737)=6),1," ")</f>
        <v xml:space="preserve"> </v>
      </c>
      <c r="B2737" s="4" t="str">
        <f>IF(AND(NOT(ISBLANK(Протокол!B2737)),Протокол!V2737&lt;=5),1," ")</f>
        <v xml:space="preserve"> </v>
      </c>
      <c r="C2737" s="4" t="str">
        <f>IF(NOT(ISBLANK(Протокол!B2737)),1," ")</f>
        <v xml:space="preserve"> </v>
      </c>
      <c r="D2737" s="4" t="str">
        <f>IF(SUM(Протокол!J2737:N2737,Протокол!O2737:S2737)=17,1," ")</f>
        <v xml:space="preserve"> </v>
      </c>
      <c r="E2737" s="4" t="str">
        <f>IF(SUM(Протокол!U2713:U2713)=8,1," ")</f>
        <v xml:space="preserve"> </v>
      </c>
      <c r="F2737" s="48"/>
    </row>
    <row r="2738" spans="1:6" x14ac:dyDescent="0.25">
      <c r="A2738" s="4" t="str">
        <f>IF((SUM(Протокол!D2738:I2738)=6),1," ")</f>
        <v xml:space="preserve"> </v>
      </c>
      <c r="B2738" s="4" t="str">
        <f>IF(AND(NOT(ISBLANK(Протокол!B2738)),Протокол!V2738&lt;=5),1," ")</f>
        <v xml:space="preserve"> </v>
      </c>
      <c r="C2738" s="4" t="str">
        <f>IF(NOT(ISBLANK(Протокол!B2738)),1," ")</f>
        <v xml:space="preserve"> </v>
      </c>
      <c r="D2738" s="4" t="str">
        <f>IF(SUM(Протокол!J2738:N2738,Протокол!O2738:S2738)=17,1," ")</f>
        <v xml:space="preserve"> </v>
      </c>
      <c r="E2738" s="4"/>
      <c r="F2738" s="48"/>
    </row>
    <row r="2739" spans="1:6" x14ac:dyDescent="0.25">
      <c r="A2739" s="4" t="str">
        <f>IF((SUM(Протокол!D2739:I2739)=6),1," ")</f>
        <v xml:space="preserve"> </v>
      </c>
      <c r="B2739" s="4" t="str">
        <f>IF(AND(NOT(ISBLANK(Протокол!B2739)),Протокол!V2739&lt;=5),1," ")</f>
        <v xml:space="preserve"> </v>
      </c>
      <c r="C2739" s="4" t="str">
        <f>IF(NOT(ISBLANK(Протокол!B2739)),1," ")</f>
        <v xml:space="preserve"> </v>
      </c>
      <c r="D2739" s="4" t="str">
        <f>IF(SUM(Протокол!J2739:N2739,Протокол!O2739:S2739)=17,1," ")</f>
        <v xml:space="preserve"> </v>
      </c>
      <c r="E2739" s="4" t="str">
        <f>IF(SUM(Протокол!U2715:U2715)=8,1," ")</f>
        <v xml:space="preserve"> </v>
      </c>
      <c r="F2739" s="48"/>
    </row>
    <row r="2740" spans="1:6" x14ac:dyDescent="0.25">
      <c r="A2740" s="4" t="str">
        <f>IF((SUM(Протокол!D2740:I2740)=6),1," ")</f>
        <v xml:space="preserve"> </v>
      </c>
      <c r="B2740" s="4" t="str">
        <f>IF(AND(NOT(ISBLANK(Протокол!B2740)),Протокол!V2740&lt;=5),1," ")</f>
        <v xml:space="preserve"> </v>
      </c>
      <c r="C2740" s="4" t="str">
        <f>IF(NOT(ISBLANK(Протокол!B2740)),1," ")</f>
        <v xml:space="preserve"> </v>
      </c>
      <c r="D2740" s="4" t="str">
        <f>IF(SUM(Протокол!J2740:N2740,Протокол!O2740:S2740)=17,1," ")</f>
        <v xml:space="preserve"> </v>
      </c>
      <c r="E2740" s="4"/>
      <c r="F2740" s="48"/>
    </row>
    <row r="2741" spans="1:6" x14ac:dyDescent="0.25">
      <c r="A2741" s="4" t="str">
        <f>IF((SUM(Протокол!D2741:I2741)=6),1," ")</f>
        <v xml:space="preserve"> </v>
      </c>
      <c r="B2741" s="4" t="str">
        <f>IF(AND(NOT(ISBLANK(Протокол!B2741)),Протокол!V2741&lt;=5),1," ")</f>
        <v xml:space="preserve"> </v>
      </c>
      <c r="C2741" s="4" t="str">
        <f>IF(NOT(ISBLANK(Протокол!B2741)),1," ")</f>
        <v xml:space="preserve"> </v>
      </c>
      <c r="D2741" s="4" t="str">
        <f>IF(SUM(Протокол!J2741:N2741,Протокол!O2741:S2741)=17,1," ")</f>
        <v xml:space="preserve"> </v>
      </c>
      <c r="E2741" s="4" t="str">
        <f>IF(SUM(Протокол!U2717:U2717)=8,1," ")</f>
        <v xml:space="preserve"> </v>
      </c>
      <c r="F2741" s="48"/>
    </row>
    <row r="2742" spans="1:6" x14ac:dyDescent="0.25">
      <c r="A2742" s="4" t="str">
        <f>IF((SUM(Протокол!D2742:I2742)=6),1," ")</f>
        <v xml:space="preserve"> </v>
      </c>
      <c r="B2742" s="4" t="str">
        <f>IF(AND(NOT(ISBLANK(Протокол!B2742)),Протокол!V2742&lt;=5),1," ")</f>
        <v xml:space="preserve"> </v>
      </c>
      <c r="C2742" s="4" t="str">
        <f>IF(NOT(ISBLANK(Протокол!B2742)),1," ")</f>
        <v xml:space="preserve"> </v>
      </c>
      <c r="D2742" s="4" t="str">
        <f>IF(SUM(Протокол!J2742:N2742,Протокол!O2742:S2742)=17,1," ")</f>
        <v xml:space="preserve"> </v>
      </c>
      <c r="E2742" s="4"/>
      <c r="F2742" s="48"/>
    </row>
    <row r="2743" spans="1:6" x14ac:dyDescent="0.25">
      <c r="A2743" s="4" t="str">
        <f>IF((SUM(Протокол!D2743:I2743)=6),1," ")</f>
        <v xml:space="preserve"> </v>
      </c>
      <c r="B2743" s="4" t="str">
        <f>IF(AND(NOT(ISBLANK(Протокол!B2743)),Протокол!V2743&lt;=5),1," ")</f>
        <v xml:space="preserve"> </v>
      </c>
      <c r="C2743" s="4" t="str">
        <f>IF(NOT(ISBLANK(Протокол!B2743)),1," ")</f>
        <v xml:space="preserve"> </v>
      </c>
      <c r="D2743" s="4" t="str">
        <f>IF(SUM(Протокол!J2743:N2743,Протокол!O2743:S2743)=17,1," ")</f>
        <v xml:space="preserve"> </v>
      </c>
      <c r="E2743" s="4" t="str">
        <f>IF(SUM(Протокол!U2719:U2719)=8,1," ")</f>
        <v xml:space="preserve"> </v>
      </c>
      <c r="F2743" s="48"/>
    </row>
    <row r="2744" spans="1:6" x14ac:dyDescent="0.25">
      <c r="A2744" s="4" t="str">
        <f>IF((SUM(Протокол!D2744:I2744)=6),1," ")</f>
        <v xml:space="preserve"> </v>
      </c>
      <c r="B2744" s="4" t="str">
        <f>IF(AND(NOT(ISBLANK(Протокол!B2744)),Протокол!V2744&lt;=5),1," ")</f>
        <v xml:space="preserve"> </v>
      </c>
      <c r="C2744" s="4" t="str">
        <f>IF(NOT(ISBLANK(Протокол!B2744)),1," ")</f>
        <v xml:space="preserve"> </v>
      </c>
      <c r="D2744" s="4" t="str">
        <f>IF(SUM(Протокол!J2744:N2744,Протокол!O2744:S2744)=17,1," ")</f>
        <v xml:space="preserve"> </v>
      </c>
      <c r="E2744" s="4"/>
      <c r="F2744" s="48"/>
    </row>
    <row r="2745" spans="1:6" x14ac:dyDescent="0.25">
      <c r="A2745" s="4" t="str">
        <f>IF((SUM(Протокол!D2745:I2745)=6),1," ")</f>
        <v xml:space="preserve"> </v>
      </c>
      <c r="B2745" s="4" t="str">
        <f>IF(AND(NOT(ISBLANK(Протокол!B2745)),Протокол!V2745&lt;=5),1," ")</f>
        <v xml:space="preserve"> </v>
      </c>
      <c r="C2745" s="4" t="str">
        <f>IF(NOT(ISBLANK(Протокол!B2745)),1," ")</f>
        <v xml:space="preserve"> </v>
      </c>
      <c r="D2745" s="4" t="str">
        <f>IF(SUM(Протокол!J2745:N2745,Протокол!O2745:S2745)=17,1," ")</f>
        <v xml:space="preserve"> </v>
      </c>
      <c r="E2745" s="4" t="str">
        <f>IF(SUM(Протокол!U2721:U2721)=8,1," ")</f>
        <v xml:space="preserve"> </v>
      </c>
      <c r="F2745" s="48"/>
    </row>
    <row r="2746" spans="1:6" x14ac:dyDescent="0.25">
      <c r="A2746" s="4" t="str">
        <f>IF((SUM(Протокол!D2746:I2746)=6),1," ")</f>
        <v xml:space="preserve"> </v>
      </c>
      <c r="B2746" s="4" t="str">
        <f>IF(AND(NOT(ISBLANK(Протокол!B2746)),Протокол!V2746&lt;=5),1," ")</f>
        <v xml:space="preserve"> </v>
      </c>
      <c r="C2746" s="4" t="str">
        <f>IF(NOT(ISBLANK(Протокол!B2746)),1," ")</f>
        <v xml:space="preserve"> </v>
      </c>
      <c r="D2746" s="4" t="str">
        <f>IF(SUM(Протокол!J2746:N2746,Протокол!O2746:S2746)=17,1," ")</f>
        <v xml:space="preserve"> </v>
      </c>
      <c r="E2746" s="4"/>
      <c r="F2746" s="48"/>
    </row>
    <row r="2747" spans="1:6" x14ac:dyDescent="0.25">
      <c r="A2747" s="4" t="str">
        <f>IF((SUM(Протокол!D2747:I2747)=6),1," ")</f>
        <v xml:space="preserve"> </v>
      </c>
      <c r="B2747" s="4" t="str">
        <f>IF(AND(NOT(ISBLANK(Протокол!B2747)),Протокол!V2747&lt;=5),1," ")</f>
        <v xml:space="preserve"> </v>
      </c>
      <c r="C2747" s="4" t="str">
        <f>IF(NOT(ISBLANK(Протокол!B2747)),1," ")</f>
        <v xml:space="preserve"> </v>
      </c>
      <c r="D2747" s="4" t="str">
        <f>IF(SUM(Протокол!J2747:N2747,Протокол!O2747:S2747)=17,1," ")</f>
        <v xml:space="preserve"> </v>
      </c>
      <c r="E2747" s="4" t="str">
        <f>IF(SUM(Протокол!U2723:U2723)=8,1," ")</f>
        <v xml:space="preserve"> </v>
      </c>
      <c r="F2747" s="48"/>
    </row>
    <row r="2748" spans="1:6" x14ac:dyDescent="0.25">
      <c r="A2748" s="4" t="str">
        <f>IF((SUM(Протокол!D2748:I2748)=6),1," ")</f>
        <v xml:space="preserve"> </v>
      </c>
      <c r="B2748" s="4" t="str">
        <f>IF(AND(NOT(ISBLANK(Протокол!B2748)),Протокол!V2748&lt;=5),1," ")</f>
        <v xml:space="preserve"> </v>
      </c>
      <c r="C2748" s="4" t="str">
        <f>IF(NOT(ISBLANK(Протокол!B2748)),1," ")</f>
        <v xml:space="preserve"> </v>
      </c>
      <c r="D2748" s="4" t="str">
        <f>IF(SUM(Протокол!J2748:N2748,Протокол!O2748:S2748)=17,1," ")</f>
        <v xml:space="preserve"> </v>
      </c>
      <c r="E2748" s="4"/>
      <c r="F2748" s="48"/>
    </row>
    <row r="2749" spans="1:6" x14ac:dyDescent="0.25">
      <c r="A2749" s="4" t="str">
        <f>IF((SUM(Протокол!D2749:I2749)=6),1," ")</f>
        <v xml:space="preserve"> </v>
      </c>
      <c r="B2749" s="4" t="str">
        <f>IF(AND(NOT(ISBLANK(Протокол!B2749)),Протокол!V2749&lt;=5),1," ")</f>
        <v xml:space="preserve"> </v>
      </c>
      <c r="C2749" s="4" t="str">
        <f>IF(NOT(ISBLANK(Протокол!B2749)),1," ")</f>
        <v xml:space="preserve"> </v>
      </c>
      <c r="D2749" s="4" t="str">
        <f>IF(SUM(Протокол!J2749:N2749,Протокол!O2749:S2749)=17,1," ")</f>
        <v xml:space="preserve"> </v>
      </c>
      <c r="E2749" s="4" t="str">
        <f>IF(SUM(Протокол!U2725:U2725)=8,1," ")</f>
        <v xml:space="preserve"> </v>
      </c>
      <c r="F2749" s="48"/>
    </row>
    <row r="2750" spans="1:6" x14ac:dyDescent="0.25">
      <c r="A2750" s="4" t="str">
        <f>IF((SUM(Протокол!D2750:I2750)=6),1," ")</f>
        <v xml:space="preserve"> </v>
      </c>
      <c r="B2750" s="4" t="str">
        <f>IF(AND(NOT(ISBLANK(Протокол!B2750)),Протокол!V2750&lt;=5),1," ")</f>
        <v xml:space="preserve"> </v>
      </c>
      <c r="C2750" s="4" t="str">
        <f>IF(NOT(ISBLANK(Протокол!B2750)),1," ")</f>
        <v xml:space="preserve"> </v>
      </c>
      <c r="D2750" s="4" t="str">
        <f>IF(SUM(Протокол!J2750:N2750,Протокол!O2750:S2750)=17,1," ")</f>
        <v xml:space="preserve"> </v>
      </c>
      <c r="E2750" s="4"/>
      <c r="F2750" s="48"/>
    </row>
    <row r="2751" spans="1:6" x14ac:dyDescent="0.25">
      <c r="A2751" s="4" t="str">
        <f>IF((SUM(Протокол!D2751:I2751)=6),1," ")</f>
        <v xml:space="preserve"> </v>
      </c>
      <c r="B2751" s="4" t="str">
        <f>IF(AND(NOT(ISBLANK(Протокол!B2751)),Протокол!V2751&lt;=5),1," ")</f>
        <v xml:space="preserve"> </v>
      </c>
      <c r="C2751" s="4" t="str">
        <f>IF(NOT(ISBLANK(Протокол!B2751)),1," ")</f>
        <v xml:space="preserve"> </v>
      </c>
      <c r="D2751" s="4" t="str">
        <f>IF(SUM(Протокол!J2751:N2751,Протокол!O2751:S2751)=17,1," ")</f>
        <v xml:space="preserve"> </v>
      </c>
      <c r="E2751" s="4" t="str">
        <f>IF(SUM(Протокол!U2727:U2727)=8,1," ")</f>
        <v xml:space="preserve"> </v>
      </c>
      <c r="F2751" s="48"/>
    </row>
    <row r="2752" spans="1:6" x14ac:dyDescent="0.25">
      <c r="A2752" s="4" t="str">
        <f>IF((SUM(Протокол!D2752:I2752)=6),1," ")</f>
        <v xml:space="preserve"> </v>
      </c>
      <c r="B2752" s="4" t="str">
        <f>IF(AND(NOT(ISBLANK(Протокол!B2752)),Протокол!V2752&lt;=5),1," ")</f>
        <v xml:space="preserve"> </v>
      </c>
      <c r="C2752" s="4" t="str">
        <f>IF(NOT(ISBLANK(Протокол!B2752)),1," ")</f>
        <v xml:space="preserve"> </v>
      </c>
      <c r="D2752" s="4" t="str">
        <f>IF(SUM(Протокол!J2752:N2752,Протокол!O2752:S2752)=17,1," ")</f>
        <v xml:space="preserve"> </v>
      </c>
      <c r="E2752" s="4"/>
      <c r="F2752" s="48"/>
    </row>
    <row r="2753" spans="1:6" x14ac:dyDescent="0.25">
      <c r="A2753" s="4" t="str">
        <f>IF((SUM(Протокол!D2753:I2753)=6),1," ")</f>
        <v xml:space="preserve"> </v>
      </c>
      <c r="B2753" s="4" t="str">
        <f>IF(AND(NOT(ISBLANK(Протокол!B2753)),Протокол!V2753&lt;=5),1," ")</f>
        <v xml:space="preserve"> </v>
      </c>
      <c r="C2753" s="4" t="str">
        <f>IF(NOT(ISBLANK(Протокол!B2753)),1," ")</f>
        <v xml:space="preserve"> </v>
      </c>
      <c r="D2753" s="4" t="str">
        <f>IF(SUM(Протокол!J2753:N2753,Протокол!O2753:S2753)=17,1," ")</f>
        <v xml:space="preserve"> </v>
      </c>
      <c r="E2753" s="4" t="str">
        <f>IF(SUM(Протокол!U2729:U2729)=8,1," ")</f>
        <v xml:space="preserve"> </v>
      </c>
      <c r="F2753" s="48"/>
    </row>
    <row r="2754" spans="1:6" x14ac:dyDescent="0.25">
      <c r="A2754" s="4" t="str">
        <f>IF((SUM(Протокол!D2754:I2754)=6),1," ")</f>
        <v xml:space="preserve"> </v>
      </c>
      <c r="B2754" s="4" t="str">
        <f>IF(AND(NOT(ISBLANK(Протокол!B2754)),Протокол!V2754&lt;=5),1," ")</f>
        <v xml:space="preserve"> </v>
      </c>
      <c r="C2754" s="4" t="str">
        <f>IF(NOT(ISBLANK(Протокол!B2754)),1," ")</f>
        <v xml:space="preserve"> </v>
      </c>
      <c r="D2754" s="4" t="str">
        <f>IF(SUM(Протокол!J2754:N2754,Протокол!O2754:S2754)=17,1," ")</f>
        <v xml:space="preserve"> </v>
      </c>
      <c r="E2754" s="4"/>
      <c r="F2754" s="48"/>
    </row>
    <row r="2755" spans="1:6" x14ac:dyDescent="0.25">
      <c r="A2755" s="4" t="str">
        <f>IF((SUM(Протокол!D2755:I2755)=6),1," ")</f>
        <v xml:space="preserve"> </v>
      </c>
      <c r="B2755" s="4" t="str">
        <f>IF(AND(NOT(ISBLANK(Протокол!B2755)),Протокол!V2755&lt;=5),1," ")</f>
        <v xml:space="preserve"> </v>
      </c>
      <c r="C2755" s="4" t="str">
        <f>IF(NOT(ISBLANK(Протокол!B2755)),1," ")</f>
        <v xml:space="preserve"> </v>
      </c>
      <c r="D2755" s="4" t="str">
        <f>IF(SUM(Протокол!J2755:N2755,Протокол!O2755:S2755)=17,1," ")</f>
        <v xml:space="preserve"> </v>
      </c>
      <c r="E2755" s="4" t="str">
        <f>IF(SUM(Протокол!U2731:U2731)=8,1," ")</f>
        <v xml:space="preserve"> </v>
      </c>
      <c r="F2755" s="48"/>
    </row>
    <row r="2756" spans="1:6" x14ac:dyDescent="0.25">
      <c r="A2756" s="4" t="str">
        <f>IF((SUM(Протокол!D2756:I2756)=6),1," ")</f>
        <v xml:space="preserve"> </v>
      </c>
      <c r="B2756" s="4" t="str">
        <f>IF(AND(NOT(ISBLANK(Протокол!B2756)),Протокол!V2756&lt;=5),1," ")</f>
        <v xml:space="preserve"> </v>
      </c>
      <c r="C2756" s="4" t="str">
        <f>IF(NOT(ISBLANK(Протокол!B2756)),1," ")</f>
        <v xml:space="preserve"> </v>
      </c>
      <c r="D2756" s="4" t="str">
        <f>IF(SUM(Протокол!J2756:N2756,Протокол!O2756:S2756)=17,1," ")</f>
        <v xml:space="preserve"> </v>
      </c>
      <c r="E2756" s="4"/>
      <c r="F2756" s="48"/>
    </row>
    <row r="2757" spans="1:6" x14ac:dyDescent="0.25">
      <c r="A2757" s="4" t="str">
        <f>IF((SUM(Протокол!D2757:I2757)=6),1," ")</f>
        <v xml:space="preserve"> </v>
      </c>
      <c r="B2757" s="4" t="str">
        <f>IF(AND(NOT(ISBLANK(Протокол!B2757)),Протокол!V2757&lt;=5),1," ")</f>
        <v xml:space="preserve"> </v>
      </c>
      <c r="C2757" s="4" t="str">
        <f>IF(NOT(ISBLANK(Протокол!B2757)),1," ")</f>
        <v xml:space="preserve"> </v>
      </c>
      <c r="D2757" s="4" t="str">
        <f>IF(SUM(Протокол!J2757:N2757,Протокол!O2757:S2757)=17,1," ")</f>
        <v xml:space="preserve"> </v>
      </c>
      <c r="E2757" s="4" t="str">
        <f>IF(SUM(Протокол!U2733:U2733)=8,1," ")</f>
        <v xml:space="preserve"> </v>
      </c>
      <c r="F2757" s="48"/>
    </row>
    <row r="2758" spans="1:6" x14ac:dyDescent="0.25">
      <c r="A2758" s="4" t="str">
        <f>IF((SUM(Протокол!D2758:I2758)=6),1," ")</f>
        <v xml:space="preserve"> </v>
      </c>
      <c r="B2758" s="4" t="str">
        <f>IF(AND(NOT(ISBLANK(Протокол!B2758)),Протокол!V2758&lt;=5),1," ")</f>
        <v xml:space="preserve"> </v>
      </c>
      <c r="C2758" s="4" t="str">
        <f>IF(NOT(ISBLANK(Протокол!B2758)),1," ")</f>
        <v xml:space="preserve"> </v>
      </c>
      <c r="D2758" s="4" t="str">
        <f>IF(SUM(Протокол!J2758:N2758,Протокол!O2758:S2758)=17,1," ")</f>
        <v xml:space="preserve"> </v>
      </c>
      <c r="E2758" s="4"/>
      <c r="F2758" s="48"/>
    </row>
    <row r="2759" spans="1:6" x14ac:dyDescent="0.25">
      <c r="A2759" s="4" t="str">
        <f>IF((SUM(Протокол!D2759:I2759)=6),1," ")</f>
        <v xml:space="preserve"> </v>
      </c>
      <c r="B2759" s="4" t="str">
        <f>IF(AND(NOT(ISBLANK(Протокол!B2759)),Протокол!V2759&lt;=5),1," ")</f>
        <v xml:space="preserve"> </v>
      </c>
      <c r="C2759" s="4" t="str">
        <f>IF(NOT(ISBLANK(Протокол!B2759)),1," ")</f>
        <v xml:space="preserve"> </v>
      </c>
      <c r="D2759" s="4" t="str">
        <f>IF(SUM(Протокол!J2759:N2759,Протокол!O2759:S2759)=17,1," ")</f>
        <v xml:space="preserve"> </v>
      </c>
      <c r="E2759" s="4" t="str">
        <f>IF(SUM(Протокол!U2735:U2735)=8,1," ")</f>
        <v xml:space="preserve"> </v>
      </c>
      <c r="F2759" s="48"/>
    </row>
    <row r="2760" spans="1:6" x14ac:dyDescent="0.25">
      <c r="A2760" s="4" t="str">
        <f>IF((SUM(Протокол!D2760:I2760)=6),1," ")</f>
        <v xml:space="preserve"> </v>
      </c>
      <c r="B2760" s="4" t="str">
        <f>IF(AND(NOT(ISBLANK(Протокол!B2760)),Протокол!V2760&lt;=5),1," ")</f>
        <v xml:space="preserve"> </v>
      </c>
      <c r="C2760" s="4" t="str">
        <f>IF(NOT(ISBLANK(Протокол!B2760)),1," ")</f>
        <v xml:space="preserve"> </v>
      </c>
      <c r="D2760" s="4" t="str">
        <f>IF(SUM(Протокол!J2760:N2760,Протокол!O2760:S2760)=17,1," ")</f>
        <v xml:space="preserve"> </v>
      </c>
      <c r="E2760" s="4"/>
      <c r="F2760" s="48"/>
    </row>
    <row r="2761" spans="1:6" x14ac:dyDescent="0.25">
      <c r="A2761" s="4" t="str">
        <f>IF((SUM(Протокол!D2761:I2761)=6),1," ")</f>
        <v xml:space="preserve"> </v>
      </c>
      <c r="B2761" s="4" t="str">
        <f>IF(AND(NOT(ISBLANK(Протокол!B2761)),Протокол!V2761&lt;=5),1," ")</f>
        <v xml:space="preserve"> </v>
      </c>
      <c r="C2761" s="4" t="str">
        <f>IF(NOT(ISBLANK(Протокол!B2761)),1," ")</f>
        <v xml:space="preserve"> </v>
      </c>
      <c r="D2761" s="4" t="str">
        <f>IF(SUM(Протокол!J2761:N2761,Протокол!O2761:S2761)=17,1," ")</f>
        <v xml:space="preserve"> </v>
      </c>
      <c r="E2761" s="4" t="str">
        <f>IF(SUM(Протокол!U2737:U2737)=8,1," ")</f>
        <v xml:space="preserve"> </v>
      </c>
      <c r="F2761" s="48"/>
    </row>
    <row r="2762" spans="1:6" x14ac:dyDescent="0.25">
      <c r="A2762" s="4" t="str">
        <f>IF((SUM(Протокол!D2762:I2762)=6),1," ")</f>
        <v xml:space="preserve"> </v>
      </c>
      <c r="B2762" s="4" t="str">
        <f>IF(AND(NOT(ISBLANK(Протокол!B2762)),Протокол!V2762&lt;=5),1," ")</f>
        <v xml:space="preserve"> </v>
      </c>
      <c r="C2762" s="4" t="str">
        <f>IF(NOT(ISBLANK(Протокол!B2762)),1," ")</f>
        <v xml:space="preserve"> </v>
      </c>
      <c r="D2762" s="4" t="str">
        <f>IF(SUM(Протокол!J2762:N2762,Протокол!O2762:S2762)=17,1," ")</f>
        <v xml:space="preserve"> </v>
      </c>
      <c r="E2762" s="4"/>
      <c r="F2762" s="48"/>
    </row>
    <row r="2763" spans="1:6" x14ac:dyDescent="0.25">
      <c r="A2763" s="4" t="str">
        <f>IF((SUM(Протокол!D2763:I2763)=6),1," ")</f>
        <v xml:space="preserve"> </v>
      </c>
      <c r="B2763" s="4" t="str">
        <f>IF(AND(NOT(ISBLANK(Протокол!B2763)),Протокол!V2763&lt;=5),1," ")</f>
        <v xml:space="preserve"> </v>
      </c>
      <c r="C2763" s="4" t="str">
        <f>IF(NOT(ISBLANK(Протокол!B2763)),1," ")</f>
        <v xml:space="preserve"> </v>
      </c>
      <c r="D2763" s="4" t="str">
        <f>IF(SUM(Протокол!J2763:N2763,Протокол!O2763:S2763)=17,1," ")</f>
        <v xml:space="preserve"> </v>
      </c>
      <c r="E2763" s="4" t="str">
        <f>IF(SUM(Протокол!U2739:U2739)=8,1," ")</f>
        <v xml:space="preserve"> </v>
      </c>
      <c r="F2763" s="48"/>
    </row>
    <row r="2764" spans="1:6" x14ac:dyDescent="0.25">
      <c r="A2764" s="4" t="str">
        <f>IF((SUM(Протокол!D2764:I2764)=6),1," ")</f>
        <v xml:space="preserve"> </v>
      </c>
      <c r="B2764" s="4" t="str">
        <f>IF(AND(NOT(ISBLANK(Протокол!B2764)),Протокол!V2764&lt;=5),1," ")</f>
        <v xml:space="preserve"> </v>
      </c>
      <c r="C2764" s="4" t="str">
        <f>IF(NOT(ISBLANK(Протокол!B2764)),1," ")</f>
        <v xml:space="preserve"> </v>
      </c>
      <c r="D2764" s="4" t="str">
        <f>IF(SUM(Протокол!J2764:N2764,Протокол!O2764:S2764)=17,1," ")</f>
        <v xml:space="preserve"> </v>
      </c>
      <c r="E2764" s="4"/>
      <c r="F2764" s="48"/>
    </row>
    <row r="2765" spans="1:6" x14ac:dyDescent="0.25">
      <c r="A2765" s="4" t="str">
        <f>IF((SUM(Протокол!D2765:I2765)=6),1," ")</f>
        <v xml:space="preserve"> </v>
      </c>
      <c r="B2765" s="4" t="str">
        <f>IF(AND(NOT(ISBLANK(Протокол!B2765)),Протокол!V2765&lt;=5),1," ")</f>
        <v xml:space="preserve"> </v>
      </c>
      <c r="C2765" s="4" t="str">
        <f>IF(NOT(ISBLANK(Протокол!B2765)),1," ")</f>
        <v xml:space="preserve"> </v>
      </c>
      <c r="D2765" s="4" t="str">
        <f>IF(SUM(Протокол!J2765:N2765,Протокол!O2765:S2765)=17,1," ")</f>
        <v xml:space="preserve"> </v>
      </c>
      <c r="E2765" s="4" t="str">
        <f>IF(SUM(Протокол!U2741:U2741)=8,1," ")</f>
        <v xml:space="preserve"> </v>
      </c>
      <c r="F2765" s="48"/>
    </row>
    <row r="2766" spans="1:6" x14ac:dyDescent="0.25">
      <c r="A2766" s="4" t="str">
        <f>IF((SUM(Протокол!D2766:I2766)=6),1," ")</f>
        <v xml:space="preserve"> </v>
      </c>
      <c r="B2766" s="4" t="str">
        <f>IF(AND(NOT(ISBLANK(Протокол!B2766)),Протокол!V2766&lt;=5),1," ")</f>
        <v xml:space="preserve"> </v>
      </c>
      <c r="C2766" s="4" t="str">
        <f>IF(NOT(ISBLANK(Протокол!B2766)),1," ")</f>
        <v xml:space="preserve"> </v>
      </c>
      <c r="D2766" s="4" t="str">
        <f>IF(SUM(Протокол!J2766:N2766,Протокол!O2766:S2766)=17,1," ")</f>
        <v xml:space="preserve"> </v>
      </c>
      <c r="E2766" s="4"/>
      <c r="F2766" s="48"/>
    </row>
    <row r="2767" spans="1:6" x14ac:dyDescent="0.25">
      <c r="A2767" s="4" t="str">
        <f>IF((SUM(Протокол!D2767:I2767)=6),1," ")</f>
        <v xml:space="preserve"> </v>
      </c>
      <c r="B2767" s="4" t="str">
        <f>IF(AND(NOT(ISBLANK(Протокол!B2767)),Протокол!V2767&lt;=5),1," ")</f>
        <v xml:space="preserve"> </v>
      </c>
      <c r="C2767" s="4" t="str">
        <f>IF(NOT(ISBLANK(Протокол!B2767)),1," ")</f>
        <v xml:space="preserve"> </v>
      </c>
      <c r="D2767" s="4" t="str">
        <f>IF(SUM(Протокол!J2767:N2767,Протокол!O2767:S2767)=17,1," ")</f>
        <v xml:space="preserve"> </v>
      </c>
      <c r="E2767" s="4" t="str">
        <f>IF(SUM(Протокол!U2743:U2743)=8,1," ")</f>
        <v xml:space="preserve"> </v>
      </c>
      <c r="F2767" s="48"/>
    </row>
    <row r="2768" spans="1:6" x14ac:dyDescent="0.25">
      <c r="A2768" s="4" t="str">
        <f>IF((SUM(Протокол!D2768:I2768)=6),1," ")</f>
        <v xml:space="preserve"> </v>
      </c>
      <c r="B2768" s="4" t="str">
        <f>IF(AND(NOT(ISBLANK(Протокол!B2768)),Протокол!V2768&lt;=5),1," ")</f>
        <v xml:space="preserve"> </v>
      </c>
      <c r="C2768" s="4" t="str">
        <f>IF(NOT(ISBLANK(Протокол!B2768)),1," ")</f>
        <v xml:space="preserve"> </v>
      </c>
      <c r="D2768" s="4" t="str">
        <f>IF(SUM(Протокол!J2768:N2768,Протокол!O2768:S2768)=17,1," ")</f>
        <v xml:space="preserve"> </v>
      </c>
      <c r="E2768" s="4"/>
      <c r="F2768" s="48"/>
    </row>
    <row r="2769" spans="1:6" x14ac:dyDescent="0.25">
      <c r="A2769" s="4" t="str">
        <f>IF((SUM(Протокол!D2769:I2769)=6),1," ")</f>
        <v xml:space="preserve"> </v>
      </c>
      <c r="B2769" s="4" t="str">
        <f>IF(AND(NOT(ISBLANK(Протокол!B2769)),Протокол!V2769&lt;=5),1," ")</f>
        <v xml:space="preserve"> </v>
      </c>
      <c r="C2769" s="4" t="str">
        <f>IF(NOT(ISBLANK(Протокол!B2769)),1," ")</f>
        <v xml:space="preserve"> </v>
      </c>
      <c r="D2769" s="4" t="str">
        <f>IF(SUM(Протокол!J2769:N2769,Протокол!O2769:S2769)=17,1," ")</f>
        <v xml:space="preserve"> </v>
      </c>
      <c r="E2769" s="4" t="str">
        <f>IF(SUM(Протокол!U2745:U2745)=8,1," ")</f>
        <v xml:space="preserve"> </v>
      </c>
      <c r="F2769" s="48"/>
    </row>
    <row r="2770" spans="1:6" x14ac:dyDescent="0.25">
      <c r="A2770" s="4" t="str">
        <f>IF((SUM(Протокол!D2770:I2770)=6),1," ")</f>
        <v xml:space="preserve"> </v>
      </c>
      <c r="B2770" s="4" t="str">
        <f>IF(AND(NOT(ISBLANK(Протокол!B2770)),Протокол!V2770&lt;=5),1," ")</f>
        <v xml:space="preserve"> </v>
      </c>
      <c r="C2770" s="4" t="str">
        <f>IF(NOT(ISBLANK(Протокол!B2770)),1," ")</f>
        <v xml:space="preserve"> </v>
      </c>
      <c r="D2770" s="4" t="str">
        <f>IF(SUM(Протокол!J2770:N2770,Протокол!O2770:S2770)=17,1," ")</f>
        <v xml:space="preserve"> </v>
      </c>
      <c r="E2770" s="4"/>
      <c r="F2770" s="48"/>
    </row>
    <row r="2771" spans="1:6" x14ac:dyDescent="0.25">
      <c r="A2771" s="4" t="str">
        <f>IF((SUM(Протокол!D2771:I2771)=6),1," ")</f>
        <v xml:space="preserve"> </v>
      </c>
      <c r="B2771" s="4" t="str">
        <f>IF(AND(NOT(ISBLANK(Протокол!B2771)),Протокол!V2771&lt;=5),1," ")</f>
        <v xml:space="preserve"> </v>
      </c>
      <c r="C2771" s="4" t="str">
        <f>IF(NOT(ISBLANK(Протокол!B2771)),1," ")</f>
        <v xml:space="preserve"> </v>
      </c>
      <c r="D2771" s="4" t="str">
        <f>IF(SUM(Протокол!J2771:N2771,Протокол!O2771:S2771)=17,1," ")</f>
        <v xml:space="preserve"> </v>
      </c>
      <c r="E2771" s="4" t="str">
        <f>IF(SUM(Протокол!U2747:U2747)=8,1," ")</f>
        <v xml:space="preserve"> </v>
      </c>
      <c r="F2771" s="48"/>
    </row>
    <row r="2772" spans="1:6" x14ac:dyDescent="0.25">
      <c r="A2772" s="4" t="str">
        <f>IF((SUM(Протокол!D2772:I2772)=6),1," ")</f>
        <v xml:space="preserve"> </v>
      </c>
      <c r="B2772" s="4" t="str">
        <f>IF(AND(NOT(ISBLANK(Протокол!B2772)),Протокол!V2772&lt;=5),1," ")</f>
        <v xml:space="preserve"> </v>
      </c>
      <c r="C2772" s="4" t="str">
        <f>IF(NOT(ISBLANK(Протокол!B2772)),1," ")</f>
        <v xml:space="preserve"> </v>
      </c>
      <c r="D2772" s="4" t="str">
        <f>IF(SUM(Протокол!J2772:N2772,Протокол!O2772:S2772)=17,1," ")</f>
        <v xml:space="preserve"> </v>
      </c>
      <c r="E2772" s="4"/>
      <c r="F2772" s="48"/>
    </row>
    <row r="2773" spans="1:6" x14ac:dyDescent="0.25">
      <c r="A2773" s="4" t="str">
        <f>IF((SUM(Протокол!D2773:I2773)=6),1," ")</f>
        <v xml:space="preserve"> </v>
      </c>
      <c r="B2773" s="4" t="str">
        <f>IF(AND(NOT(ISBLANK(Протокол!B2773)),Протокол!V2773&lt;=5),1," ")</f>
        <v xml:space="preserve"> </v>
      </c>
      <c r="C2773" s="4" t="str">
        <f>IF(NOT(ISBLANK(Протокол!B2773)),1," ")</f>
        <v xml:space="preserve"> </v>
      </c>
      <c r="D2773" s="4" t="str">
        <f>IF(SUM(Протокол!J2773:N2773,Протокол!O2773:S2773)=17,1," ")</f>
        <v xml:space="preserve"> </v>
      </c>
      <c r="E2773" s="4" t="str">
        <f>IF(SUM(Протокол!U2749:U2749)=8,1," ")</f>
        <v xml:space="preserve"> </v>
      </c>
      <c r="F2773" s="48"/>
    </row>
    <row r="2774" spans="1:6" x14ac:dyDescent="0.25">
      <c r="A2774" s="4" t="str">
        <f>IF((SUM(Протокол!D2774:I2774)=6),1," ")</f>
        <v xml:space="preserve"> </v>
      </c>
      <c r="B2774" s="4" t="str">
        <f>IF(AND(NOT(ISBLANK(Протокол!B2774)),Протокол!V2774&lt;=5),1," ")</f>
        <v xml:space="preserve"> </v>
      </c>
      <c r="C2774" s="4" t="str">
        <f>IF(NOT(ISBLANK(Протокол!B2774)),1," ")</f>
        <v xml:space="preserve"> </v>
      </c>
      <c r="D2774" s="4" t="str">
        <f>IF(SUM(Протокол!J2774:N2774,Протокол!O2774:S2774)=17,1," ")</f>
        <v xml:space="preserve"> </v>
      </c>
      <c r="E2774" s="4"/>
      <c r="F2774" s="48"/>
    </row>
    <row r="2775" spans="1:6" x14ac:dyDescent="0.25">
      <c r="A2775" s="4" t="str">
        <f>IF((SUM(Протокол!D2775:I2775)=6),1," ")</f>
        <v xml:space="preserve"> </v>
      </c>
      <c r="B2775" s="4" t="str">
        <f>IF(AND(NOT(ISBLANK(Протокол!B2775)),Протокол!V2775&lt;=5),1," ")</f>
        <v xml:space="preserve"> </v>
      </c>
      <c r="C2775" s="4" t="str">
        <f>IF(NOT(ISBLANK(Протокол!B2775)),1," ")</f>
        <v xml:space="preserve"> </v>
      </c>
      <c r="D2775" s="4" t="str">
        <f>IF(SUM(Протокол!J2775:N2775,Протокол!O2775:S2775)=17,1," ")</f>
        <v xml:space="preserve"> </v>
      </c>
      <c r="E2775" s="4" t="str">
        <f>IF(SUM(Протокол!U2751:U2751)=8,1," ")</f>
        <v xml:space="preserve"> </v>
      </c>
      <c r="F2775" s="48"/>
    </row>
    <row r="2776" spans="1:6" x14ac:dyDescent="0.25">
      <c r="A2776" s="4" t="str">
        <f>IF((SUM(Протокол!D2776:I2776)=6),1," ")</f>
        <v xml:space="preserve"> </v>
      </c>
      <c r="B2776" s="4" t="str">
        <f>IF(AND(NOT(ISBLANK(Протокол!B2776)),Протокол!V2776&lt;=5),1," ")</f>
        <v xml:space="preserve"> </v>
      </c>
      <c r="C2776" s="4" t="str">
        <f>IF(NOT(ISBLANK(Протокол!B2776)),1," ")</f>
        <v xml:space="preserve"> </v>
      </c>
      <c r="D2776" s="4" t="str">
        <f>IF(SUM(Протокол!J2776:N2776,Протокол!O2776:S2776)=17,1," ")</f>
        <v xml:space="preserve"> </v>
      </c>
      <c r="E2776" s="4"/>
      <c r="F2776" s="48"/>
    </row>
    <row r="2777" spans="1:6" x14ac:dyDescent="0.25">
      <c r="A2777" s="4" t="str">
        <f>IF((SUM(Протокол!D2777:I2777)=6),1," ")</f>
        <v xml:space="preserve"> </v>
      </c>
      <c r="B2777" s="4" t="str">
        <f>IF(AND(NOT(ISBLANK(Протокол!B2777)),Протокол!V2777&lt;=5),1," ")</f>
        <v xml:space="preserve"> </v>
      </c>
      <c r="C2777" s="4" t="str">
        <f>IF(NOT(ISBLANK(Протокол!B2777)),1," ")</f>
        <v xml:space="preserve"> </v>
      </c>
      <c r="D2777" s="4" t="str">
        <f>IF(SUM(Протокол!J2777:N2777,Протокол!O2777:S2777)=17,1," ")</f>
        <v xml:space="preserve"> </v>
      </c>
      <c r="E2777" s="4" t="str">
        <f>IF(SUM(Протокол!U2753:U2753)=8,1," ")</f>
        <v xml:space="preserve"> </v>
      </c>
      <c r="F2777" s="48"/>
    </row>
    <row r="2778" spans="1:6" x14ac:dyDescent="0.25">
      <c r="A2778" s="4" t="str">
        <f>IF((SUM(Протокол!D2778:I2778)=6),1," ")</f>
        <v xml:space="preserve"> </v>
      </c>
      <c r="B2778" s="4" t="str">
        <f>IF(AND(NOT(ISBLANK(Протокол!B2778)),Протокол!V2778&lt;=5),1," ")</f>
        <v xml:space="preserve"> </v>
      </c>
      <c r="C2778" s="4" t="str">
        <f>IF(NOT(ISBLANK(Протокол!B2778)),1," ")</f>
        <v xml:space="preserve"> </v>
      </c>
      <c r="D2778" s="4" t="str">
        <f>IF(SUM(Протокол!J2778:N2778,Протокол!O2778:S2778)=17,1," ")</f>
        <v xml:space="preserve"> </v>
      </c>
      <c r="E2778" s="4"/>
      <c r="F2778" s="48"/>
    </row>
    <row r="2779" spans="1:6" x14ac:dyDescent="0.25">
      <c r="A2779" s="4" t="str">
        <f>IF((SUM(Протокол!D2779:I2779)=6),1," ")</f>
        <v xml:space="preserve"> </v>
      </c>
      <c r="B2779" s="4" t="str">
        <f>IF(AND(NOT(ISBLANK(Протокол!B2779)),Протокол!V2779&lt;=5),1," ")</f>
        <v xml:space="preserve"> </v>
      </c>
      <c r="C2779" s="4" t="str">
        <f>IF(NOT(ISBLANK(Протокол!B2779)),1," ")</f>
        <v xml:space="preserve"> </v>
      </c>
      <c r="D2779" s="4" t="str">
        <f>IF(SUM(Протокол!J2779:N2779,Протокол!O2779:S2779)=17,1," ")</f>
        <v xml:space="preserve"> </v>
      </c>
      <c r="E2779" s="4" t="str">
        <f>IF(SUM(Протокол!U2755:U2755)=8,1," ")</f>
        <v xml:space="preserve"> </v>
      </c>
      <c r="F2779" s="48"/>
    </row>
    <row r="2780" spans="1:6" x14ac:dyDescent="0.25">
      <c r="A2780" s="4" t="str">
        <f>IF((SUM(Протокол!D2780:I2780)=6),1," ")</f>
        <v xml:space="preserve"> </v>
      </c>
      <c r="B2780" s="4" t="str">
        <f>IF(AND(NOT(ISBLANK(Протокол!B2780)),Протокол!V2780&lt;=5),1," ")</f>
        <v xml:space="preserve"> </v>
      </c>
      <c r="C2780" s="4" t="str">
        <f>IF(NOT(ISBLANK(Протокол!B2780)),1," ")</f>
        <v xml:space="preserve"> </v>
      </c>
      <c r="D2780" s="4" t="str">
        <f>IF(SUM(Протокол!J2780:N2780,Протокол!O2780:S2780)=17,1," ")</f>
        <v xml:space="preserve"> </v>
      </c>
      <c r="E2780" s="4"/>
      <c r="F2780" s="48"/>
    </row>
    <row r="2781" spans="1:6" x14ac:dyDescent="0.25">
      <c r="A2781" s="4" t="str">
        <f>IF((SUM(Протокол!D2781:I2781)=6),1," ")</f>
        <v xml:space="preserve"> </v>
      </c>
      <c r="B2781" s="4" t="str">
        <f>IF(AND(NOT(ISBLANK(Протокол!B2781)),Протокол!V2781&lt;=5),1," ")</f>
        <v xml:space="preserve"> </v>
      </c>
      <c r="C2781" s="4" t="str">
        <f>IF(NOT(ISBLANK(Протокол!B2781)),1," ")</f>
        <v xml:space="preserve"> </v>
      </c>
      <c r="D2781" s="4" t="str">
        <f>IF(SUM(Протокол!J2781:N2781,Протокол!O2781:S2781)=17,1," ")</f>
        <v xml:space="preserve"> </v>
      </c>
      <c r="E2781" s="4" t="str">
        <f>IF(SUM(Протокол!U2757:U2757)=8,1," ")</f>
        <v xml:space="preserve"> </v>
      </c>
      <c r="F2781" s="48"/>
    </row>
    <row r="2782" spans="1:6" x14ac:dyDescent="0.25">
      <c r="A2782" s="4" t="str">
        <f>IF((SUM(Протокол!D2782:I2782)=6),1," ")</f>
        <v xml:space="preserve"> </v>
      </c>
      <c r="B2782" s="4" t="str">
        <f>IF(AND(NOT(ISBLANK(Протокол!B2782)),Протокол!V2782&lt;=5),1," ")</f>
        <v xml:space="preserve"> </v>
      </c>
      <c r="C2782" s="4" t="str">
        <f>IF(NOT(ISBLANK(Протокол!B2782)),1," ")</f>
        <v xml:space="preserve"> </v>
      </c>
      <c r="D2782" s="4" t="str">
        <f>IF(SUM(Протокол!J2782:N2782,Протокол!O2782:S2782)=17,1," ")</f>
        <v xml:space="preserve"> </v>
      </c>
      <c r="E2782" s="4"/>
      <c r="F2782" s="48"/>
    </row>
    <row r="2783" spans="1:6" x14ac:dyDescent="0.25">
      <c r="A2783" s="4" t="str">
        <f>IF((SUM(Протокол!D2783:I2783)=6),1," ")</f>
        <v xml:space="preserve"> </v>
      </c>
      <c r="B2783" s="4" t="str">
        <f>IF(AND(NOT(ISBLANK(Протокол!B2783)),Протокол!V2783&lt;=5),1," ")</f>
        <v xml:space="preserve"> </v>
      </c>
      <c r="C2783" s="4" t="str">
        <f>IF(NOT(ISBLANK(Протокол!B2783)),1," ")</f>
        <v xml:space="preserve"> </v>
      </c>
      <c r="D2783" s="4" t="str">
        <f>IF(SUM(Протокол!J2783:N2783,Протокол!O2783:S2783)=17,1," ")</f>
        <v xml:space="preserve"> </v>
      </c>
      <c r="E2783" s="4" t="str">
        <f>IF(SUM(Протокол!U2759:U2759)=8,1," ")</f>
        <v xml:space="preserve"> </v>
      </c>
      <c r="F2783" s="48"/>
    </row>
    <row r="2784" spans="1:6" x14ac:dyDescent="0.25">
      <c r="A2784" s="4" t="str">
        <f>IF((SUM(Протокол!D2784:I2784)=6),1," ")</f>
        <v xml:space="preserve"> </v>
      </c>
      <c r="B2784" s="4" t="str">
        <f>IF(AND(NOT(ISBLANK(Протокол!B2784)),Протокол!V2784&lt;=5),1," ")</f>
        <v xml:space="preserve"> </v>
      </c>
      <c r="C2784" s="4" t="str">
        <f>IF(NOT(ISBLANK(Протокол!B2784)),1," ")</f>
        <v xml:space="preserve"> </v>
      </c>
      <c r="D2784" s="4" t="str">
        <f>IF(SUM(Протокол!J2784:N2784,Протокол!O2784:S2784)=17,1," ")</f>
        <v xml:space="preserve"> </v>
      </c>
      <c r="E2784" s="4"/>
      <c r="F2784" s="48"/>
    </row>
    <row r="2785" spans="1:6" x14ac:dyDescent="0.25">
      <c r="A2785" s="4" t="str">
        <f>IF((SUM(Протокол!D2785:I2785)=6),1," ")</f>
        <v xml:space="preserve"> </v>
      </c>
      <c r="B2785" s="4" t="str">
        <f>IF(AND(NOT(ISBLANK(Протокол!B2785)),Протокол!V2785&lt;=5),1," ")</f>
        <v xml:space="preserve"> </v>
      </c>
      <c r="C2785" s="4" t="str">
        <f>IF(NOT(ISBLANK(Протокол!B2785)),1," ")</f>
        <v xml:space="preserve"> </v>
      </c>
      <c r="D2785" s="4" t="str">
        <f>IF(SUM(Протокол!J2785:N2785,Протокол!O2785:S2785)=17,1," ")</f>
        <v xml:space="preserve"> </v>
      </c>
      <c r="E2785" s="4" t="str">
        <f>IF(SUM(Протокол!U2761:U2761)=8,1," ")</f>
        <v xml:space="preserve"> </v>
      </c>
      <c r="F2785" s="48"/>
    </row>
    <row r="2786" spans="1:6" x14ac:dyDescent="0.25">
      <c r="A2786" s="4" t="str">
        <f>IF((SUM(Протокол!D2786:I2786)=6),1," ")</f>
        <v xml:space="preserve"> </v>
      </c>
      <c r="B2786" s="4" t="str">
        <f>IF(AND(NOT(ISBLANK(Протокол!B2786)),Протокол!V2786&lt;=5),1," ")</f>
        <v xml:space="preserve"> </v>
      </c>
      <c r="C2786" s="4" t="str">
        <f>IF(NOT(ISBLANK(Протокол!B2786)),1," ")</f>
        <v xml:space="preserve"> </v>
      </c>
      <c r="D2786" s="4" t="str">
        <f>IF(SUM(Протокол!J2786:N2786,Протокол!O2786:S2786)=17,1," ")</f>
        <v xml:space="preserve"> </v>
      </c>
      <c r="E2786" s="4"/>
      <c r="F2786" s="48"/>
    </row>
    <row r="2787" spans="1:6" x14ac:dyDescent="0.25">
      <c r="A2787" s="4" t="str">
        <f>IF((SUM(Протокол!D2787:I2787)=6),1," ")</f>
        <v xml:space="preserve"> </v>
      </c>
      <c r="B2787" s="4" t="str">
        <f>IF(AND(NOT(ISBLANK(Протокол!B2787)),Протокол!V2787&lt;=5),1," ")</f>
        <v xml:space="preserve"> </v>
      </c>
      <c r="C2787" s="4" t="str">
        <f>IF(NOT(ISBLANK(Протокол!B2787)),1," ")</f>
        <v xml:space="preserve"> </v>
      </c>
      <c r="D2787" s="4" t="str">
        <f>IF(SUM(Протокол!J2787:N2787,Протокол!O2787:S2787)=17,1," ")</f>
        <v xml:space="preserve"> </v>
      </c>
      <c r="E2787" s="4" t="str">
        <f>IF(SUM(Протокол!U2763:U2763)=8,1," ")</f>
        <v xml:space="preserve"> </v>
      </c>
      <c r="F2787" s="48"/>
    </row>
    <row r="2788" spans="1:6" x14ac:dyDescent="0.25">
      <c r="A2788" s="4" t="str">
        <f>IF((SUM(Протокол!D2788:I2788)=6),1," ")</f>
        <v xml:space="preserve"> </v>
      </c>
      <c r="B2788" s="4" t="str">
        <f>IF(AND(NOT(ISBLANK(Протокол!B2788)),Протокол!V2788&lt;=5),1," ")</f>
        <v xml:space="preserve"> </v>
      </c>
      <c r="C2788" s="4" t="str">
        <f>IF(NOT(ISBLANK(Протокол!B2788)),1," ")</f>
        <v xml:space="preserve"> </v>
      </c>
      <c r="D2788" s="4" t="str">
        <f>IF(SUM(Протокол!J2788:N2788,Протокол!O2788:S2788)=17,1," ")</f>
        <v xml:space="preserve"> </v>
      </c>
      <c r="E2788" s="4"/>
      <c r="F2788" s="48"/>
    </row>
    <row r="2789" spans="1:6" x14ac:dyDescent="0.25">
      <c r="A2789" s="4" t="str">
        <f>IF((SUM(Протокол!D2789:I2789)=6),1," ")</f>
        <v xml:space="preserve"> </v>
      </c>
      <c r="B2789" s="4" t="str">
        <f>IF(AND(NOT(ISBLANK(Протокол!B2789)),Протокол!V2789&lt;=5),1," ")</f>
        <v xml:space="preserve"> </v>
      </c>
      <c r="C2789" s="4" t="str">
        <f>IF(NOT(ISBLANK(Протокол!B2789)),1," ")</f>
        <v xml:space="preserve"> </v>
      </c>
      <c r="D2789" s="4" t="str">
        <f>IF(SUM(Протокол!J2789:N2789,Протокол!O2789:S2789)=17,1," ")</f>
        <v xml:space="preserve"> </v>
      </c>
      <c r="E2789" s="4" t="str">
        <f>IF(SUM(Протокол!U2765:U2765)=8,1," ")</f>
        <v xml:space="preserve"> </v>
      </c>
      <c r="F2789" s="48"/>
    </row>
    <row r="2790" spans="1:6" x14ac:dyDescent="0.25">
      <c r="A2790" s="4" t="str">
        <f>IF((SUM(Протокол!D2790:I2790)=6),1," ")</f>
        <v xml:space="preserve"> </v>
      </c>
      <c r="B2790" s="4" t="str">
        <f>IF(AND(NOT(ISBLANK(Протокол!B2790)),Протокол!V2790&lt;=5),1," ")</f>
        <v xml:space="preserve"> </v>
      </c>
      <c r="C2790" s="4" t="str">
        <f>IF(NOT(ISBLANK(Протокол!B2790)),1," ")</f>
        <v xml:space="preserve"> </v>
      </c>
      <c r="D2790" s="4" t="str">
        <f>IF(SUM(Протокол!J2790:N2790,Протокол!O2790:S2790)=17,1," ")</f>
        <v xml:space="preserve"> </v>
      </c>
      <c r="E2790" s="4"/>
      <c r="F2790" s="48"/>
    </row>
    <row r="2791" spans="1:6" x14ac:dyDescent="0.25">
      <c r="A2791" s="4" t="str">
        <f>IF((SUM(Протокол!D2791:I2791)=6),1," ")</f>
        <v xml:space="preserve"> </v>
      </c>
      <c r="B2791" s="4" t="str">
        <f>IF(AND(NOT(ISBLANK(Протокол!B2791)),Протокол!V2791&lt;=5),1," ")</f>
        <v xml:space="preserve"> </v>
      </c>
      <c r="C2791" s="4" t="str">
        <f>IF(NOT(ISBLANK(Протокол!B2791)),1," ")</f>
        <v xml:space="preserve"> </v>
      </c>
      <c r="D2791" s="4" t="str">
        <f>IF(SUM(Протокол!J2791:N2791,Протокол!O2791:S2791)=17,1," ")</f>
        <v xml:space="preserve"> </v>
      </c>
      <c r="E2791" s="4" t="str">
        <f>IF(SUM(Протокол!U2767:U2767)=8,1," ")</f>
        <v xml:space="preserve"> </v>
      </c>
      <c r="F2791" s="48"/>
    </row>
    <row r="2792" spans="1:6" x14ac:dyDescent="0.25">
      <c r="A2792" s="4" t="str">
        <f>IF((SUM(Протокол!D2792:I2792)=6),1," ")</f>
        <v xml:space="preserve"> </v>
      </c>
      <c r="B2792" s="4" t="str">
        <f>IF(AND(NOT(ISBLANK(Протокол!B2792)),Протокол!V2792&lt;=5),1," ")</f>
        <v xml:space="preserve"> </v>
      </c>
      <c r="C2792" s="4" t="str">
        <f>IF(NOT(ISBLANK(Протокол!B2792)),1," ")</f>
        <v xml:space="preserve"> </v>
      </c>
      <c r="D2792" s="4" t="str">
        <f>IF(SUM(Протокол!J2792:N2792,Протокол!O2792:S2792)=17,1," ")</f>
        <v xml:space="preserve"> </v>
      </c>
      <c r="E2792" s="4"/>
      <c r="F2792" s="48"/>
    </row>
    <row r="2793" spans="1:6" x14ac:dyDescent="0.25">
      <c r="A2793" s="4" t="str">
        <f>IF((SUM(Протокол!D2793:I2793)=6),1," ")</f>
        <v xml:space="preserve"> </v>
      </c>
      <c r="B2793" s="4" t="str">
        <f>IF(AND(NOT(ISBLANK(Протокол!B2793)),Протокол!V2793&lt;=5),1," ")</f>
        <v xml:space="preserve"> </v>
      </c>
      <c r="C2793" s="4" t="str">
        <f>IF(NOT(ISBLANK(Протокол!B2793)),1," ")</f>
        <v xml:space="preserve"> </v>
      </c>
      <c r="D2793" s="4" t="str">
        <f>IF(SUM(Протокол!J2793:N2793,Протокол!O2793:S2793)=17,1," ")</f>
        <v xml:space="preserve"> </v>
      </c>
      <c r="E2793" s="4" t="str">
        <f>IF(SUM(Протокол!U2769:U2769)=8,1," ")</f>
        <v xml:space="preserve"> </v>
      </c>
      <c r="F2793" s="48"/>
    </row>
    <row r="2794" spans="1:6" x14ac:dyDescent="0.25">
      <c r="A2794" s="4" t="str">
        <f>IF((SUM(Протокол!D2794:I2794)=6),1," ")</f>
        <v xml:space="preserve"> </v>
      </c>
      <c r="B2794" s="4" t="str">
        <f>IF(AND(NOT(ISBLANK(Протокол!B2794)),Протокол!V2794&lt;=5),1," ")</f>
        <v xml:space="preserve"> </v>
      </c>
      <c r="C2794" s="4" t="str">
        <f>IF(NOT(ISBLANK(Протокол!B2794)),1," ")</f>
        <v xml:space="preserve"> </v>
      </c>
      <c r="D2794" s="4" t="str">
        <f>IF(SUM(Протокол!J2794:N2794,Протокол!O2794:S2794)=17,1," ")</f>
        <v xml:space="preserve"> </v>
      </c>
      <c r="E2794" s="4"/>
      <c r="F2794" s="48"/>
    </row>
    <row r="2795" spans="1:6" x14ac:dyDescent="0.25">
      <c r="A2795" s="4" t="str">
        <f>IF((SUM(Протокол!D2795:I2795)=6),1," ")</f>
        <v xml:space="preserve"> </v>
      </c>
      <c r="B2795" s="4" t="str">
        <f>IF(AND(NOT(ISBLANK(Протокол!B2795)),Протокол!V2795&lt;=5),1," ")</f>
        <v xml:space="preserve"> </v>
      </c>
      <c r="C2795" s="4" t="str">
        <f>IF(NOT(ISBLANK(Протокол!B2795)),1," ")</f>
        <v xml:space="preserve"> </v>
      </c>
      <c r="D2795" s="4" t="str">
        <f>IF(SUM(Протокол!J2795:N2795,Протокол!O2795:S2795)=17,1," ")</f>
        <v xml:space="preserve"> </v>
      </c>
      <c r="E2795" s="4" t="str">
        <f>IF(SUM(Протокол!U2771:U2771)=8,1," ")</f>
        <v xml:space="preserve"> </v>
      </c>
      <c r="F2795" s="48"/>
    </row>
    <row r="2796" spans="1:6" x14ac:dyDescent="0.25">
      <c r="A2796" s="4" t="str">
        <f>IF((SUM(Протокол!D2796:I2796)=6),1," ")</f>
        <v xml:space="preserve"> </v>
      </c>
      <c r="B2796" s="4" t="str">
        <f>IF(AND(NOT(ISBLANK(Протокол!B2796)),Протокол!V2796&lt;=5),1," ")</f>
        <v xml:space="preserve"> </v>
      </c>
      <c r="C2796" s="4" t="str">
        <f>IF(NOT(ISBLANK(Протокол!B2796)),1," ")</f>
        <v xml:space="preserve"> </v>
      </c>
      <c r="D2796" s="4" t="str">
        <f>IF(SUM(Протокол!J2796:N2796,Протокол!O2796:S2796)=17,1," ")</f>
        <v xml:space="preserve"> </v>
      </c>
      <c r="E2796" s="4"/>
      <c r="F2796" s="48"/>
    </row>
    <row r="2797" spans="1:6" x14ac:dyDescent="0.25">
      <c r="A2797" s="4" t="str">
        <f>IF((SUM(Протокол!D2797:I2797)=6),1," ")</f>
        <v xml:space="preserve"> </v>
      </c>
      <c r="B2797" s="4" t="str">
        <f>IF(AND(NOT(ISBLANK(Протокол!B2797)),Протокол!V2797&lt;=5),1," ")</f>
        <v xml:space="preserve"> </v>
      </c>
      <c r="C2797" s="4" t="str">
        <f>IF(NOT(ISBLANK(Протокол!B2797)),1," ")</f>
        <v xml:space="preserve"> </v>
      </c>
      <c r="D2797" s="4" t="str">
        <f>IF(SUM(Протокол!J2797:N2797,Протокол!O2797:S2797)=17,1," ")</f>
        <v xml:space="preserve"> </v>
      </c>
      <c r="E2797" s="4" t="str">
        <f>IF(SUM(Протокол!U2773:U2773)=8,1," ")</f>
        <v xml:space="preserve"> </v>
      </c>
      <c r="F2797" s="48"/>
    </row>
    <row r="2798" spans="1:6" x14ac:dyDescent="0.25">
      <c r="A2798" s="4" t="str">
        <f>IF((SUM(Протокол!D2798:I2798)=6),1," ")</f>
        <v xml:space="preserve"> </v>
      </c>
      <c r="B2798" s="4" t="str">
        <f>IF(AND(NOT(ISBLANK(Протокол!B2798)),Протокол!V2798&lt;=5),1," ")</f>
        <v xml:space="preserve"> </v>
      </c>
      <c r="C2798" s="4" t="str">
        <f>IF(NOT(ISBLANK(Протокол!B2798)),1," ")</f>
        <v xml:space="preserve"> </v>
      </c>
      <c r="D2798" s="4" t="str">
        <f>IF(SUM(Протокол!J2798:N2798,Протокол!O2798:S2798)=17,1," ")</f>
        <v xml:space="preserve"> </v>
      </c>
      <c r="E2798" s="4"/>
      <c r="F2798" s="48"/>
    </row>
    <row r="2799" spans="1:6" x14ac:dyDescent="0.25">
      <c r="A2799" s="4" t="str">
        <f>IF((SUM(Протокол!D2799:I2799)=6),1," ")</f>
        <v xml:space="preserve"> </v>
      </c>
      <c r="B2799" s="4" t="str">
        <f>IF(AND(NOT(ISBLANK(Протокол!B2799)),Протокол!V2799&lt;=5),1," ")</f>
        <v xml:space="preserve"> </v>
      </c>
      <c r="C2799" s="4" t="str">
        <f>IF(NOT(ISBLANK(Протокол!B2799)),1," ")</f>
        <v xml:space="preserve"> </v>
      </c>
      <c r="D2799" s="4" t="str">
        <f>IF(SUM(Протокол!J2799:N2799,Протокол!O2799:S2799)=17,1," ")</f>
        <v xml:space="preserve"> </v>
      </c>
      <c r="E2799" s="4" t="str">
        <f>IF(SUM(Протокол!U2775:U2775)=8,1," ")</f>
        <v xml:space="preserve"> </v>
      </c>
      <c r="F2799" s="48"/>
    </row>
    <row r="2800" spans="1:6" x14ac:dyDescent="0.25">
      <c r="A2800" s="4" t="str">
        <f>IF((SUM(Протокол!D2800:I2800)=6),1," ")</f>
        <v xml:space="preserve"> </v>
      </c>
      <c r="B2800" s="4" t="str">
        <f>IF(AND(NOT(ISBLANK(Протокол!B2800)),Протокол!V2800&lt;=5),1," ")</f>
        <v xml:space="preserve"> </v>
      </c>
      <c r="C2800" s="4" t="str">
        <f>IF(NOT(ISBLANK(Протокол!B2800)),1," ")</f>
        <v xml:space="preserve"> </v>
      </c>
      <c r="D2800" s="4" t="str">
        <f>IF(SUM(Протокол!J2800:N2800,Протокол!O2800:S2800)=17,1," ")</f>
        <v xml:space="preserve"> </v>
      </c>
      <c r="E2800" s="4"/>
      <c r="F2800" s="48"/>
    </row>
    <row r="2801" spans="1:6" x14ac:dyDescent="0.25">
      <c r="A2801" s="4" t="str">
        <f>IF((SUM(Протокол!D2801:I2801)=6),1," ")</f>
        <v xml:space="preserve"> </v>
      </c>
      <c r="B2801" s="4" t="str">
        <f>IF(AND(NOT(ISBLANK(Протокол!B2801)),Протокол!V2801&lt;=5),1," ")</f>
        <v xml:space="preserve"> </v>
      </c>
      <c r="C2801" s="4" t="str">
        <f>IF(NOT(ISBLANK(Протокол!B2801)),1," ")</f>
        <v xml:space="preserve"> </v>
      </c>
      <c r="D2801" s="4" t="str">
        <f>IF(SUM(Протокол!J2801:N2801,Протокол!O2801:S2801)=17,1," ")</f>
        <v xml:space="preserve"> </v>
      </c>
      <c r="E2801" s="4" t="str">
        <f>IF(SUM(Протокол!U2777:U2777)=8,1," ")</f>
        <v xml:space="preserve"> </v>
      </c>
      <c r="F2801" s="48"/>
    </row>
    <row r="2802" spans="1:6" x14ac:dyDescent="0.25">
      <c r="A2802" s="4" t="str">
        <f>IF((SUM(Протокол!D2802:I2802)=6),1," ")</f>
        <v xml:space="preserve"> </v>
      </c>
      <c r="B2802" s="4" t="str">
        <f>IF(AND(NOT(ISBLANK(Протокол!B2802)),Протокол!V2802&lt;=5),1," ")</f>
        <v xml:space="preserve"> </v>
      </c>
      <c r="C2802" s="4" t="str">
        <f>IF(NOT(ISBLANK(Протокол!B2802)),1," ")</f>
        <v xml:space="preserve"> </v>
      </c>
      <c r="D2802" s="4" t="str">
        <f>IF(SUM(Протокол!J2802:N2802,Протокол!O2802:S2802)=17,1," ")</f>
        <v xml:space="preserve"> </v>
      </c>
      <c r="E2802" s="4"/>
      <c r="F2802" s="48"/>
    </row>
    <row r="2803" spans="1:6" x14ac:dyDescent="0.25">
      <c r="A2803" s="4" t="str">
        <f>IF((SUM(Протокол!D2803:I2803)=6),1," ")</f>
        <v xml:space="preserve"> </v>
      </c>
      <c r="B2803" s="4" t="str">
        <f>IF(AND(NOT(ISBLANK(Протокол!B2803)),Протокол!V2803&lt;=5),1," ")</f>
        <v xml:space="preserve"> </v>
      </c>
      <c r="C2803" s="4" t="str">
        <f>IF(NOT(ISBLANK(Протокол!B2803)),1," ")</f>
        <v xml:space="preserve"> </v>
      </c>
      <c r="D2803" s="4" t="str">
        <f>IF(SUM(Протокол!J2803:N2803,Протокол!O2803:S2803)=17,1," ")</f>
        <v xml:space="preserve"> </v>
      </c>
      <c r="E2803" s="4" t="str">
        <f>IF(SUM(Протокол!U2779:U2779)=8,1," ")</f>
        <v xml:space="preserve"> </v>
      </c>
      <c r="F2803" s="48"/>
    </row>
    <row r="2804" spans="1:6" x14ac:dyDescent="0.25">
      <c r="A2804" s="4" t="str">
        <f>IF((SUM(Протокол!D2804:I2804)=6),1," ")</f>
        <v xml:space="preserve"> </v>
      </c>
      <c r="B2804" s="4" t="str">
        <f>IF(AND(NOT(ISBLANK(Протокол!B2804)),Протокол!V2804&lt;=5),1," ")</f>
        <v xml:space="preserve"> </v>
      </c>
      <c r="C2804" s="4" t="str">
        <f>IF(NOT(ISBLANK(Протокол!B2804)),1," ")</f>
        <v xml:space="preserve"> </v>
      </c>
      <c r="D2804" s="4" t="str">
        <f>IF(SUM(Протокол!J2804:N2804,Протокол!O2804:S2804)=17,1," ")</f>
        <v xml:space="preserve"> </v>
      </c>
      <c r="E2804" s="4"/>
      <c r="F2804" s="48"/>
    </row>
    <row r="2805" spans="1:6" x14ac:dyDescent="0.25">
      <c r="A2805" s="4" t="str">
        <f>IF((SUM(Протокол!D2805:I2805)=6),1," ")</f>
        <v xml:space="preserve"> </v>
      </c>
      <c r="B2805" s="4" t="str">
        <f>IF(AND(NOT(ISBLANK(Протокол!B2805)),Протокол!V2805&lt;=5),1," ")</f>
        <v xml:space="preserve"> </v>
      </c>
      <c r="C2805" s="4" t="str">
        <f>IF(NOT(ISBLANK(Протокол!B2805)),1," ")</f>
        <v xml:space="preserve"> </v>
      </c>
      <c r="D2805" s="4" t="str">
        <f>IF(SUM(Протокол!J2805:N2805,Протокол!O2805:S2805)=17,1," ")</f>
        <v xml:space="preserve"> </v>
      </c>
      <c r="E2805" s="4" t="str">
        <f>IF(SUM(Протокол!U2781:U2781)=8,1," ")</f>
        <v xml:space="preserve"> </v>
      </c>
      <c r="F2805" s="48"/>
    </row>
    <row r="2806" spans="1:6" x14ac:dyDescent="0.25">
      <c r="A2806" s="4" t="str">
        <f>IF((SUM(Протокол!D2806:I2806)=6),1," ")</f>
        <v xml:space="preserve"> </v>
      </c>
      <c r="B2806" s="4" t="str">
        <f>IF(AND(NOT(ISBLANK(Протокол!B2806)),Протокол!V2806&lt;=5),1," ")</f>
        <v xml:space="preserve"> </v>
      </c>
      <c r="C2806" s="4" t="str">
        <f>IF(NOT(ISBLANK(Протокол!B2806)),1," ")</f>
        <v xml:space="preserve"> </v>
      </c>
      <c r="D2806" s="4" t="str">
        <f>IF(SUM(Протокол!J2806:N2806,Протокол!O2806:S2806)=17,1," ")</f>
        <v xml:space="preserve"> </v>
      </c>
      <c r="E2806" s="4"/>
      <c r="F2806" s="48"/>
    </row>
    <row r="2807" spans="1:6" x14ac:dyDescent="0.25">
      <c r="A2807" s="4" t="str">
        <f>IF((SUM(Протокол!D2807:I2807)=6),1," ")</f>
        <v xml:space="preserve"> </v>
      </c>
      <c r="B2807" s="4" t="str">
        <f>IF(AND(NOT(ISBLANK(Протокол!B2807)),Протокол!V2807&lt;=5),1," ")</f>
        <v xml:space="preserve"> </v>
      </c>
      <c r="C2807" s="4" t="str">
        <f>IF(NOT(ISBLANK(Протокол!B2807)),1," ")</f>
        <v xml:space="preserve"> </v>
      </c>
      <c r="D2807" s="4" t="str">
        <f>IF(SUM(Протокол!J2807:N2807,Протокол!O2807:S2807)=17,1," ")</f>
        <v xml:space="preserve"> </v>
      </c>
      <c r="E2807" s="4" t="str">
        <f>IF(SUM(Протокол!U2783:U2783)=8,1," ")</f>
        <v xml:space="preserve"> </v>
      </c>
      <c r="F2807" s="48"/>
    </row>
    <row r="2808" spans="1:6" x14ac:dyDescent="0.25">
      <c r="A2808" s="4" t="str">
        <f>IF((SUM(Протокол!D2808:I2808)=6),1," ")</f>
        <v xml:space="preserve"> </v>
      </c>
      <c r="B2808" s="4" t="str">
        <f>IF(AND(NOT(ISBLANK(Протокол!B2808)),Протокол!V2808&lt;=5),1," ")</f>
        <v xml:space="preserve"> </v>
      </c>
      <c r="C2808" s="4" t="str">
        <f>IF(NOT(ISBLANK(Протокол!B2808)),1," ")</f>
        <v xml:space="preserve"> </v>
      </c>
      <c r="D2808" s="4" t="str">
        <f>IF(SUM(Протокол!J2808:N2808,Протокол!O2808:S2808)=17,1," ")</f>
        <v xml:space="preserve"> </v>
      </c>
      <c r="E2808" s="4"/>
      <c r="F2808" s="48"/>
    </row>
    <row r="2809" spans="1:6" x14ac:dyDescent="0.25">
      <c r="A2809" s="4" t="str">
        <f>IF((SUM(Протокол!D2809:I2809)=6),1," ")</f>
        <v xml:space="preserve"> </v>
      </c>
      <c r="B2809" s="4" t="str">
        <f>IF(AND(NOT(ISBLANK(Протокол!B2809)),Протокол!V2809&lt;=5),1," ")</f>
        <v xml:space="preserve"> </v>
      </c>
      <c r="C2809" s="4" t="str">
        <f>IF(NOT(ISBLANK(Протокол!B2809)),1," ")</f>
        <v xml:space="preserve"> </v>
      </c>
      <c r="D2809" s="4" t="str">
        <f>IF(SUM(Протокол!J2809:N2809,Протокол!O2809:S2809)=17,1," ")</f>
        <v xml:space="preserve"> </v>
      </c>
      <c r="E2809" s="4" t="str">
        <f>IF(SUM(Протокол!U2785:U2785)=8,1," ")</f>
        <v xml:space="preserve"> </v>
      </c>
      <c r="F2809" s="48"/>
    </row>
    <row r="2810" spans="1:6" x14ac:dyDescent="0.25">
      <c r="A2810" s="4" t="str">
        <f>IF((SUM(Протокол!D2810:I2810)=6),1," ")</f>
        <v xml:space="preserve"> </v>
      </c>
      <c r="B2810" s="4" t="str">
        <f>IF(AND(NOT(ISBLANK(Протокол!B2810)),Протокол!V2810&lt;=5),1," ")</f>
        <v xml:space="preserve"> </v>
      </c>
      <c r="C2810" s="4" t="str">
        <f>IF(NOT(ISBLANK(Протокол!B2810)),1," ")</f>
        <v xml:space="preserve"> </v>
      </c>
      <c r="D2810" s="4" t="str">
        <f>IF(SUM(Протокол!J2810:N2810,Протокол!O2810:S2810)=17,1," ")</f>
        <v xml:space="preserve"> </v>
      </c>
      <c r="E2810" s="4"/>
      <c r="F2810" s="48"/>
    </row>
    <row r="2811" spans="1:6" x14ac:dyDescent="0.25">
      <c r="A2811" s="4" t="str">
        <f>IF((SUM(Протокол!D2811:I2811)=6),1," ")</f>
        <v xml:space="preserve"> </v>
      </c>
      <c r="B2811" s="4" t="str">
        <f>IF(AND(NOT(ISBLANK(Протокол!B2811)),Протокол!V2811&lt;=5),1," ")</f>
        <v xml:space="preserve"> </v>
      </c>
      <c r="C2811" s="4" t="str">
        <f>IF(NOT(ISBLANK(Протокол!B2811)),1," ")</f>
        <v xml:space="preserve"> </v>
      </c>
      <c r="D2811" s="4" t="str">
        <f>IF(SUM(Протокол!J2811:N2811,Протокол!O2811:S2811)=17,1," ")</f>
        <v xml:space="preserve"> </v>
      </c>
      <c r="E2811" s="4" t="str">
        <f>IF(SUM(Протокол!U2787:U2787)=8,1," ")</f>
        <v xml:space="preserve"> </v>
      </c>
      <c r="F2811" s="48"/>
    </row>
    <row r="2812" spans="1:6" x14ac:dyDescent="0.25">
      <c r="A2812" s="4" t="str">
        <f>IF((SUM(Протокол!D2812:I2812)=6),1," ")</f>
        <v xml:space="preserve"> </v>
      </c>
      <c r="B2812" s="4" t="str">
        <f>IF(AND(NOT(ISBLANK(Протокол!B2812)),Протокол!V2812&lt;=5),1," ")</f>
        <v xml:space="preserve"> </v>
      </c>
      <c r="C2812" s="4" t="str">
        <f>IF(NOT(ISBLANK(Протокол!B2812)),1," ")</f>
        <v xml:space="preserve"> </v>
      </c>
      <c r="D2812" s="4" t="str">
        <f>IF(SUM(Протокол!J2812:N2812,Протокол!O2812:S2812)=17,1," ")</f>
        <v xml:space="preserve"> </v>
      </c>
      <c r="E2812" s="4"/>
      <c r="F2812" s="48"/>
    </row>
    <row r="2813" spans="1:6" x14ac:dyDescent="0.25">
      <c r="A2813" s="4" t="str">
        <f>IF((SUM(Протокол!D2813:I2813)=6),1," ")</f>
        <v xml:space="preserve"> </v>
      </c>
      <c r="B2813" s="4" t="str">
        <f>IF(AND(NOT(ISBLANK(Протокол!B2813)),Протокол!V2813&lt;=5),1," ")</f>
        <v xml:space="preserve"> </v>
      </c>
      <c r="C2813" s="4" t="str">
        <f>IF(NOT(ISBLANK(Протокол!B2813)),1," ")</f>
        <v xml:space="preserve"> </v>
      </c>
      <c r="D2813" s="4" t="str">
        <f>IF(SUM(Протокол!J2813:N2813,Протокол!O2813:S2813)=17,1," ")</f>
        <v xml:space="preserve"> </v>
      </c>
      <c r="E2813" s="4" t="str">
        <f>IF(SUM(Протокол!U2789:U2789)=8,1," ")</f>
        <v xml:space="preserve"> </v>
      </c>
      <c r="F2813" s="48"/>
    </row>
    <row r="2814" spans="1:6" x14ac:dyDescent="0.25">
      <c r="A2814" s="4" t="str">
        <f>IF((SUM(Протокол!D2814:I2814)=6),1," ")</f>
        <v xml:space="preserve"> </v>
      </c>
      <c r="B2814" s="4" t="str">
        <f>IF(AND(NOT(ISBLANK(Протокол!B2814)),Протокол!V2814&lt;=5),1," ")</f>
        <v xml:space="preserve"> </v>
      </c>
      <c r="C2814" s="4" t="str">
        <f>IF(NOT(ISBLANK(Протокол!B2814)),1," ")</f>
        <v xml:space="preserve"> </v>
      </c>
      <c r="D2814" s="4" t="str">
        <f>IF(SUM(Протокол!J2814:N2814,Протокол!O2814:S2814)=17,1," ")</f>
        <v xml:space="preserve"> </v>
      </c>
      <c r="E2814" s="4"/>
      <c r="F2814" s="48"/>
    </row>
    <row r="2815" spans="1:6" x14ac:dyDescent="0.25">
      <c r="A2815" s="4" t="str">
        <f>IF((SUM(Протокол!D2815:I2815)=6),1," ")</f>
        <v xml:space="preserve"> </v>
      </c>
      <c r="B2815" s="4" t="str">
        <f>IF(AND(NOT(ISBLANK(Протокол!B2815)),Протокол!V2815&lt;=5),1," ")</f>
        <v xml:space="preserve"> </v>
      </c>
      <c r="C2815" s="4" t="str">
        <f>IF(NOT(ISBLANK(Протокол!B2815)),1," ")</f>
        <v xml:space="preserve"> </v>
      </c>
      <c r="D2815" s="4" t="str">
        <f>IF(SUM(Протокол!J2815:N2815,Протокол!O2815:S2815)=17,1," ")</f>
        <v xml:space="preserve"> </v>
      </c>
      <c r="E2815" s="4" t="str">
        <f>IF(SUM(Протокол!U2791:U2791)=8,1," ")</f>
        <v xml:space="preserve"> </v>
      </c>
      <c r="F2815" s="48"/>
    </row>
    <row r="2816" spans="1:6" x14ac:dyDescent="0.25">
      <c r="A2816" s="4" t="str">
        <f>IF((SUM(Протокол!D2816:I2816)=6),1," ")</f>
        <v xml:space="preserve"> </v>
      </c>
      <c r="B2816" s="4" t="str">
        <f>IF(AND(NOT(ISBLANK(Протокол!B2816)),Протокол!V2816&lt;=5),1," ")</f>
        <v xml:space="preserve"> </v>
      </c>
      <c r="C2816" s="4" t="str">
        <f>IF(NOT(ISBLANK(Протокол!B2816)),1," ")</f>
        <v xml:space="preserve"> </v>
      </c>
      <c r="D2816" s="4" t="str">
        <f>IF(SUM(Протокол!J2816:N2816,Протокол!O2816:S2816)=17,1," ")</f>
        <v xml:space="preserve"> </v>
      </c>
      <c r="E2816" s="4"/>
      <c r="F2816" s="48"/>
    </row>
    <row r="2817" spans="1:6" x14ac:dyDescent="0.25">
      <c r="A2817" s="4" t="str">
        <f>IF((SUM(Протокол!D2817:I2817)=6),1," ")</f>
        <v xml:space="preserve"> </v>
      </c>
      <c r="B2817" s="4" t="str">
        <f>IF(AND(NOT(ISBLANK(Протокол!B2817)),Протокол!V2817&lt;=5),1," ")</f>
        <v xml:space="preserve"> </v>
      </c>
      <c r="C2817" s="4" t="str">
        <f>IF(NOT(ISBLANK(Протокол!B2817)),1," ")</f>
        <v xml:space="preserve"> </v>
      </c>
      <c r="D2817" s="4" t="str">
        <f>IF(SUM(Протокол!J2817:N2817,Протокол!O2817:S2817)=17,1," ")</f>
        <v xml:space="preserve"> </v>
      </c>
      <c r="E2817" s="4" t="str">
        <f>IF(SUM(Протокол!U2793:U2793)=8,1," ")</f>
        <v xml:space="preserve"> </v>
      </c>
      <c r="F2817" s="48"/>
    </row>
    <row r="2818" spans="1:6" x14ac:dyDescent="0.25">
      <c r="A2818" s="4" t="str">
        <f>IF((SUM(Протокол!D2818:I2818)=6),1," ")</f>
        <v xml:space="preserve"> </v>
      </c>
      <c r="B2818" s="4" t="str">
        <f>IF(AND(NOT(ISBLANK(Протокол!B2818)),Протокол!V2818&lt;=5),1," ")</f>
        <v xml:space="preserve"> </v>
      </c>
      <c r="C2818" s="4" t="str">
        <f>IF(NOT(ISBLANK(Протокол!B2818)),1," ")</f>
        <v xml:space="preserve"> </v>
      </c>
      <c r="D2818" s="4" t="str">
        <f>IF(SUM(Протокол!J2818:N2818,Протокол!O2818:S2818)=17,1," ")</f>
        <v xml:space="preserve"> </v>
      </c>
      <c r="E2818" s="4"/>
      <c r="F2818" s="48"/>
    </row>
    <row r="2819" spans="1:6" x14ac:dyDescent="0.25">
      <c r="A2819" s="4" t="str">
        <f>IF((SUM(Протокол!D2819:I2819)=6),1," ")</f>
        <v xml:space="preserve"> </v>
      </c>
      <c r="B2819" s="4" t="str">
        <f>IF(AND(NOT(ISBLANK(Протокол!B2819)),Протокол!V2819&lt;=5),1," ")</f>
        <v xml:space="preserve"> </v>
      </c>
      <c r="C2819" s="4" t="str">
        <f>IF(NOT(ISBLANK(Протокол!B2819)),1," ")</f>
        <v xml:space="preserve"> </v>
      </c>
      <c r="D2819" s="4" t="str">
        <f>IF(SUM(Протокол!J2819:N2819,Протокол!O2819:S2819)=17,1," ")</f>
        <v xml:space="preserve"> </v>
      </c>
      <c r="E2819" s="4" t="str">
        <f>IF(SUM(Протокол!U2795:U2795)=8,1," ")</f>
        <v xml:space="preserve"> </v>
      </c>
      <c r="F2819" s="48"/>
    </row>
    <row r="2820" spans="1:6" x14ac:dyDescent="0.25">
      <c r="A2820" s="4" t="str">
        <f>IF((SUM(Протокол!D2820:I2820)=6),1," ")</f>
        <v xml:space="preserve"> </v>
      </c>
      <c r="B2820" s="4" t="str">
        <f>IF(AND(NOT(ISBLANK(Протокол!B2820)),Протокол!V2820&lt;=5),1," ")</f>
        <v xml:space="preserve"> </v>
      </c>
      <c r="C2820" s="4" t="str">
        <f>IF(NOT(ISBLANK(Протокол!B2820)),1," ")</f>
        <v xml:space="preserve"> </v>
      </c>
      <c r="D2820" s="4" t="str">
        <f>IF(SUM(Протокол!J2820:N2820,Протокол!O2820:S2820)=17,1," ")</f>
        <v xml:space="preserve"> </v>
      </c>
      <c r="E2820" s="4"/>
      <c r="F2820" s="48"/>
    </row>
    <row r="2821" spans="1:6" x14ac:dyDescent="0.25">
      <c r="A2821" s="4" t="str">
        <f>IF((SUM(Протокол!D2821:I2821)=6),1," ")</f>
        <v xml:space="preserve"> </v>
      </c>
      <c r="B2821" s="4" t="str">
        <f>IF(AND(NOT(ISBLANK(Протокол!B2821)),Протокол!V2821&lt;=5),1," ")</f>
        <v xml:space="preserve"> </v>
      </c>
      <c r="C2821" s="4" t="str">
        <f>IF(NOT(ISBLANK(Протокол!B2821)),1," ")</f>
        <v xml:space="preserve"> </v>
      </c>
      <c r="D2821" s="4" t="str">
        <f>IF(SUM(Протокол!J2821:N2821,Протокол!O2821:S2821)=17,1," ")</f>
        <v xml:space="preserve"> </v>
      </c>
      <c r="E2821" s="4" t="str">
        <f>IF(SUM(Протокол!U2797:U2797)=8,1," ")</f>
        <v xml:space="preserve"> </v>
      </c>
      <c r="F2821" s="48"/>
    </row>
    <row r="2822" spans="1:6" x14ac:dyDescent="0.25">
      <c r="A2822" s="4" t="str">
        <f>IF((SUM(Протокол!D2822:I2822)=6),1," ")</f>
        <v xml:space="preserve"> </v>
      </c>
      <c r="B2822" s="4" t="str">
        <f>IF(AND(NOT(ISBLANK(Протокол!B2822)),Протокол!V2822&lt;=5),1," ")</f>
        <v xml:space="preserve"> </v>
      </c>
      <c r="C2822" s="4" t="str">
        <f>IF(NOT(ISBLANK(Протокол!B2822)),1," ")</f>
        <v xml:space="preserve"> </v>
      </c>
      <c r="D2822" s="4" t="str">
        <f>IF(SUM(Протокол!J2822:N2822,Протокол!O2822:S2822)=17,1," ")</f>
        <v xml:space="preserve"> </v>
      </c>
      <c r="E2822" s="4"/>
      <c r="F2822" s="48"/>
    </row>
    <row r="2823" spans="1:6" x14ac:dyDescent="0.25">
      <c r="A2823" s="4" t="str">
        <f>IF((SUM(Протокол!D2823:I2823)=6),1," ")</f>
        <v xml:space="preserve"> </v>
      </c>
      <c r="B2823" s="4" t="str">
        <f>IF(AND(NOT(ISBLANK(Протокол!B2823)),Протокол!V2823&lt;=5),1," ")</f>
        <v xml:space="preserve"> </v>
      </c>
      <c r="C2823" s="4" t="str">
        <f>IF(NOT(ISBLANK(Протокол!B2823)),1," ")</f>
        <v xml:space="preserve"> </v>
      </c>
      <c r="D2823" s="4" t="str">
        <f>IF(SUM(Протокол!J2823:N2823,Протокол!O2823:S2823)=17,1," ")</f>
        <v xml:space="preserve"> </v>
      </c>
      <c r="E2823" s="4" t="str">
        <f>IF(SUM(Протокол!U2799:U2799)=8,1," ")</f>
        <v xml:space="preserve"> </v>
      </c>
      <c r="F2823" s="48"/>
    </row>
    <row r="2824" spans="1:6" x14ac:dyDescent="0.25">
      <c r="A2824" s="4" t="str">
        <f>IF((SUM(Протокол!D2824:I2824)=6),1," ")</f>
        <v xml:space="preserve"> </v>
      </c>
      <c r="B2824" s="4" t="str">
        <f>IF(AND(NOT(ISBLANK(Протокол!B2824)),Протокол!V2824&lt;=5),1," ")</f>
        <v xml:space="preserve"> </v>
      </c>
      <c r="C2824" s="4" t="str">
        <f>IF(NOT(ISBLANK(Протокол!B2824)),1," ")</f>
        <v xml:space="preserve"> </v>
      </c>
      <c r="D2824" s="4" t="str">
        <f>IF(SUM(Протокол!J2824:N2824,Протокол!O2824:S2824)=17,1," ")</f>
        <v xml:space="preserve"> </v>
      </c>
      <c r="E2824" s="4"/>
      <c r="F2824" s="48"/>
    </row>
    <row r="2825" spans="1:6" x14ac:dyDescent="0.25">
      <c r="A2825" s="4" t="str">
        <f>IF((SUM(Протокол!D2825:I2825)=6),1," ")</f>
        <v xml:space="preserve"> </v>
      </c>
      <c r="B2825" s="4" t="str">
        <f>IF(AND(NOT(ISBLANK(Протокол!B2825)),Протокол!V2825&lt;=5),1," ")</f>
        <v xml:space="preserve"> </v>
      </c>
      <c r="C2825" s="4" t="str">
        <f>IF(NOT(ISBLANK(Протокол!B2825)),1," ")</f>
        <v xml:space="preserve"> </v>
      </c>
      <c r="D2825" s="4" t="str">
        <f>IF(SUM(Протокол!J2825:N2825,Протокол!O2825:S2825)=17,1," ")</f>
        <v xml:space="preserve"> </v>
      </c>
      <c r="E2825" s="4" t="str">
        <f>IF(SUM(Протокол!U2801:U2801)=8,1," ")</f>
        <v xml:space="preserve"> </v>
      </c>
      <c r="F2825" s="48"/>
    </row>
    <row r="2826" spans="1:6" x14ac:dyDescent="0.25">
      <c r="A2826" s="4" t="str">
        <f>IF((SUM(Протокол!D2826:I2826)=6),1," ")</f>
        <v xml:space="preserve"> </v>
      </c>
      <c r="B2826" s="4" t="str">
        <f>IF(AND(NOT(ISBLANK(Протокол!B2826)),Протокол!V2826&lt;=5),1," ")</f>
        <v xml:space="preserve"> </v>
      </c>
      <c r="C2826" s="4" t="str">
        <f>IF(NOT(ISBLANK(Протокол!B2826)),1," ")</f>
        <v xml:space="preserve"> </v>
      </c>
      <c r="D2826" s="4" t="str">
        <f>IF(SUM(Протокол!J2826:N2826,Протокол!O2826:S2826)=17,1," ")</f>
        <v xml:space="preserve"> </v>
      </c>
      <c r="E2826" s="4"/>
      <c r="F2826" s="48"/>
    </row>
    <row r="2827" spans="1:6" x14ac:dyDescent="0.25">
      <c r="A2827" s="4" t="str">
        <f>IF((SUM(Протокол!D2827:I2827)=6),1," ")</f>
        <v xml:space="preserve"> </v>
      </c>
      <c r="B2827" s="4" t="str">
        <f>IF(AND(NOT(ISBLANK(Протокол!B2827)),Протокол!V2827&lt;=5),1," ")</f>
        <v xml:space="preserve"> </v>
      </c>
      <c r="C2827" s="4" t="str">
        <f>IF(NOT(ISBLANK(Протокол!B2827)),1," ")</f>
        <v xml:space="preserve"> </v>
      </c>
      <c r="D2827" s="4" t="str">
        <f>IF(SUM(Протокол!J2827:N2827,Протокол!O2827:S2827)=17,1," ")</f>
        <v xml:space="preserve"> </v>
      </c>
      <c r="E2827" s="4" t="str">
        <f>IF(SUM(Протокол!U2803:U2803)=8,1," ")</f>
        <v xml:space="preserve"> </v>
      </c>
      <c r="F2827" s="48"/>
    </row>
    <row r="2828" spans="1:6" x14ac:dyDescent="0.25">
      <c r="A2828" s="4" t="str">
        <f>IF((SUM(Протокол!D2828:I2828)=6),1," ")</f>
        <v xml:space="preserve"> </v>
      </c>
      <c r="B2828" s="4" t="str">
        <f>IF(AND(NOT(ISBLANK(Протокол!B2828)),Протокол!V2828&lt;=5),1," ")</f>
        <v xml:space="preserve"> </v>
      </c>
      <c r="C2828" s="4" t="str">
        <f>IF(NOT(ISBLANK(Протокол!B2828)),1," ")</f>
        <v xml:space="preserve"> </v>
      </c>
      <c r="D2828" s="4" t="str">
        <f>IF(SUM(Протокол!J2828:N2828,Протокол!O2828:S2828)=17,1," ")</f>
        <v xml:space="preserve"> </v>
      </c>
      <c r="E2828" s="4"/>
      <c r="F2828" s="48"/>
    </row>
    <row r="2829" spans="1:6" x14ac:dyDescent="0.25">
      <c r="A2829" s="4" t="str">
        <f>IF((SUM(Протокол!D2829:I2829)=6),1," ")</f>
        <v xml:space="preserve"> </v>
      </c>
      <c r="B2829" s="4" t="str">
        <f>IF(AND(NOT(ISBLANK(Протокол!B2829)),Протокол!V2829&lt;=5),1," ")</f>
        <v xml:space="preserve"> </v>
      </c>
      <c r="C2829" s="4" t="str">
        <f>IF(NOT(ISBLANK(Протокол!B2829)),1," ")</f>
        <v xml:space="preserve"> </v>
      </c>
      <c r="D2829" s="4" t="str">
        <f>IF(SUM(Протокол!J2829:N2829,Протокол!O2829:S2829)=17,1," ")</f>
        <v xml:space="preserve"> </v>
      </c>
      <c r="E2829" s="4" t="str">
        <f>IF(SUM(Протокол!U2805:U2805)=8,1," ")</f>
        <v xml:space="preserve"> </v>
      </c>
      <c r="F2829" s="48"/>
    </row>
    <row r="2830" spans="1:6" x14ac:dyDescent="0.25">
      <c r="A2830" s="4" t="str">
        <f>IF((SUM(Протокол!D2830:I2830)=6),1," ")</f>
        <v xml:space="preserve"> </v>
      </c>
      <c r="B2830" s="4" t="str">
        <f>IF(AND(NOT(ISBLANK(Протокол!B2830)),Протокол!V2830&lt;=5),1," ")</f>
        <v xml:space="preserve"> </v>
      </c>
      <c r="C2830" s="4" t="str">
        <f>IF(NOT(ISBLANK(Протокол!B2830)),1," ")</f>
        <v xml:space="preserve"> </v>
      </c>
      <c r="D2830" s="4" t="str">
        <f>IF(SUM(Протокол!J2830:N2830,Протокол!O2830:S2830)=17,1," ")</f>
        <v xml:space="preserve"> </v>
      </c>
      <c r="E2830" s="4"/>
      <c r="F2830" s="48"/>
    </row>
    <row r="2831" spans="1:6" x14ac:dyDescent="0.25">
      <c r="A2831" s="4" t="str">
        <f>IF((SUM(Протокол!D2831:I2831)=6),1," ")</f>
        <v xml:space="preserve"> </v>
      </c>
      <c r="B2831" s="4" t="str">
        <f>IF(AND(NOT(ISBLANK(Протокол!B2831)),Протокол!V2831&lt;=5),1," ")</f>
        <v xml:space="preserve"> </v>
      </c>
      <c r="C2831" s="4" t="str">
        <f>IF(NOT(ISBLANK(Протокол!B2831)),1," ")</f>
        <v xml:space="preserve"> </v>
      </c>
      <c r="D2831" s="4" t="str">
        <f>IF(SUM(Протокол!J2831:N2831,Протокол!O2831:S2831)=17,1," ")</f>
        <v xml:space="preserve"> </v>
      </c>
      <c r="E2831" s="4" t="str">
        <f>IF(SUM(Протокол!U2807:U2807)=8,1," ")</f>
        <v xml:space="preserve"> </v>
      </c>
      <c r="F2831" s="48"/>
    </row>
    <row r="2832" spans="1:6" x14ac:dyDescent="0.25">
      <c r="A2832" s="4" t="str">
        <f>IF((SUM(Протокол!D2832:I2832)=6),1," ")</f>
        <v xml:space="preserve"> </v>
      </c>
      <c r="B2832" s="4" t="str">
        <f>IF(AND(NOT(ISBLANK(Протокол!B2832)),Протокол!V2832&lt;=5),1," ")</f>
        <v xml:space="preserve"> </v>
      </c>
      <c r="C2832" s="4" t="str">
        <f>IF(NOT(ISBLANK(Протокол!B2832)),1," ")</f>
        <v xml:space="preserve"> </v>
      </c>
      <c r="D2832" s="4" t="str">
        <f>IF(SUM(Протокол!J2832:N2832,Протокол!O2832:S2832)=17,1," ")</f>
        <v xml:space="preserve"> </v>
      </c>
      <c r="E2832" s="4"/>
      <c r="F2832" s="48"/>
    </row>
    <row r="2833" spans="1:6" x14ac:dyDescent="0.25">
      <c r="A2833" s="4" t="str">
        <f>IF((SUM(Протокол!D2833:I2833)=6),1," ")</f>
        <v xml:space="preserve"> </v>
      </c>
      <c r="B2833" s="4" t="str">
        <f>IF(AND(NOT(ISBLANK(Протокол!B2833)),Протокол!V2833&lt;=5),1," ")</f>
        <v xml:space="preserve"> </v>
      </c>
      <c r="C2833" s="4" t="str">
        <f>IF(NOT(ISBLANK(Протокол!B2833)),1," ")</f>
        <v xml:space="preserve"> </v>
      </c>
      <c r="D2833" s="4" t="str">
        <f>IF(SUM(Протокол!J2833:N2833,Протокол!O2833:S2833)=17,1," ")</f>
        <v xml:space="preserve"> </v>
      </c>
      <c r="E2833" s="4" t="str">
        <f>IF(SUM(Протокол!U2809:U2809)=8,1," ")</f>
        <v xml:space="preserve"> </v>
      </c>
      <c r="F2833" s="48"/>
    </row>
    <row r="2834" spans="1:6" x14ac:dyDescent="0.25">
      <c r="A2834" s="4" t="str">
        <f>IF((SUM(Протокол!D2834:I2834)=6),1," ")</f>
        <v xml:space="preserve"> </v>
      </c>
      <c r="B2834" s="4" t="str">
        <f>IF(AND(NOT(ISBLANK(Протокол!B2834)),Протокол!V2834&lt;=5),1," ")</f>
        <v xml:space="preserve"> </v>
      </c>
      <c r="C2834" s="4" t="str">
        <f>IF(NOT(ISBLANK(Протокол!B2834)),1," ")</f>
        <v xml:space="preserve"> </v>
      </c>
      <c r="D2834" s="4" t="str">
        <f>IF(SUM(Протокол!J2834:N2834,Протокол!O2834:S2834)=17,1," ")</f>
        <v xml:space="preserve"> </v>
      </c>
      <c r="E2834" s="4"/>
      <c r="F2834" s="48"/>
    </row>
    <row r="2835" spans="1:6" x14ac:dyDescent="0.25">
      <c r="A2835" s="4" t="str">
        <f>IF((SUM(Протокол!D2835:I2835)=6),1," ")</f>
        <v xml:space="preserve"> </v>
      </c>
      <c r="B2835" s="4" t="str">
        <f>IF(AND(NOT(ISBLANK(Протокол!B2835)),Протокол!V2835&lt;=5),1," ")</f>
        <v xml:space="preserve"> </v>
      </c>
      <c r="C2835" s="4" t="str">
        <f>IF(NOT(ISBLANK(Протокол!B2835)),1," ")</f>
        <v xml:space="preserve"> </v>
      </c>
      <c r="D2835" s="4" t="str">
        <f>IF(SUM(Протокол!J2835:N2835,Протокол!O2835:S2835)=17,1," ")</f>
        <v xml:space="preserve"> </v>
      </c>
      <c r="E2835" s="4" t="str">
        <f>IF(SUM(Протокол!U2811:U2811)=8,1," ")</f>
        <v xml:space="preserve"> </v>
      </c>
      <c r="F2835" s="48"/>
    </row>
    <row r="2836" spans="1:6" x14ac:dyDescent="0.25">
      <c r="A2836" s="4" t="str">
        <f>IF((SUM(Протокол!D2836:I2836)=6),1," ")</f>
        <v xml:space="preserve"> </v>
      </c>
      <c r="B2836" s="4" t="str">
        <f>IF(AND(NOT(ISBLANK(Протокол!B2836)),Протокол!V2836&lt;=5),1," ")</f>
        <v xml:space="preserve"> </v>
      </c>
      <c r="C2836" s="4" t="str">
        <f>IF(NOT(ISBLANK(Протокол!B2836)),1," ")</f>
        <v xml:space="preserve"> </v>
      </c>
      <c r="D2836" s="4" t="str">
        <f>IF(SUM(Протокол!J2836:N2836,Протокол!O2836:S2836)=17,1," ")</f>
        <v xml:space="preserve"> </v>
      </c>
      <c r="E2836" s="4"/>
      <c r="F2836" s="48"/>
    </row>
    <row r="2837" spans="1:6" x14ac:dyDescent="0.25">
      <c r="A2837" s="4" t="str">
        <f>IF((SUM(Протокол!D2837:I2837)=6),1," ")</f>
        <v xml:space="preserve"> </v>
      </c>
      <c r="B2837" s="4" t="str">
        <f>IF(AND(NOT(ISBLANK(Протокол!B2837)),Протокол!V2837&lt;=5),1," ")</f>
        <v xml:space="preserve"> </v>
      </c>
      <c r="C2837" s="4" t="str">
        <f>IF(NOT(ISBLANK(Протокол!B2837)),1," ")</f>
        <v xml:space="preserve"> </v>
      </c>
      <c r="D2837" s="4" t="str">
        <f>IF(SUM(Протокол!J2837:N2837,Протокол!O2837:S2837)=17,1," ")</f>
        <v xml:space="preserve"> </v>
      </c>
      <c r="E2837" s="4" t="str">
        <f>IF(SUM(Протокол!U2813:U2813)=8,1," ")</f>
        <v xml:space="preserve"> </v>
      </c>
      <c r="F2837" s="48"/>
    </row>
    <row r="2838" spans="1:6" x14ac:dyDescent="0.25">
      <c r="A2838" s="4" t="str">
        <f>IF((SUM(Протокол!D2838:I2838)=6),1," ")</f>
        <v xml:space="preserve"> </v>
      </c>
      <c r="B2838" s="4" t="str">
        <f>IF(AND(NOT(ISBLANK(Протокол!B2838)),Протокол!V2838&lt;=5),1," ")</f>
        <v xml:space="preserve"> </v>
      </c>
      <c r="C2838" s="4" t="str">
        <f>IF(NOT(ISBLANK(Протокол!B2838)),1," ")</f>
        <v xml:space="preserve"> </v>
      </c>
      <c r="D2838" s="4" t="str">
        <f>IF(SUM(Протокол!J2838:N2838,Протокол!O2838:S2838)=17,1," ")</f>
        <v xml:space="preserve"> </v>
      </c>
      <c r="E2838" s="4"/>
      <c r="F2838" s="48"/>
    </row>
    <row r="2839" spans="1:6" x14ac:dyDescent="0.25">
      <c r="A2839" s="4" t="str">
        <f>IF((SUM(Протокол!D2839:I2839)=6),1," ")</f>
        <v xml:space="preserve"> </v>
      </c>
      <c r="B2839" s="4" t="str">
        <f>IF(AND(NOT(ISBLANK(Протокол!B2839)),Протокол!V2839&lt;=5),1," ")</f>
        <v xml:space="preserve"> </v>
      </c>
      <c r="C2839" s="4" t="str">
        <f>IF(NOT(ISBLANK(Протокол!B2839)),1," ")</f>
        <v xml:space="preserve"> </v>
      </c>
      <c r="D2839" s="4" t="str">
        <f>IF(SUM(Протокол!J2839:N2839,Протокол!O2839:S2839)=17,1," ")</f>
        <v xml:space="preserve"> </v>
      </c>
      <c r="E2839" s="4" t="str">
        <f>IF(SUM(Протокол!U2815:U2815)=8,1," ")</f>
        <v xml:space="preserve"> </v>
      </c>
      <c r="F2839" s="48"/>
    </row>
    <row r="2840" spans="1:6" x14ac:dyDescent="0.25">
      <c r="A2840" s="4" t="str">
        <f>IF((SUM(Протокол!D2840:I2840)=6),1," ")</f>
        <v xml:space="preserve"> </v>
      </c>
      <c r="B2840" s="4" t="str">
        <f>IF(AND(NOT(ISBLANK(Протокол!B2840)),Протокол!V2840&lt;=5),1," ")</f>
        <v xml:space="preserve"> </v>
      </c>
      <c r="C2840" s="4" t="str">
        <f>IF(NOT(ISBLANK(Протокол!B2840)),1," ")</f>
        <v xml:space="preserve"> </v>
      </c>
      <c r="D2840" s="4" t="str">
        <f>IF(SUM(Протокол!J2840:N2840,Протокол!O2840:S2840)=17,1," ")</f>
        <v xml:space="preserve"> </v>
      </c>
      <c r="E2840" s="4"/>
      <c r="F2840" s="48"/>
    </row>
    <row r="2841" spans="1:6" x14ac:dyDescent="0.25">
      <c r="A2841" s="4" t="str">
        <f>IF((SUM(Протокол!D2841:I2841)=6),1," ")</f>
        <v xml:space="preserve"> </v>
      </c>
      <c r="B2841" s="4" t="str">
        <f>IF(AND(NOT(ISBLANK(Протокол!B2841)),Протокол!V2841&lt;=5),1," ")</f>
        <v xml:space="preserve"> </v>
      </c>
      <c r="C2841" s="4" t="str">
        <f>IF(NOT(ISBLANK(Протокол!B2841)),1," ")</f>
        <v xml:space="preserve"> </v>
      </c>
      <c r="D2841" s="4" t="str">
        <f>IF(SUM(Протокол!J2841:N2841,Протокол!O2841:S2841)=17,1," ")</f>
        <v xml:space="preserve"> </v>
      </c>
      <c r="E2841" s="4" t="str">
        <f>IF(SUM(Протокол!U2817:U2817)=8,1," ")</f>
        <v xml:space="preserve"> </v>
      </c>
      <c r="F2841" s="48"/>
    </row>
    <row r="2842" spans="1:6" x14ac:dyDescent="0.25">
      <c r="A2842" s="4" t="str">
        <f>IF((SUM(Протокол!D2842:I2842)=6),1," ")</f>
        <v xml:space="preserve"> </v>
      </c>
      <c r="B2842" s="4" t="str">
        <f>IF(AND(NOT(ISBLANK(Протокол!B2842)),Протокол!V2842&lt;=5),1," ")</f>
        <v xml:space="preserve"> </v>
      </c>
      <c r="C2842" s="4" t="str">
        <f>IF(NOT(ISBLANK(Протокол!B2842)),1," ")</f>
        <v xml:space="preserve"> </v>
      </c>
      <c r="D2842" s="4" t="str">
        <f>IF(SUM(Протокол!J2842:N2842,Протокол!O2842:S2842)=17,1," ")</f>
        <v xml:space="preserve"> </v>
      </c>
      <c r="E2842" s="4"/>
      <c r="F2842" s="48"/>
    </row>
    <row r="2843" spans="1:6" x14ac:dyDescent="0.25">
      <c r="A2843" s="4" t="str">
        <f>IF((SUM(Протокол!D2843:I2843)=6),1," ")</f>
        <v xml:space="preserve"> </v>
      </c>
      <c r="B2843" s="4" t="str">
        <f>IF(AND(NOT(ISBLANK(Протокол!B2843)),Протокол!V2843&lt;=5),1," ")</f>
        <v xml:space="preserve"> </v>
      </c>
      <c r="C2843" s="4" t="str">
        <f>IF(NOT(ISBLANK(Протокол!B2843)),1," ")</f>
        <v xml:space="preserve"> </v>
      </c>
      <c r="D2843" s="4" t="str">
        <f>IF(SUM(Протокол!J2843:N2843,Протокол!O2843:S2843)=17,1," ")</f>
        <v xml:space="preserve"> </v>
      </c>
      <c r="E2843" s="4" t="str">
        <f>IF(SUM(Протокол!U2819:U2819)=8,1," ")</f>
        <v xml:space="preserve"> </v>
      </c>
      <c r="F2843" s="48"/>
    </row>
    <row r="2844" spans="1:6" x14ac:dyDescent="0.25">
      <c r="A2844" s="4" t="str">
        <f>IF((SUM(Протокол!D2844:I2844)=6),1," ")</f>
        <v xml:space="preserve"> </v>
      </c>
      <c r="B2844" s="4" t="str">
        <f>IF(AND(NOT(ISBLANK(Протокол!B2844)),Протокол!V2844&lt;=5),1," ")</f>
        <v xml:space="preserve"> </v>
      </c>
      <c r="C2844" s="4" t="str">
        <f>IF(NOT(ISBLANK(Протокол!B2844)),1," ")</f>
        <v xml:space="preserve"> </v>
      </c>
      <c r="D2844" s="4" t="str">
        <f>IF(SUM(Протокол!J2844:N2844,Протокол!O2844:S2844)=17,1," ")</f>
        <v xml:space="preserve"> </v>
      </c>
      <c r="E2844" s="4"/>
      <c r="F2844" s="48"/>
    </row>
    <row r="2845" spans="1:6" x14ac:dyDescent="0.25">
      <c r="A2845" s="4" t="str">
        <f>IF((SUM(Протокол!D2845:I2845)=6),1," ")</f>
        <v xml:space="preserve"> </v>
      </c>
      <c r="B2845" s="4" t="str">
        <f>IF(AND(NOT(ISBLANK(Протокол!B2845)),Протокол!V2845&lt;=5),1," ")</f>
        <v xml:space="preserve"> </v>
      </c>
      <c r="C2845" s="4" t="str">
        <f>IF(NOT(ISBLANK(Протокол!B2845)),1," ")</f>
        <v xml:space="preserve"> </v>
      </c>
      <c r="D2845" s="4" t="str">
        <f>IF(SUM(Протокол!J2845:N2845,Протокол!O2845:S2845)=17,1," ")</f>
        <v xml:space="preserve"> </v>
      </c>
      <c r="E2845" s="4" t="str">
        <f>IF(SUM(Протокол!U2821:U2821)=8,1," ")</f>
        <v xml:space="preserve"> </v>
      </c>
      <c r="F2845" s="48"/>
    </row>
    <row r="2846" spans="1:6" x14ac:dyDescent="0.25">
      <c r="A2846" s="4" t="str">
        <f>IF((SUM(Протокол!D2846:I2846)=6),1," ")</f>
        <v xml:space="preserve"> </v>
      </c>
      <c r="B2846" s="4" t="str">
        <f>IF(AND(NOT(ISBLANK(Протокол!B2846)),Протокол!V2846&lt;=5),1," ")</f>
        <v xml:space="preserve"> </v>
      </c>
      <c r="C2846" s="4" t="str">
        <f>IF(NOT(ISBLANK(Протокол!B2846)),1," ")</f>
        <v xml:space="preserve"> </v>
      </c>
      <c r="D2846" s="4" t="str">
        <f>IF(SUM(Протокол!J2846:N2846,Протокол!O2846:S2846)=17,1," ")</f>
        <v xml:space="preserve"> </v>
      </c>
      <c r="E2846" s="4"/>
      <c r="F2846" s="48"/>
    </row>
    <row r="2847" spans="1:6" x14ac:dyDescent="0.25">
      <c r="A2847" s="4" t="str">
        <f>IF((SUM(Протокол!D2847:I2847)=6),1," ")</f>
        <v xml:space="preserve"> </v>
      </c>
      <c r="B2847" s="4" t="str">
        <f>IF(AND(NOT(ISBLANK(Протокол!B2847)),Протокол!V2847&lt;=5),1," ")</f>
        <v xml:space="preserve"> </v>
      </c>
      <c r="C2847" s="4" t="str">
        <f>IF(NOT(ISBLANK(Протокол!B2847)),1," ")</f>
        <v xml:space="preserve"> </v>
      </c>
      <c r="D2847" s="4" t="str">
        <f>IF(SUM(Протокол!J2847:N2847,Протокол!O2847:S2847)=17,1," ")</f>
        <v xml:space="preserve"> </v>
      </c>
      <c r="E2847" s="4" t="str">
        <f>IF(SUM(Протокол!U2823:U2823)=8,1," ")</f>
        <v xml:space="preserve"> </v>
      </c>
      <c r="F2847" s="48"/>
    </row>
    <row r="2848" spans="1:6" x14ac:dyDescent="0.25">
      <c r="A2848" s="4" t="str">
        <f>IF((SUM(Протокол!D2848:I2848)=6),1," ")</f>
        <v xml:space="preserve"> </v>
      </c>
      <c r="B2848" s="4" t="str">
        <f>IF(AND(NOT(ISBLANK(Протокол!B2848)),Протокол!V2848&lt;=5),1," ")</f>
        <v xml:space="preserve"> </v>
      </c>
      <c r="C2848" s="4" t="str">
        <f>IF(NOT(ISBLANK(Протокол!B2848)),1," ")</f>
        <v xml:space="preserve"> </v>
      </c>
      <c r="D2848" s="4" t="str">
        <f>IF(SUM(Протокол!J2848:N2848,Протокол!O2848:S2848)=17,1," ")</f>
        <v xml:space="preserve"> </v>
      </c>
      <c r="E2848" s="4"/>
      <c r="F2848" s="48"/>
    </row>
    <row r="2849" spans="1:6" x14ac:dyDescent="0.25">
      <c r="A2849" s="4" t="str">
        <f>IF((SUM(Протокол!D2849:I2849)=6),1," ")</f>
        <v xml:space="preserve"> </v>
      </c>
      <c r="B2849" s="4" t="str">
        <f>IF(AND(NOT(ISBLANK(Протокол!B2849)),Протокол!V2849&lt;=5),1," ")</f>
        <v xml:space="preserve"> </v>
      </c>
      <c r="C2849" s="4" t="str">
        <f>IF(NOT(ISBLANK(Протокол!B2849)),1," ")</f>
        <v xml:space="preserve"> </v>
      </c>
      <c r="D2849" s="4" t="str">
        <f>IF(SUM(Протокол!J2849:N2849,Протокол!O2849:S2849)=17,1," ")</f>
        <v xml:space="preserve"> </v>
      </c>
      <c r="E2849" s="4" t="str">
        <f>IF(SUM(Протокол!U2825:U2825)=8,1," ")</f>
        <v xml:space="preserve"> </v>
      </c>
      <c r="F2849" s="48"/>
    </row>
    <row r="2850" spans="1:6" x14ac:dyDescent="0.25">
      <c r="A2850" s="4" t="str">
        <f>IF((SUM(Протокол!D2850:I2850)=6),1," ")</f>
        <v xml:space="preserve"> </v>
      </c>
      <c r="B2850" s="4" t="str">
        <f>IF(AND(NOT(ISBLANK(Протокол!B2850)),Протокол!V2850&lt;=5),1," ")</f>
        <v xml:space="preserve"> </v>
      </c>
      <c r="C2850" s="4" t="str">
        <f>IF(NOT(ISBLANK(Протокол!B2850)),1," ")</f>
        <v xml:space="preserve"> </v>
      </c>
      <c r="D2850" s="4" t="str">
        <f>IF(SUM(Протокол!J2850:N2850,Протокол!O2850:S2850)=17,1," ")</f>
        <v xml:space="preserve"> </v>
      </c>
      <c r="E2850" s="4"/>
      <c r="F2850" s="48"/>
    </row>
    <row r="2851" spans="1:6" x14ac:dyDescent="0.25">
      <c r="A2851" s="4" t="str">
        <f>IF((SUM(Протокол!D2851:I2851)=6),1," ")</f>
        <v xml:space="preserve"> </v>
      </c>
      <c r="B2851" s="4" t="str">
        <f>IF(AND(NOT(ISBLANK(Протокол!B2851)),Протокол!V2851&lt;=5),1," ")</f>
        <v xml:space="preserve"> </v>
      </c>
      <c r="C2851" s="4" t="str">
        <f>IF(NOT(ISBLANK(Протокол!B2851)),1," ")</f>
        <v xml:space="preserve"> </v>
      </c>
      <c r="D2851" s="4" t="str">
        <f>IF(SUM(Протокол!J2851:N2851,Протокол!O2851:S2851)=17,1," ")</f>
        <v xml:space="preserve"> </v>
      </c>
      <c r="E2851" s="4" t="str">
        <f>IF(SUM(Протокол!U2827:U2827)=8,1," ")</f>
        <v xml:space="preserve"> </v>
      </c>
      <c r="F2851" s="48"/>
    </row>
    <row r="2852" spans="1:6" x14ac:dyDescent="0.25">
      <c r="A2852" s="4" t="str">
        <f>IF((SUM(Протокол!D2852:I2852)=6),1," ")</f>
        <v xml:space="preserve"> </v>
      </c>
      <c r="B2852" s="4" t="str">
        <f>IF(AND(NOT(ISBLANK(Протокол!B2852)),Протокол!V2852&lt;=5),1," ")</f>
        <v xml:space="preserve"> </v>
      </c>
      <c r="C2852" s="4" t="str">
        <f>IF(NOT(ISBLANK(Протокол!B2852)),1," ")</f>
        <v xml:space="preserve"> </v>
      </c>
      <c r="D2852" s="4" t="str">
        <f>IF(SUM(Протокол!J2852:N2852,Протокол!O2852:S2852)=17,1," ")</f>
        <v xml:space="preserve"> </v>
      </c>
      <c r="E2852" s="4"/>
      <c r="F2852" s="48"/>
    </row>
    <row r="2853" spans="1:6" x14ac:dyDescent="0.25">
      <c r="A2853" s="4" t="str">
        <f>IF((SUM(Протокол!D2853:I2853)=6),1," ")</f>
        <v xml:space="preserve"> </v>
      </c>
      <c r="B2853" s="4" t="str">
        <f>IF(AND(NOT(ISBLANK(Протокол!B2853)),Протокол!V2853&lt;=5),1," ")</f>
        <v xml:space="preserve"> </v>
      </c>
      <c r="C2853" s="4" t="str">
        <f>IF(NOT(ISBLANK(Протокол!B2853)),1," ")</f>
        <v xml:space="preserve"> </v>
      </c>
      <c r="D2853" s="4" t="str">
        <f>IF(SUM(Протокол!J2853:N2853,Протокол!O2853:S2853)=17,1," ")</f>
        <v xml:space="preserve"> </v>
      </c>
      <c r="E2853" s="4" t="str">
        <f>IF(SUM(Протокол!U2829:U2829)=8,1," ")</f>
        <v xml:space="preserve"> </v>
      </c>
      <c r="F2853" s="48"/>
    </row>
    <row r="2854" spans="1:6" x14ac:dyDescent="0.25">
      <c r="A2854" s="4" t="str">
        <f>IF((SUM(Протокол!D2854:I2854)=6),1," ")</f>
        <v xml:space="preserve"> </v>
      </c>
      <c r="B2854" s="4" t="str">
        <f>IF(AND(NOT(ISBLANK(Протокол!B2854)),Протокол!V2854&lt;=5),1," ")</f>
        <v xml:space="preserve"> </v>
      </c>
      <c r="C2854" s="4" t="str">
        <f>IF(NOT(ISBLANK(Протокол!B2854)),1," ")</f>
        <v xml:space="preserve"> </v>
      </c>
      <c r="D2854" s="4" t="str">
        <f>IF(SUM(Протокол!J2854:N2854,Протокол!O2854:S2854)=17,1," ")</f>
        <v xml:space="preserve"> </v>
      </c>
      <c r="E2854" s="4"/>
      <c r="F2854" s="48"/>
    </row>
    <row r="2855" spans="1:6" x14ac:dyDescent="0.25">
      <c r="A2855" s="4" t="str">
        <f>IF((SUM(Протокол!D2855:I2855)=6),1," ")</f>
        <v xml:space="preserve"> </v>
      </c>
      <c r="B2855" s="4" t="str">
        <f>IF(AND(NOT(ISBLANK(Протокол!B2855)),Протокол!V2855&lt;=5),1," ")</f>
        <v xml:space="preserve"> </v>
      </c>
      <c r="C2855" s="4" t="str">
        <f>IF(NOT(ISBLANK(Протокол!B2855)),1," ")</f>
        <v xml:space="preserve"> </v>
      </c>
      <c r="D2855" s="4" t="str">
        <f>IF(SUM(Протокол!J2855:N2855,Протокол!O2855:S2855)=17,1," ")</f>
        <v xml:space="preserve"> </v>
      </c>
      <c r="E2855" s="4" t="str">
        <f>IF(SUM(Протокол!U2831:U2831)=8,1," ")</f>
        <v xml:space="preserve"> </v>
      </c>
      <c r="F2855" s="48"/>
    </row>
    <row r="2856" spans="1:6" x14ac:dyDescent="0.25">
      <c r="A2856" s="4" t="str">
        <f>IF((SUM(Протокол!D2856:I2856)=6),1," ")</f>
        <v xml:space="preserve"> </v>
      </c>
      <c r="B2856" s="4" t="str">
        <f>IF(AND(NOT(ISBLANK(Протокол!B2856)),Протокол!V2856&lt;=5),1," ")</f>
        <v xml:space="preserve"> </v>
      </c>
      <c r="C2856" s="4" t="str">
        <f>IF(NOT(ISBLANK(Протокол!B2856)),1," ")</f>
        <v xml:space="preserve"> </v>
      </c>
      <c r="D2856" s="4" t="str">
        <f>IF(SUM(Протокол!J2856:N2856,Протокол!O2856:S2856)=17,1," ")</f>
        <v xml:space="preserve"> </v>
      </c>
      <c r="E2856" s="4"/>
      <c r="F2856" s="48"/>
    </row>
    <row r="2857" spans="1:6" x14ac:dyDescent="0.25">
      <c r="A2857" s="4" t="str">
        <f>IF((SUM(Протокол!D2857:I2857)=6),1," ")</f>
        <v xml:space="preserve"> </v>
      </c>
      <c r="B2857" s="4" t="str">
        <f>IF(AND(NOT(ISBLANK(Протокол!B2857)),Протокол!V2857&lt;=5),1," ")</f>
        <v xml:space="preserve"> </v>
      </c>
      <c r="C2857" s="4" t="str">
        <f>IF(NOT(ISBLANK(Протокол!B2857)),1," ")</f>
        <v xml:space="preserve"> </v>
      </c>
      <c r="D2857" s="4" t="str">
        <f>IF(SUM(Протокол!J2857:N2857,Протокол!O2857:S2857)=17,1," ")</f>
        <v xml:space="preserve"> </v>
      </c>
      <c r="E2857" s="4" t="str">
        <f>IF(SUM(Протокол!U2833:U2833)=8,1," ")</f>
        <v xml:space="preserve"> </v>
      </c>
      <c r="F2857" s="48"/>
    </row>
    <row r="2858" spans="1:6" x14ac:dyDescent="0.25">
      <c r="A2858" s="4" t="str">
        <f>IF((SUM(Протокол!D2858:I2858)=6),1," ")</f>
        <v xml:space="preserve"> </v>
      </c>
      <c r="B2858" s="4" t="str">
        <f>IF(AND(NOT(ISBLANK(Протокол!B2858)),Протокол!V2858&lt;=5),1," ")</f>
        <v xml:space="preserve"> </v>
      </c>
      <c r="C2858" s="4" t="str">
        <f>IF(NOT(ISBLANK(Протокол!B2858)),1," ")</f>
        <v xml:space="preserve"> </v>
      </c>
      <c r="D2858" s="4" t="str">
        <f>IF(SUM(Протокол!J2858:N2858,Протокол!O2858:S2858)=17,1," ")</f>
        <v xml:space="preserve"> </v>
      </c>
      <c r="E2858" s="4"/>
      <c r="F2858" s="48"/>
    </row>
    <row r="2859" spans="1:6" x14ac:dyDescent="0.25">
      <c r="A2859" s="4" t="str">
        <f>IF((SUM(Протокол!D2859:I2859)=6),1," ")</f>
        <v xml:space="preserve"> </v>
      </c>
      <c r="B2859" s="4" t="str">
        <f>IF(AND(NOT(ISBLANK(Протокол!B2859)),Протокол!V2859&lt;=5),1," ")</f>
        <v xml:space="preserve"> </v>
      </c>
      <c r="C2859" s="4" t="str">
        <f>IF(NOT(ISBLANK(Протокол!B2859)),1," ")</f>
        <v xml:space="preserve"> </v>
      </c>
      <c r="D2859" s="4" t="str">
        <f>IF(SUM(Протокол!J2859:N2859,Протокол!O2859:S2859)=17,1," ")</f>
        <v xml:space="preserve"> </v>
      </c>
      <c r="E2859" s="4" t="str">
        <f>IF(SUM(Протокол!U2835:U2835)=8,1," ")</f>
        <v xml:space="preserve"> </v>
      </c>
      <c r="F2859" s="48"/>
    </row>
    <row r="2860" spans="1:6" x14ac:dyDescent="0.25">
      <c r="A2860" s="4" t="str">
        <f>IF((SUM(Протокол!D2860:I2860)=6),1," ")</f>
        <v xml:space="preserve"> </v>
      </c>
      <c r="B2860" s="4" t="str">
        <f>IF(AND(NOT(ISBLANK(Протокол!B2860)),Протокол!V2860&lt;=5),1," ")</f>
        <v xml:space="preserve"> </v>
      </c>
      <c r="C2860" s="4" t="str">
        <f>IF(NOT(ISBLANK(Протокол!B2860)),1," ")</f>
        <v xml:space="preserve"> </v>
      </c>
      <c r="D2860" s="4" t="str">
        <f>IF(SUM(Протокол!J2860:N2860,Протокол!O2860:S2860)=17,1," ")</f>
        <v xml:space="preserve"> </v>
      </c>
      <c r="E2860" s="4"/>
      <c r="F2860" s="48"/>
    </row>
    <row r="2861" spans="1:6" x14ac:dyDescent="0.25">
      <c r="A2861" s="4" t="str">
        <f>IF((SUM(Протокол!D2861:I2861)=6),1," ")</f>
        <v xml:space="preserve"> </v>
      </c>
      <c r="B2861" s="4" t="str">
        <f>IF(AND(NOT(ISBLANK(Протокол!B2861)),Протокол!V2861&lt;=5),1," ")</f>
        <v xml:space="preserve"> </v>
      </c>
      <c r="C2861" s="4" t="str">
        <f>IF(NOT(ISBLANK(Протокол!B2861)),1," ")</f>
        <v xml:space="preserve"> </v>
      </c>
      <c r="D2861" s="4" t="str">
        <f>IF(SUM(Протокол!J2861:N2861,Протокол!O2861:S2861)=17,1," ")</f>
        <v xml:space="preserve"> </v>
      </c>
      <c r="E2861" s="4" t="str">
        <f>IF(SUM(Протокол!U2837:U2837)=8,1," ")</f>
        <v xml:space="preserve"> </v>
      </c>
      <c r="F2861" s="48"/>
    </row>
    <row r="2862" spans="1:6" x14ac:dyDescent="0.25">
      <c r="A2862" s="4" t="str">
        <f>IF((SUM(Протокол!D2862:I2862)=6),1," ")</f>
        <v xml:space="preserve"> </v>
      </c>
      <c r="B2862" s="4" t="str">
        <f>IF(AND(NOT(ISBLANK(Протокол!B2862)),Протокол!V2862&lt;=5),1," ")</f>
        <v xml:space="preserve"> </v>
      </c>
      <c r="C2862" s="4" t="str">
        <f>IF(NOT(ISBLANK(Протокол!B2862)),1," ")</f>
        <v xml:space="preserve"> </v>
      </c>
      <c r="D2862" s="4" t="str">
        <f>IF(SUM(Протокол!J2862:N2862,Протокол!O2862:S2862)=17,1," ")</f>
        <v xml:space="preserve"> </v>
      </c>
      <c r="E2862" s="4"/>
      <c r="F2862" s="48"/>
    </row>
    <row r="2863" spans="1:6" x14ac:dyDescent="0.25">
      <c r="A2863" s="4" t="str">
        <f>IF((SUM(Протокол!D2863:I2863)=6),1," ")</f>
        <v xml:space="preserve"> </v>
      </c>
      <c r="B2863" s="4" t="str">
        <f>IF(AND(NOT(ISBLANK(Протокол!B2863)),Протокол!V2863&lt;=5),1," ")</f>
        <v xml:space="preserve"> </v>
      </c>
      <c r="C2863" s="4" t="str">
        <f>IF(NOT(ISBLANK(Протокол!B2863)),1," ")</f>
        <v xml:space="preserve"> </v>
      </c>
      <c r="D2863" s="4" t="str">
        <f>IF(SUM(Протокол!J2863:N2863,Протокол!O2863:S2863)=17,1," ")</f>
        <v xml:space="preserve"> </v>
      </c>
      <c r="E2863" s="4" t="str">
        <f>IF(SUM(Протокол!U2839:U2839)=8,1," ")</f>
        <v xml:space="preserve"> </v>
      </c>
      <c r="F2863" s="48"/>
    </row>
    <row r="2864" spans="1:6" x14ac:dyDescent="0.25">
      <c r="A2864" s="4" t="str">
        <f>IF((SUM(Протокол!D2864:I2864)=6),1," ")</f>
        <v xml:space="preserve"> </v>
      </c>
      <c r="B2864" s="4" t="str">
        <f>IF(AND(NOT(ISBLANK(Протокол!B2864)),Протокол!V2864&lt;=5),1," ")</f>
        <v xml:space="preserve"> </v>
      </c>
      <c r="C2864" s="4" t="str">
        <f>IF(NOT(ISBLANK(Протокол!B2864)),1," ")</f>
        <v xml:space="preserve"> </v>
      </c>
      <c r="D2864" s="4" t="str">
        <f>IF(SUM(Протокол!J2864:N2864,Протокол!O2864:S2864)=17,1," ")</f>
        <v xml:space="preserve"> </v>
      </c>
      <c r="E2864" s="4"/>
      <c r="F2864" s="48"/>
    </row>
    <row r="2865" spans="1:6" x14ac:dyDescent="0.25">
      <c r="A2865" s="4" t="str">
        <f>IF((SUM(Протокол!D2865:I2865)=6),1," ")</f>
        <v xml:space="preserve"> </v>
      </c>
      <c r="B2865" s="4" t="str">
        <f>IF(AND(NOT(ISBLANK(Протокол!B2865)),Протокол!V2865&lt;=5),1," ")</f>
        <v xml:space="preserve"> </v>
      </c>
      <c r="C2865" s="4" t="str">
        <f>IF(NOT(ISBLANK(Протокол!B2865)),1," ")</f>
        <v xml:space="preserve"> </v>
      </c>
      <c r="D2865" s="4" t="str">
        <f>IF(SUM(Протокол!J2865:N2865,Протокол!O2865:S2865)=17,1," ")</f>
        <v xml:space="preserve"> </v>
      </c>
      <c r="E2865" s="4" t="str">
        <f>IF(SUM(Протокол!U2841:U2841)=8,1," ")</f>
        <v xml:space="preserve"> </v>
      </c>
      <c r="F2865" s="48"/>
    </row>
    <row r="2866" spans="1:6" x14ac:dyDescent="0.25">
      <c r="A2866" s="4" t="str">
        <f>IF((SUM(Протокол!D2866:I2866)=6),1," ")</f>
        <v xml:space="preserve"> </v>
      </c>
      <c r="B2866" s="4" t="str">
        <f>IF(AND(NOT(ISBLANK(Протокол!B2866)),Протокол!V2866&lt;=5),1," ")</f>
        <v xml:space="preserve"> </v>
      </c>
      <c r="C2866" s="4" t="str">
        <f>IF(NOT(ISBLANK(Протокол!B2866)),1," ")</f>
        <v xml:space="preserve"> </v>
      </c>
      <c r="D2866" s="4" t="str">
        <f>IF(SUM(Протокол!J2866:N2866,Протокол!O2866:S2866)=17,1," ")</f>
        <v xml:space="preserve"> </v>
      </c>
      <c r="E2866" s="4"/>
      <c r="F2866" s="48"/>
    </row>
    <row r="2867" spans="1:6" x14ac:dyDescent="0.25">
      <c r="A2867" s="4" t="str">
        <f>IF((SUM(Протокол!D2867:I2867)=6),1," ")</f>
        <v xml:space="preserve"> </v>
      </c>
      <c r="B2867" s="4" t="str">
        <f>IF(AND(NOT(ISBLANK(Протокол!B2867)),Протокол!V2867&lt;=5),1," ")</f>
        <v xml:space="preserve"> </v>
      </c>
      <c r="C2867" s="4" t="str">
        <f>IF(NOT(ISBLANK(Протокол!B2867)),1," ")</f>
        <v xml:space="preserve"> </v>
      </c>
      <c r="D2867" s="4" t="str">
        <f>IF(SUM(Протокол!J2867:N2867,Протокол!O2867:S2867)=17,1," ")</f>
        <v xml:space="preserve"> </v>
      </c>
      <c r="E2867" s="4" t="str">
        <f>IF(SUM(Протокол!U2843:U2843)=8,1," ")</f>
        <v xml:space="preserve"> </v>
      </c>
      <c r="F2867" s="48"/>
    </row>
    <row r="2868" spans="1:6" x14ac:dyDescent="0.25">
      <c r="A2868" s="4" t="str">
        <f>IF((SUM(Протокол!D2868:I2868)=6),1," ")</f>
        <v xml:space="preserve"> </v>
      </c>
      <c r="B2868" s="4" t="str">
        <f>IF(AND(NOT(ISBLANK(Протокол!B2868)),Протокол!V2868&lt;=5),1," ")</f>
        <v xml:space="preserve"> </v>
      </c>
      <c r="C2868" s="4" t="str">
        <f>IF(NOT(ISBLANK(Протокол!B2868)),1," ")</f>
        <v xml:space="preserve"> </v>
      </c>
      <c r="D2868" s="4" t="str">
        <f>IF(SUM(Протокол!J2868:N2868,Протокол!O2868:S2868)=17,1," ")</f>
        <v xml:space="preserve"> </v>
      </c>
      <c r="E2868" s="4"/>
      <c r="F2868" s="48"/>
    </row>
    <row r="2869" spans="1:6" x14ac:dyDescent="0.25">
      <c r="A2869" s="4" t="str">
        <f>IF((SUM(Протокол!D2869:I2869)=6),1," ")</f>
        <v xml:space="preserve"> </v>
      </c>
      <c r="B2869" s="4" t="str">
        <f>IF(AND(NOT(ISBLANK(Протокол!B2869)),Протокол!V2869&lt;=5),1," ")</f>
        <v xml:space="preserve"> </v>
      </c>
      <c r="C2869" s="4" t="str">
        <f>IF(NOT(ISBLANK(Протокол!B2869)),1," ")</f>
        <v xml:space="preserve"> </v>
      </c>
      <c r="D2869" s="4" t="str">
        <f>IF(SUM(Протокол!J2869:N2869,Протокол!O2869:S2869)=17,1," ")</f>
        <v xml:space="preserve"> </v>
      </c>
      <c r="E2869" s="4" t="str">
        <f>IF(SUM(Протокол!U2845:U2845)=8,1," ")</f>
        <v xml:space="preserve"> </v>
      </c>
      <c r="F2869" s="48"/>
    </row>
    <row r="2870" spans="1:6" x14ac:dyDescent="0.25">
      <c r="A2870" s="4" t="str">
        <f>IF((SUM(Протокол!D2870:I2870)=6),1," ")</f>
        <v xml:space="preserve"> </v>
      </c>
      <c r="B2870" s="4" t="str">
        <f>IF(AND(NOT(ISBLANK(Протокол!B2870)),Протокол!V2870&lt;=5),1," ")</f>
        <v xml:space="preserve"> </v>
      </c>
      <c r="C2870" s="4" t="str">
        <f>IF(NOT(ISBLANK(Протокол!B2870)),1," ")</f>
        <v xml:space="preserve"> </v>
      </c>
      <c r="D2870" s="4" t="str">
        <f>IF(SUM(Протокол!J2870:N2870,Протокол!O2870:S2870)=17,1," ")</f>
        <v xml:space="preserve"> </v>
      </c>
      <c r="E2870" s="4"/>
      <c r="F2870" s="48"/>
    </row>
    <row r="2871" spans="1:6" x14ac:dyDescent="0.25">
      <c r="A2871" s="4" t="str">
        <f>IF((SUM(Протокол!D2871:I2871)=6),1," ")</f>
        <v xml:space="preserve"> </v>
      </c>
      <c r="B2871" s="4" t="str">
        <f>IF(AND(NOT(ISBLANK(Протокол!B2871)),Протокол!V2871&lt;=5),1," ")</f>
        <v xml:space="preserve"> </v>
      </c>
      <c r="C2871" s="4" t="str">
        <f>IF(NOT(ISBLANK(Протокол!B2871)),1," ")</f>
        <v xml:space="preserve"> </v>
      </c>
      <c r="D2871" s="4" t="str">
        <f>IF(SUM(Протокол!J2871:N2871,Протокол!O2871:S2871)=17,1," ")</f>
        <v xml:space="preserve"> </v>
      </c>
      <c r="E2871" s="4" t="str">
        <f>IF(SUM(Протокол!U2847:U2847)=8,1," ")</f>
        <v xml:space="preserve"> </v>
      </c>
      <c r="F2871" s="48"/>
    </row>
    <row r="2872" spans="1:6" x14ac:dyDescent="0.25">
      <c r="A2872" s="4" t="str">
        <f>IF((SUM(Протокол!D2872:I2872)=6),1," ")</f>
        <v xml:space="preserve"> </v>
      </c>
      <c r="B2872" s="4" t="str">
        <f>IF(AND(NOT(ISBLANK(Протокол!B2872)),Протокол!V2872&lt;=5),1," ")</f>
        <v xml:space="preserve"> </v>
      </c>
      <c r="C2872" s="4" t="str">
        <f>IF(NOT(ISBLANK(Протокол!B2872)),1," ")</f>
        <v xml:space="preserve"> </v>
      </c>
      <c r="D2872" s="4" t="str">
        <f>IF(SUM(Протокол!J2872:N2872,Протокол!O2872:S2872)=17,1," ")</f>
        <v xml:space="preserve"> </v>
      </c>
      <c r="E2872" s="4"/>
      <c r="F2872" s="48"/>
    </row>
    <row r="2873" spans="1:6" x14ac:dyDescent="0.25">
      <c r="A2873" s="4" t="str">
        <f>IF((SUM(Протокол!D2873:I2873)=6),1," ")</f>
        <v xml:space="preserve"> </v>
      </c>
      <c r="B2873" s="4" t="str">
        <f>IF(AND(NOT(ISBLANK(Протокол!B2873)),Протокол!V2873&lt;=5),1," ")</f>
        <v xml:space="preserve"> </v>
      </c>
      <c r="C2873" s="4" t="str">
        <f>IF(NOT(ISBLANK(Протокол!B2873)),1," ")</f>
        <v xml:space="preserve"> </v>
      </c>
      <c r="D2873" s="4" t="str">
        <f>IF(SUM(Протокол!J2873:N2873,Протокол!O2873:S2873)=17,1," ")</f>
        <v xml:space="preserve"> </v>
      </c>
      <c r="E2873" s="4" t="str">
        <f>IF(SUM(Протокол!U2849:U2849)=8,1," ")</f>
        <v xml:space="preserve"> </v>
      </c>
      <c r="F2873" s="48"/>
    </row>
    <row r="2874" spans="1:6" x14ac:dyDescent="0.25">
      <c r="A2874" s="4" t="str">
        <f>IF((SUM(Протокол!D2874:I2874)=6),1," ")</f>
        <v xml:space="preserve"> </v>
      </c>
      <c r="B2874" s="4" t="str">
        <f>IF(AND(NOT(ISBLANK(Протокол!B2874)),Протокол!V2874&lt;=5),1," ")</f>
        <v xml:space="preserve"> </v>
      </c>
      <c r="C2874" s="4" t="str">
        <f>IF(NOT(ISBLANK(Протокол!B2874)),1," ")</f>
        <v xml:space="preserve"> </v>
      </c>
      <c r="D2874" s="4" t="str">
        <f>IF(SUM(Протокол!J2874:N2874,Протокол!O2874:S2874)=17,1," ")</f>
        <v xml:space="preserve"> </v>
      </c>
      <c r="E2874" s="4"/>
      <c r="F2874" s="48"/>
    </row>
    <row r="2875" spans="1:6" x14ac:dyDescent="0.25">
      <c r="A2875" s="4" t="str">
        <f>IF((SUM(Протокол!D2875:I2875)=6),1," ")</f>
        <v xml:space="preserve"> </v>
      </c>
      <c r="B2875" s="4" t="str">
        <f>IF(AND(NOT(ISBLANK(Протокол!B2875)),Протокол!V2875&lt;=5),1," ")</f>
        <v xml:space="preserve"> </v>
      </c>
      <c r="C2875" s="4" t="str">
        <f>IF(NOT(ISBLANK(Протокол!B2875)),1," ")</f>
        <v xml:space="preserve"> </v>
      </c>
      <c r="D2875" s="4" t="str">
        <f>IF(SUM(Протокол!J2875:N2875,Протокол!O2875:S2875)=17,1," ")</f>
        <v xml:space="preserve"> </v>
      </c>
      <c r="E2875" s="4" t="str">
        <f>IF(SUM(Протокол!U2851:U2851)=8,1," ")</f>
        <v xml:space="preserve"> </v>
      </c>
      <c r="F2875" s="48"/>
    </row>
    <row r="2876" spans="1:6" x14ac:dyDescent="0.25">
      <c r="A2876" s="4" t="str">
        <f>IF((SUM(Протокол!D2876:I2876)=6),1," ")</f>
        <v xml:space="preserve"> </v>
      </c>
      <c r="B2876" s="4" t="str">
        <f>IF(AND(NOT(ISBLANK(Протокол!B2876)),Протокол!V2876&lt;=5),1," ")</f>
        <v xml:space="preserve"> </v>
      </c>
      <c r="C2876" s="4" t="str">
        <f>IF(NOT(ISBLANK(Протокол!B2876)),1," ")</f>
        <v xml:space="preserve"> </v>
      </c>
      <c r="D2876" s="4" t="str">
        <f>IF(SUM(Протокол!J2876:N2876,Протокол!O2876:S2876)=17,1," ")</f>
        <v xml:space="preserve"> </v>
      </c>
      <c r="E2876" s="4"/>
      <c r="F2876" s="48"/>
    </row>
    <row r="2877" spans="1:6" x14ac:dyDescent="0.25">
      <c r="A2877" s="4" t="str">
        <f>IF((SUM(Протокол!D2877:I2877)=6),1," ")</f>
        <v xml:space="preserve"> </v>
      </c>
      <c r="B2877" s="4" t="str">
        <f>IF(AND(NOT(ISBLANK(Протокол!B2877)),Протокол!V2877&lt;=5),1," ")</f>
        <v xml:space="preserve"> </v>
      </c>
      <c r="C2877" s="4" t="str">
        <f>IF(NOT(ISBLANK(Протокол!B2877)),1," ")</f>
        <v xml:space="preserve"> </v>
      </c>
      <c r="D2877" s="4" t="str">
        <f>IF(SUM(Протокол!J2877:N2877,Протокол!O2877:S2877)=17,1," ")</f>
        <v xml:space="preserve"> </v>
      </c>
      <c r="E2877" s="4" t="str">
        <f>IF(SUM(Протокол!U2853:U2853)=8,1," ")</f>
        <v xml:space="preserve"> </v>
      </c>
      <c r="F2877" s="48"/>
    </row>
    <row r="2878" spans="1:6" x14ac:dyDescent="0.25">
      <c r="A2878" s="4" t="str">
        <f>IF((SUM(Протокол!D2878:I2878)=6),1," ")</f>
        <v xml:space="preserve"> </v>
      </c>
      <c r="B2878" s="4" t="str">
        <f>IF(AND(NOT(ISBLANK(Протокол!B2878)),Протокол!V2878&lt;=5),1," ")</f>
        <v xml:space="preserve"> </v>
      </c>
      <c r="C2878" s="4" t="str">
        <f>IF(NOT(ISBLANK(Протокол!B2878)),1," ")</f>
        <v xml:space="preserve"> </v>
      </c>
      <c r="D2878" s="4" t="str">
        <f>IF(SUM(Протокол!J2878:N2878,Протокол!O2878:S2878)=17,1," ")</f>
        <v xml:space="preserve"> </v>
      </c>
      <c r="E2878" s="4"/>
      <c r="F2878" s="48"/>
    </row>
    <row r="2879" spans="1:6" x14ac:dyDescent="0.25">
      <c r="A2879" s="4" t="str">
        <f>IF((SUM(Протокол!D2879:I2879)=6),1," ")</f>
        <v xml:space="preserve"> </v>
      </c>
      <c r="B2879" s="4" t="str">
        <f>IF(AND(NOT(ISBLANK(Протокол!B2879)),Протокол!V2879&lt;=5),1," ")</f>
        <v xml:space="preserve"> </v>
      </c>
      <c r="C2879" s="4" t="str">
        <f>IF(NOT(ISBLANK(Протокол!B2879)),1," ")</f>
        <v xml:space="preserve"> </v>
      </c>
      <c r="D2879" s="4" t="str">
        <f>IF(SUM(Протокол!J2879:N2879,Протокол!O2879:S2879)=17,1," ")</f>
        <v xml:space="preserve"> </v>
      </c>
      <c r="E2879" s="4" t="str">
        <f>IF(SUM(Протокол!U2855:U2855)=8,1," ")</f>
        <v xml:space="preserve"> </v>
      </c>
      <c r="F2879" s="48"/>
    </row>
    <row r="2880" spans="1:6" x14ac:dyDescent="0.25">
      <c r="A2880" s="4" t="str">
        <f>IF((SUM(Протокол!D2880:I2880)=6),1," ")</f>
        <v xml:space="preserve"> </v>
      </c>
      <c r="B2880" s="4" t="str">
        <f>IF(AND(NOT(ISBLANK(Протокол!B2880)),Протокол!V2880&lt;=5),1," ")</f>
        <v xml:space="preserve"> </v>
      </c>
      <c r="C2880" s="4" t="str">
        <f>IF(NOT(ISBLANK(Протокол!B2880)),1," ")</f>
        <v xml:space="preserve"> </v>
      </c>
      <c r="D2880" s="4" t="str">
        <f>IF(SUM(Протокол!J2880:N2880,Протокол!O2880:S2880)=17,1," ")</f>
        <v xml:space="preserve"> </v>
      </c>
      <c r="E2880" s="4"/>
      <c r="F2880" s="48"/>
    </row>
    <row r="2881" spans="1:6" x14ac:dyDescent="0.25">
      <c r="A2881" s="4" t="str">
        <f>IF((SUM(Протокол!D2881:I2881)=6),1," ")</f>
        <v xml:space="preserve"> </v>
      </c>
      <c r="B2881" s="4" t="str">
        <f>IF(AND(NOT(ISBLANK(Протокол!B2881)),Протокол!V2881&lt;=5),1," ")</f>
        <v xml:space="preserve"> </v>
      </c>
      <c r="C2881" s="4" t="str">
        <f>IF(NOT(ISBLANK(Протокол!B2881)),1," ")</f>
        <v xml:space="preserve"> </v>
      </c>
      <c r="D2881" s="4" t="str">
        <f>IF(SUM(Протокол!J2881:N2881,Протокол!O2881:S2881)=17,1," ")</f>
        <v xml:space="preserve"> </v>
      </c>
      <c r="E2881" s="4" t="str">
        <f>IF(SUM(Протокол!U2857:U2857)=8,1," ")</f>
        <v xml:space="preserve"> </v>
      </c>
      <c r="F2881" s="48"/>
    </row>
    <row r="2882" spans="1:6" x14ac:dyDescent="0.25">
      <c r="A2882" s="4" t="str">
        <f>IF((SUM(Протокол!D2882:I2882)=6),1," ")</f>
        <v xml:space="preserve"> </v>
      </c>
      <c r="B2882" s="4" t="str">
        <f>IF(AND(NOT(ISBLANK(Протокол!B2882)),Протокол!V2882&lt;=5),1," ")</f>
        <v xml:space="preserve"> </v>
      </c>
      <c r="C2882" s="4" t="str">
        <f>IF(NOT(ISBLANK(Протокол!B2882)),1," ")</f>
        <v xml:space="preserve"> </v>
      </c>
      <c r="D2882" s="4" t="str">
        <f>IF(SUM(Протокол!J2882:N2882,Протокол!O2882:S2882)=17,1," ")</f>
        <v xml:space="preserve"> </v>
      </c>
      <c r="E2882" s="4"/>
      <c r="F2882" s="48"/>
    </row>
    <row r="2883" spans="1:6" x14ac:dyDescent="0.25">
      <c r="A2883" s="4" t="str">
        <f>IF((SUM(Протокол!D2883:I2883)=6),1," ")</f>
        <v xml:space="preserve"> </v>
      </c>
      <c r="B2883" s="4" t="str">
        <f>IF(AND(NOT(ISBLANK(Протокол!B2883)),Протокол!V2883&lt;=5),1," ")</f>
        <v xml:space="preserve"> </v>
      </c>
      <c r="C2883" s="4" t="str">
        <f>IF(NOT(ISBLANK(Протокол!B2883)),1," ")</f>
        <v xml:space="preserve"> </v>
      </c>
      <c r="D2883" s="4" t="str">
        <f>IF(SUM(Протокол!J2883:N2883,Протокол!O2883:S2883)=17,1," ")</f>
        <v xml:space="preserve"> </v>
      </c>
      <c r="E2883" s="4" t="str">
        <f>IF(SUM(Протокол!U2859:U2859)=8,1," ")</f>
        <v xml:space="preserve"> </v>
      </c>
      <c r="F2883" s="48"/>
    </row>
    <row r="2884" spans="1:6" x14ac:dyDescent="0.25">
      <c r="A2884" s="4" t="str">
        <f>IF((SUM(Протокол!D2884:I2884)=6),1," ")</f>
        <v xml:space="preserve"> </v>
      </c>
      <c r="B2884" s="4" t="str">
        <f>IF(AND(NOT(ISBLANK(Протокол!B2884)),Протокол!V2884&lt;=5),1," ")</f>
        <v xml:space="preserve"> </v>
      </c>
      <c r="C2884" s="4" t="str">
        <f>IF(NOT(ISBLANK(Протокол!B2884)),1," ")</f>
        <v xml:space="preserve"> </v>
      </c>
      <c r="D2884" s="4" t="str">
        <f>IF(SUM(Протокол!J2884:N2884,Протокол!O2884:S2884)=17,1," ")</f>
        <v xml:space="preserve"> </v>
      </c>
      <c r="E2884" s="4"/>
      <c r="F2884" s="48"/>
    </row>
    <row r="2885" spans="1:6" x14ac:dyDescent="0.25">
      <c r="A2885" s="4" t="str">
        <f>IF((SUM(Протокол!D2885:I2885)=6),1," ")</f>
        <v xml:space="preserve"> </v>
      </c>
      <c r="B2885" s="4" t="str">
        <f>IF(AND(NOT(ISBLANK(Протокол!B2885)),Протокол!V2885&lt;=5),1," ")</f>
        <v xml:space="preserve"> </v>
      </c>
      <c r="C2885" s="4" t="str">
        <f>IF(NOT(ISBLANK(Протокол!B2885)),1," ")</f>
        <v xml:space="preserve"> </v>
      </c>
      <c r="D2885" s="4" t="str">
        <f>IF(SUM(Протокол!J2885:N2885,Протокол!O2885:S2885)=17,1," ")</f>
        <v xml:space="preserve"> </v>
      </c>
      <c r="E2885" s="4" t="str">
        <f>IF(SUM(Протокол!U2861:U2861)=8,1," ")</f>
        <v xml:space="preserve"> </v>
      </c>
      <c r="F2885" s="48"/>
    </row>
    <row r="2886" spans="1:6" x14ac:dyDescent="0.25">
      <c r="A2886" s="4" t="str">
        <f>IF((SUM(Протокол!D2886:I2886)=6),1," ")</f>
        <v xml:space="preserve"> </v>
      </c>
      <c r="B2886" s="4" t="str">
        <f>IF(AND(NOT(ISBLANK(Протокол!B2886)),Протокол!V2886&lt;=5),1," ")</f>
        <v xml:space="preserve"> </v>
      </c>
      <c r="C2886" s="4" t="str">
        <f>IF(NOT(ISBLANK(Протокол!B2886)),1," ")</f>
        <v xml:space="preserve"> </v>
      </c>
      <c r="D2886" s="4" t="str">
        <f>IF(SUM(Протокол!J2886:N2886,Протокол!O2886:S2886)=17,1," ")</f>
        <v xml:space="preserve"> </v>
      </c>
      <c r="E2886" s="4"/>
      <c r="F2886" s="48"/>
    </row>
    <row r="2887" spans="1:6" x14ac:dyDescent="0.25">
      <c r="A2887" s="4" t="str">
        <f>IF((SUM(Протокол!D2887:I2887)=6),1," ")</f>
        <v xml:space="preserve"> </v>
      </c>
      <c r="B2887" s="4" t="str">
        <f>IF(AND(NOT(ISBLANK(Протокол!B2887)),Протокол!V2887&lt;=5),1," ")</f>
        <v xml:space="preserve"> </v>
      </c>
      <c r="C2887" s="4" t="str">
        <f>IF(NOT(ISBLANK(Протокол!B2887)),1," ")</f>
        <v xml:space="preserve"> </v>
      </c>
      <c r="D2887" s="4" t="str">
        <f>IF(SUM(Протокол!J2887:N2887,Протокол!O2887:S2887)=17,1," ")</f>
        <v xml:space="preserve"> </v>
      </c>
      <c r="E2887" s="4" t="str">
        <f>IF(SUM(Протокол!U2863:U2863)=8,1," ")</f>
        <v xml:space="preserve"> </v>
      </c>
      <c r="F2887" s="48"/>
    </row>
    <row r="2888" spans="1:6" x14ac:dyDescent="0.25">
      <c r="A2888" s="4" t="str">
        <f>IF((SUM(Протокол!D2888:I2888)=6),1," ")</f>
        <v xml:space="preserve"> </v>
      </c>
      <c r="B2888" s="4" t="str">
        <f>IF(AND(NOT(ISBLANK(Протокол!B2888)),Протокол!V2888&lt;=5),1," ")</f>
        <v xml:space="preserve"> </v>
      </c>
      <c r="C2888" s="4" t="str">
        <f>IF(NOT(ISBLANK(Протокол!B2888)),1," ")</f>
        <v xml:space="preserve"> </v>
      </c>
      <c r="D2888" s="4" t="str">
        <f>IF(SUM(Протокол!J2888:N2888,Протокол!O2888:S2888)=17,1," ")</f>
        <v xml:space="preserve"> </v>
      </c>
      <c r="E2888" s="4"/>
      <c r="F2888" s="48"/>
    </row>
    <row r="2889" spans="1:6" x14ac:dyDescent="0.25">
      <c r="A2889" s="4" t="str">
        <f>IF((SUM(Протокол!D2889:I2889)=6),1," ")</f>
        <v xml:space="preserve"> </v>
      </c>
      <c r="B2889" s="4" t="str">
        <f>IF(AND(NOT(ISBLANK(Протокол!B2889)),Протокол!V2889&lt;=5),1," ")</f>
        <v xml:space="preserve"> </v>
      </c>
      <c r="C2889" s="4" t="str">
        <f>IF(NOT(ISBLANK(Протокол!B2889)),1," ")</f>
        <v xml:space="preserve"> </v>
      </c>
      <c r="D2889" s="4" t="str">
        <f>IF(SUM(Протокол!J2889:N2889,Протокол!O2889:S2889)=17,1," ")</f>
        <v xml:space="preserve"> </v>
      </c>
      <c r="E2889" s="4" t="str">
        <f>IF(SUM(Протокол!U2865:U2865)=8,1," ")</f>
        <v xml:space="preserve"> </v>
      </c>
      <c r="F2889" s="48"/>
    </row>
    <row r="2890" spans="1:6" x14ac:dyDescent="0.25">
      <c r="A2890" s="4" t="str">
        <f>IF((SUM(Протокол!D2890:I2890)=6),1," ")</f>
        <v xml:space="preserve"> </v>
      </c>
      <c r="B2890" s="4" t="str">
        <f>IF(AND(NOT(ISBLANK(Протокол!B2890)),Протокол!V2890&lt;=5),1," ")</f>
        <v xml:space="preserve"> </v>
      </c>
      <c r="C2890" s="4" t="str">
        <f>IF(NOT(ISBLANK(Протокол!B2890)),1," ")</f>
        <v xml:space="preserve"> </v>
      </c>
      <c r="D2890" s="4" t="str">
        <f>IF(SUM(Протокол!J2890:N2890,Протокол!O2890:S2890)=17,1," ")</f>
        <v xml:space="preserve"> </v>
      </c>
      <c r="E2890" s="4"/>
      <c r="F2890" s="48"/>
    </row>
    <row r="2891" spans="1:6" x14ac:dyDescent="0.25">
      <c r="A2891" s="4" t="str">
        <f>IF((SUM(Протокол!D2891:I2891)=6),1," ")</f>
        <v xml:space="preserve"> </v>
      </c>
      <c r="B2891" s="4" t="str">
        <f>IF(AND(NOT(ISBLANK(Протокол!B2891)),Протокол!V2891&lt;=5),1," ")</f>
        <v xml:space="preserve"> </v>
      </c>
      <c r="C2891" s="4" t="str">
        <f>IF(NOT(ISBLANK(Протокол!B2891)),1," ")</f>
        <v xml:space="preserve"> </v>
      </c>
      <c r="D2891" s="4" t="str">
        <f>IF(SUM(Протокол!J2891:N2891,Протокол!O2891:S2891)=17,1," ")</f>
        <v xml:space="preserve"> </v>
      </c>
      <c r="E2891" s="4" t="str">
        <f>IF(SUM(Протокол!U2867:U2867)=8,1," ")</f>
        <v xml:space="preserve"> </v>
      </c>
      <c r="F2891" s="48"/>
    </row>
    <row r="2892" spans="1:6" x14ac:dyDescent="0.25">
      <c r="A2892" s="4" t="str">
        <f>IF((SUM(Протокол!D2892:I2892)=6),1," ")</f>
        <v xml:space="preserve"> </v>
      </c>
      <c r="B2892" s="4" t="str">
        <f>IF(AND(NOT(ISBLANK(Протокол!B2892)),Протокол!V2892&lt;=5),1," ")</f>
        <v xml:space="preserve"> </v>
      </c>
      <c r="C2892" s="4" t="str">
        <f>IF(NOT(ISBLANK(Протокол!B2892)),1," ")</f>
        <v xml:space="preserve"> </v>
      </c>
      <c r="D2892" s="4" t="str">
        <f>IF(SUM(Протокол!J2892:N2892,Протокол!O2892:S2892)=17,1," ")</f>
        <v xml:space="preserve"> </v>
      </c>
      <c r="E2892" s="4"/>
      <c r="F2892" s="48"/>
    </row>
    <row r="2893" spans="1:6" x14ac:dyDescent="0.25">
      <c r="A2893" s="4" t="str">
        <f>IF((SUM(Протокол!D2893:I2893)=6),1," ")</f>
        <v xml:space="preserve"> </v>
      </c>
      <c r="B2893" s="4" t="str">
        <f>IF(AND(NOT(ISBLANK(Протокол!B2893)),Протокол!V2893&lt;=5),1," ")</f>
        <v xml:space="preserve"> </v>
      </c>
      <c r="C2893" s="4" t="str">
        <f>IF(NOT(ISBLANK(Протокол!B2893)),1," ")</f>
        <v xml:space="preserve"> </v>
      </c>
      <c r="D2893" s="4" t="str">
        <f>IF(SUM(Протокол!J2893:N2893,Протокол!O2893:S2893)=17,1," ")</f>
        <v xml:space="preserve"> </v>
      </c>
      <c r="E2893" s="4" t="str">
        <f>IF(SUM(Протокол!U2869:U2869)=8,1," ")</f>
        <v xml:space="preserve"> </v>
      </c>
      <c r="F2893" s="48"/>
    </row>
    <row r="2894" spans="1:6" x14ac:dyDescent="0.25">
      <c r="A2894" s="4" t="str">
        <f>IF((SUM(Протокол!D2894:I2894)=6),1," ")</f>
        <v xml:space="preserve"> </v>
      </c>
      <c r="B2894" s="4" t="str">
        <f>IF(AND(NOT(ISBLANK(Протокол!B2894)),Протокол!V2894&lt;=5),1," ")</f>
        <v xml:space="preserve"> </v>
      </c>
      <c r="C2894" s="4" t="str">
        <f>IF(NOT(ISBLANK(Протокол!B2894)),1," ")</f>
        <v xml:space="preserve"> </v>
      </c>
      <c r="D2894" s="4" t="str">
        <f>IF(SUM(Протокол!J2894:N2894,Протокол!O2894:S2894)=17,1," ")</f>
        <v xml:space="preserve"> </v>
      </c>
      <c r="E2894" s="4"/>
      <c r="F2894" s="48"/>
    </row>
    <row r="2895" spans="1:6" x14ac:dyDescent="0.25">
      <c r="A2895" s="4" t="str">
        <f>IF((SUM(Протокол!D2895:I2895)=6),1," ")</f>
        <v xml:space="preserve"> </v>
      </c>
      <c r="B2895" s="4" t="str">
        <f>IF(AND(NOT(ISBLANK(Протокол!B2895)),Протокол!V2895&lt;=5),1," ")</f>
        <v xml:space="preserve"> </v>
      </c>
      <c r="C2895" s="4" t="str">
        <f>IF(NOT(ISBLANK(Протокол!B2895)),1," ")</f>
        <v xml:space="preserve"> </v>
      </c>
      <c r="D2895" s="4" t="str">
        <f>IF(SUM(Протокол!J2895:N2895,Протокол!O2895:S2895)=17,1," ")</f>
        <v xml:space="preserve"> </v>
      </c>
      <c r="E2895" s="4" t="str">
        <f>IF(SUM(Протокол!U2871:U2871)=8,1," ")</f>
        <v xml:space="preserve"> </v>
      </c>
      <c r="F2895" s="48"/>
    </row>
    <row r="2896" spans="1:6" x14ac:dyDescent="0.25">
      <c r="A2896" s="4" t="str">
        <f>IF((SUM(Протокол!D2896:I2896)=6),1," ")</f>
        <v xml:space="preserve"> </v>
      </c>
      <c r="B2896" s="4" t="str">
        <f>IF(AND(NOT(ISBLANK(Протокол!B2896)),Протокол!V2896&lt;=5),1," ")</f>
        <v xml:space="preserve"> </v>
      </c>
      <c r="C2896" s="4" t="str">
        <f>IF(NOT(ISBLANK(Протокол!B2896)),1," ")</f>
        <v xml:space="preserve"> </v>
      </c>
      <c r="D2896" s="4" t="str">
        <f>IF(SUM(Протокол!J2896:N2896,Протокол!O2896:S2896)=17,1," ")</f>
        <v xml:space="preserve"> </v>
      </c>
      <c r="E2896" s="4"/>
      <c r="F2896" s="48"/>
    </row>
    <row r="2897" spans="1:6" x14ac:dyDescent="0.25">
      <c r="A2897" s="4" t="str">
        <f>IF((SUM(Протокол!D2897:I2897)=6),1," ")</f>
        <v xml:space="preserve"> </v>
      </c>
      <c r="B2897" s="4" t="str">
        <f>IF(AND(NOT(ISBLANK(Протокол!B2897)),Протокол!V2897&lt;=5),1," ")</f>
        <v xml:space="preserve"> </v>
      </c>
      <c r="C2897" s="4" t="str">
        <f>IF(NOT(ISBLANK(Протокол!B2897)),1," ")</f>
        <v xml:space="preserve"> </v>
      </c>
      <c r="D2897" s="4" t="str">
        <f>IF(SUM(Протокол!J2897:N2897,Протокол!O2897:S2897)=17,1," ")</f>
        <v xml:space="preserve"> </v>
      </c>
      <c r="E2897" s="4" t="str">
        <f>IF(SUM(Протокол!U2873:U2873)=8,1," ")</f>
        <v xml:space="preserve"> </v>
      </c>
      <c r="F2897" s="48"/>
    </row>
    <row r="2898" spans="1:6" x14ac:dyDescent="0.25">
      <c r="A2898" s="4" t="str">
        <f>IF((SUM(Протокол!D2898:I2898)=6),1," ")</f>
        <v xml:space="preserve"> </v>
      </c>
      <c r="B2898" s="4" t="str">
        <f>IF(AND(NOT(ISBLANK(Протокол!B2898)),Протокол!V2898&lt;=5),1," ")</f>
        <v xml:space="preserve"> </v>
      </c>
      <c r="C2898" s="4" t="str">
        <f>IF(NOT(ISBLANK(Протокол!B2898)),1," ")</f>
        <v xml:space="preserve"> </v>
      </c>
      <c r="D2898" s="4" t="str">
        <f>IF(SUM(Протокол!J2898:N2898,Протокол!O2898:S2898)=17,1," ")</f>
        <v xml:space="preserve"> </v>
      </c>
      <c r="E2898" s="4"/>
      <c r="F2898" s="48"/>
    </row>
    <row r="2899" spans="1:6" x14ac:dyDescent="0.25">
      <c r="A2899" s="4" t="str">
        <f>IF((SUM(Протокол!D2899:I2899)=6),1," ")</f>
        <v xml:space="preserve"> </v>
      </c>
      <c r="B2899" s="4" t="str">
        <f>IF(AND(NOT(ISBLANK(Протокол!B2899)),Протокол!V2899&lt;=5),1," ")</f>
        <v xml:space="preserve"> </v>
      </c>
      <c r="C2899" s="4" t="str">
        <f>IF(NOT(ISBLANK(Протокол!B2899)),1," ")</f>
        <v xml:space="preserve"> </v>
      </c>
      <c r="D2899" s="4" t="str">
        <f>IF(SUM(Протокол!J2899:N2899,Протокол!O2899:S2899)=17,1," ")</f>
        <v xml:space="preserve"> </v>
      </c>
      <c r="E2899" s="4" t="str">
        <f>IF(SUM(Протокол!U2875:U2875)=8,1," ")</f>
        <v xml:space="preserve"> </v>
      </c>
      <c r="F2899" s="48"/>
    </row>
    <row r="2900" spans="1:6" x14ac:dyDescent="0.25">
      <c r="A2900" s="4" t="str">
        <f>IF((SUM(Протокол!D2900:I2900)=6),1," ")</f>
        <v xml:space="preserve"> </v>
      </c>
      <c r="B2900" s="4" t="str">
        <f>IF(AND(NOT(ISBLANK(Протокол!B2900)),Протокол!V2900&lt;=5),1," ")</f>
        <v xml:space="preserve"> </v>
      </c>
      <c r="C2900" s="4" t="str">
        <f>IF(NOT(ISBLANK(Протокол!B2900)),1," ")</f>
        <v xml:space="preserve"> </v>
      </c>
      <c r="D2900" s="4" t="str">
        <f>IF(SUM(Протокол!J2900:N2900,Протокол!O2900:S2900)=17,1," ")</f>
        <v xml:space="preserve"> </v>
      </c>
      <c r="E2900" s="4"/>
      <c r="F2900" s="48"/>
    </row>
    <row r="2901" spans="1:6" x14ac:dyDescent="0.25">
      <c r="A2901" s="4" t="str">
        <f>IF((SUM(Протокол!D2901:I2901)=6),1," ")</f>
        <v xml:space="preserve"> </v>
      </c>
      <c r="B2901" s="4" t="str">
        <f>IF(AND(NOT(ISBLANK(Протокол!B2901)),Протокол!V2901&lt;=5),1," ")</f>
        <v xml:space="preserve"> </v>
      </c>
      <c r="C2901" s="4" t="str">
        <f>IF(NOT(ISBLANK(Протокол!B2901)),1," ")</f>
        <v xml:space="preserve"> </v>
      </c>
      <c r="D2901" s="4" t="str">
        <f>IF(SUM(Протокол!J2901:N2901,Протокол!O2901:S2901)=17,1," ")</f>
        <v xml:space="preserve"> </v>
      </c>
      <c r="E2901" s="4" t="str">
        <f>IF(SUM(Протокол!U2877:U2877)=8,1," ")</f>
        <v xml:space="preserve"> </v>
      </c>
      <c r="F2901" s="48"/>
    </row>
    <row r="2902" spans="1:6" x14ac:dyDescent="0.25">
      <c r="A2902" s="4" t="str">
        <f>IF((SUM(Протокол!D2902:I2902)=6),1," ")</f>
        <v xml:space="preserve"> </v>
      </c>
      <c r="B2902" s="4" t="str">
        <f>IF(AND(NOT(ISBLANK(Протокол!B2902)),Протокол!V2902&lt;=5),1," ")</f>
        <v xml:space="preserve"> </v>
      </c>
      <c r="C2902" s="4" t="str">
        <f>IF(NOT(ISBLANK(Протокол!B2902)),1," ")</f>
        <v xml:space="preserve"> </v>
      </c>
      <c r="D2902" s="4" t="str">
        <f>IF(SUM(Протокол!J2902:N2902,Протокол!O2902:S2902)=17,1," ")</f>
        <v xml:space="preserve"> </v>
      </c>
      <c r="E2902" s="4"/>
      <c r="F2902" s="48"/>
    </row>
    <row r="2903" spans="1:6" x14ac:dyDescent="0.25">
      <c r="A2903" s="4" t="str">
        <f>IF((SUM(Протокол!D2903:I2903)=6),1," ")</f>
        <v xml:space="preserve"> </v>
      </c>
      <c r="B2903" s="4" t="str">
        <f>IF(AND(NOT(ISBLANK(Протокол!B2903)),Протокол!V2903&lt;=5),1," ")</f>
        <v xml:space="preserve"> </v>
      </c>
      <c r="C2903" s="4" t="str">
        <f>IF(NOT(ISBLANK(Протокол!B2903)),1," ")</f>
        <v xml:space="preserve"> </v>
      </c>
      <c r="D2903" s="4" t="str">
        <f>IF(SUM(Протокол!J2903:N2903,Протокол!O2903:S2903)=17,1," ")</f>
        <v xml:space="preserve"> </v>
      </c>
      <c r="E2903" s="4" t="str">
        <f>IF(SUM(Протокол!U2879:U2879)=8,1," ")</f>
        <v xml:space="preserve"> </v>
      </c>
      <c r="F2903" s="48"/>
    </row>
    <row r="2904" spans="1:6" x14ac:dyDescent="0.25">
      <c r="A2904" s="4" t="str">
        <f>IF((SUM(Протокол!D2904:I2904)=6),1," ")</f>
        <v xml:space="preserve"> </v>
      </c>
      <c r="B2904" s="4" t="str">
        <f>IF(AND(NOT(ISBLANK(Протокол!B2904)),Протокол!V2904&lt;=5),1," ")</f>
        <v xml:space="preserve"> </v>
      </c>
      <c r="C2904" s="4" t="str">
        <f>IF(NOT(ISBLANK(Протокол!B2904)),1," ")</f>
        <v xml:space="preserve"> </v>
      </c>
      <c r="D2904" s="4" t="str">
        <f>IF(SUM(Протокол!J2904:N2904,Протокол!O2904:S2904)=17,1," ")</f>
        <v xml:space="preserve"> </v>
      </c>
      <c r="E2904" s="4"/>
      <c r="F2904" s="48"/>
    </row>
    <row r="2905" spans="1:6" x14ac:dyDescent="0.25">
      <c r="A2905" s="4" t="str">
        <f>IF((SUM(Протокол!D2905:I2905)=6),1," ")</f>
        <v xml:space="preserve"> </v>
      </c>
      <c r="B2905" s="4" t="str">
        <f>IF(AND(NOT(ISBLANK(Протокол!B2905)),Протокол!V2905&lt;=5),1," ")</f>
        <v xml:space="preserve"> </v>
      </c>
      <c r="C2905" s="4" t="str">
        <f>IF(NOT(ISBLANK(Протокол!B2905)),1," ")</f>
        <v xml:space="preserve"> </v>
      </c>
      <c r="D2905" s="4" t="str">
        <f>IF(SUM(Протокол!J2905:N2905,Протокол!O2905:S2905)=17,1," ")</f>
        <v xml:space="preserve"> </v>
      </c>
      <c r="E2905" s="4" t="str">
        <f>IF(SUM(Протокол!U2881:U2881)=8,1," ")</f>
        <v xml:space="preserve"> </v>
      </c>
      <c r="F2905" s="48"/>
    </row>
    <row r="2906" spans="1:6" x14ac:dyDescent="0.25">
      <c r="A2906" s="4" t="str">
        <f>IF((SUM(Протокол!D2906:I2906)=6),1," ")</f>
        <v xml:space="preserve"> </v>
      </c>
      <c r="B2906" s="4" t="str">
        <f>IF(AND(NOT(ISBLANK(Протокол!B2906)),Протокол!V2906&lt;=5),1," ")</f>
        <v xml:space="preserve"> </v>
      </c>
      <c r="C2906" s="4" t="str">
        <f>IF(NOT(ISBLANK(Протокол!B2906)),1," ")</f>
        <v xml:space="preserve"> </v>
      </c>
      <c r="D2906" s="4" t="str">
        <f>IF(SUM(Протокол!J2906:N2906,Протокол!O2906:S2906)=17,1," ")</f>
        <v xml:space="preserve"> </v>
      </c>
      <c r="E2906" s="4"/>
      <c r="F2906" s="48"/>
    </row>
    <row r="2907" spans="1:6" x14ac:dyDescent="0.25">
      <c r="A2907" s="4" t="str">
        <f>IF((SUM(Протокол!D2907:I2907)=6),1," ")</f>
        <v xml:space="preserve"> </v>
      </c>
      <c r="B2907" s="4" t="str">
        <f>IF(AND(NOT(ISBLANK(Протокол!B2907)),Протокол!V2907&lt;=5),1," ")</f>
        <v xml:space="preserve"> </v>
      </c>
      <c r="C2907" s="4" t="str">
        <f>IF(NOT(ISBLANK(Протокол!B2907)),1," ")</f>
        <v xml:space="preserve"> </v>
      </c>
      <c r="D2907" s="4" t="str">
        <f>IF(SUM(Протокол!J2907:N2907,Протокол!O2907:S2907)=17,1," ")</f>
        <v xml:space="preserve"> </v>
      </c>
      <c r="E2907" s="4" t="str">
        <f>IF(SUM(Протокол!U2883:U2883)=8,1," ")</f>
        <v xml:space="preserve"> </v>
      </c>
      <c r="F2907" s="48"/>
    </row>
    <row r="2908" spans="1:6" x14ac:dyDescent="0.25">
      <c r="A2908" s="4" t="str">
        <f>IF((SUM(Протокол!D2908:I2908)=6),1," ")</f>
        <v xml:space="preserve"> </v>
      </c>
      <c r="B2908" s="4" t="str">
        <f>IF(AND(NOT(ISBLANK(Протокол!B2908)),Протокол!V2908&lt;=5),1," ")</f>
        <v xml:space="preserve"> </v>
      </c>
      <c r="C2908" s="4" t="str">
        <f>IF(NOT(ISBLANK(Протокол!B2908)),1," ")</f>
        <v xml:space="preserve"> </v>
      </c>
      <c r="D2908" s="4" t="str">
        <f>IF(SUM(Протокол!J2908:N2908,Протокол!O2908:S2908)=17,1," ")</f>
        <v xml:space="preserve"> </v>
      </c>
      <c r="E2908" s="4"/>
      <c r="F2908" s="48"/>
    </row>
    <row r="2909" spans="1:6" x14ac:dyDescent="0.25">
      <c r="A2909" s="4" t="str">
        <f>IF((SUM(Протокол!D2909:I2909)=6),1," ")</f>
        <v xml:space="preserve"> </v>
      </c>
      <c r="B2909" s="4" t="str">
        <f>IF(AND(NOT(ISBLANK(Протокол!B2909)),Протокол!V2909&lt;=5),1," ")</f>
        <v xml:space="preserve"> </v>
      </c>
      <c r="C2909" s="4" t="str">
        <f>IF(NOT(ISBLANK(Протокол!B2909)),1," ")</f>
        <v xml:space="preserve"> </v>
      </c>
      <c r="D2909" s="4" t="str">
        <f>IF(SUM(Протокол!J2909:N2909,Протокол!O2909:S2909)=17,1," ")</f>
        <v xml:space="preserve"> </v>
      </c>
      <c r="E2909" s="4" t="str">
        <f>IF(SUM(Протокол!U2885:U2885)=8,1," ")</f>
        <v xml:space="preserve"> </v>
      </c>
      <c r="F2909" s="48"/>
    </row>
    <row r="2910" spans="1:6" x14ac:dyDescent="0.25">
      <c r="A2910" s="4" t="str">
        <f>IF((SUM(Протокол!D2910:I2910)=6),1," ")</f>
        <v xml:space="preserve"> </v>
      </c>
      <c r="B2910" s="4" t="str">
        <f>IF(AND(NOT(ISBLANK(Протокол!B2910)),Протокол!V2910&lt;=5),1," ")</f>
        <v xml:space="preserve"> </v>
      </c>
      <c r="C2910" s="4" t="str">
        <f>IF(NOT(ISBLANK(Протокол!B2910)),1," ")</f>
        <v xml:space="preserve"> </v>
      </c>
      <c r="D2910" s="4" t="str">
        <f>IF(SUM(Протокол!J2910:N2910,Протокол!O2910:S2910)=17,1," ")</f>
        <v xml:space="preserve"> </v>
      </c>
      <c r="E2910" s="4"/>
      <c r="F2910" s="48"/>
    </row>
    <row r="2911" spans="1:6" x14ac:dyDescent="0.25">
      <c r="A2911" s="4" t="str">
        <f>IF((SUM(Протокол!D2911:I2911)=6),1," ")</f>
        <v xml:space="preserve"> </v>
      </c>
      <c r="B2911" s="4" t="str">
        <f>IF(AND(NOT(ISBLANK(Протокол!B2911)),Протокол!V2911&lt;=5),1," ")</f>
        <v xml:space="preserve"> </v>
      </c>
      <c r="C2911" s="4" t="str">
        <f>IF(NOT(ISBLANK(Протокол!B2911)),1," ")</f>
        <v xml:space="preserve"> </v>
      </c>
      <c r="D2911" s="4" t="str">
        <f>IF(SUM(Протокол!J2911:N2911,Протокол!O2911:S2911)=17,1," ")</f>
        <v xml:space="preserve"> </v>
      </c>
      <c r="E2911" s="4" t="str">
        <f>IF(SUM(Протокол!U2887:U2887)=8,1," ")</f>
        <v xml:space="preserve"> </v>
      </c>
      <c r="F2911" s="48"/>
    </row>
    <row r="2912" spans="1:6" x14ac:dyDescent="0.25">
      <c r="A2912" s="4" t="str">
        <f>IF((SUM(Протокол!D2912:I2912)=6),1," ")</f>
        <v xml:space="preserve"> </v>
      </c>
      <c r="B2912" s="4" t="str">
        <f>IF(AND(NOT(ISBLANK(Протокол!B2912)),Протокол!V2912&lt;=5),1," ")</f>
        <v xml:space="preserve"> </v>
      </c>
      <c r="C2912" s="4" t="str">
        <f>IF(NOT(ISBLANK(Протокол!B2912)),1," ")</f>
        <v xml:space="preserve"> </v>
      </c>
      <c r="D2912" s="4" t="str">
        <f>IF(SUM(Протокол!J2912:N2912,Протокол!O2912:S2912)=17,1," ")</f>
        <v xml:space="preserve"> </v>
      </c>
      <c r="E2912" s="4"/>
      <c r="F2912" s="48"/>
    </row>
    <row r="2913" spans="1:6" x14ac:dyDescent="0.25">
      <c r="A2913" s="4" t="str">
        <f>IF((SUM(Протокол!D2913:I2913)=6),1," ")</f>
        <v xml:space="preserve"> </v>
      </c>
      <c r="B2913" s="4" t="str">
        <f>IF(AND(NOT(ISBLANK(Протокол!B2913)),Протокол!V2913&lt;=5),1," ")</f>
        <v xml:space="preserve"> </v>
      </c>
      <c r="C2913" s="4" t="str">
        <f>IF(NOT(ISBLANK(Протокол!B2913)),1," ")</f>
        <v xml:space="preserve"> </v>
      </c>
      <c r="D2913" s="4" t="str">
        <f>IF(SUM(Протокол!J2913:N2913,Протокол!O2913:S2913)=17,1," ")</f>
        <v xml:space="preserve"> </v>
      </c>
      <c r="E2913" s="4" t="str">
        <f>IF(SUM(Протокол!U2889:U2889)=8,1," ")</f>
        <v xml:space="preserve"> </v>
      </c>
      <c r="F2913" s="48"/>
    </row>
    <row r="2914" spans="1:6" x14ac:dyDescent="0.25">
      <c r="A2914" s="4" t="str">
        <f>IF((SUM(Протокол!D2914:I2914)=6),1," ")</f>
        <v xml:space="preserve"> </v>
      </c>
      <c r="B2914" s="4" t="str">
        <f>IF(AND(NOT(ISBLANK(Протокол!B2914)),Протокол!V2914&lt;=5),1," ")</f>
        <v xml:space="preserve"> </v>
      </c>
      <c r="C2914" s="4" t="str">
        <f>IF(NOT(ISBLANK(Протокол!B2914)),1," ")</f>
        <v xml:space="preserve"> </v>
      </c>
      <c r="D2914" s="4" t="str">
        <f>IF(SUM(Протокол!J2914:N2914,Протокол!O2914:S2914)=17,1," ")</f>
        <v xml:space="preserve"> </v>
      </c>
      <c r="E2914" s="4"/>
      <c r="F2914" s="48"/>
    </row>
    <row r="2915" spans="1:6" x14ac:dyDescent="0.25">
      <c r="A2915" s="4" t="str">
        <f>IF((SUM(Протокол!D2915:I2915)=6),1," ")</f>
        <v xml:space="preserve"> </v>
      </c>
      <c r="B2915" s="4" t="str">
        <f>IF(AND(NOT(ISBLANK(Протокол!B2915)),Протокол!V2915&lt;=5),1," ")</f>
        <v xml:space="preserve"> </v>
      </c>
      <c r="C2915" s="4" t="str">
        <f>IF(NOT(ISBLANK(Протокол!B2915)),1," ")</f>
        <v xml:space="preserve"> </v>
      </c>
      <c r="D2915" s="4" t="str">
        <f>IF(SUM(Протокол!J2915:N2915,Протокол!O2915:S2915)=17,1," ")</f>
        <v xml:space="preserve"> </v>
      </c>
      <c r="E2915" s="4" t="str">
        <f>IF(SUM(Протокол!U2891:U2891)=8,1," ")</f>
        <v xml:space="preserve"> </v>
      </c>
      <c r="F2915" s="48"/>
    </row>
    <row r="2916" spans="1:6" x14ac:dyDescent="0.25">
      <c r="A2916" s="4" t="str">
        <f>IF((SUM(Протокол!D2916:I2916)=6),1," ")</f>
        <v xml:space="preserve"> </v>
      </c>
      <c r="B2916" s="4" t="str">
        <f>IF(AND(NOT(ISBLANK(Протокол!B2916)),Протокол!V2916&lt;=5),1," ")</f>
        <v xml:space="preserve"> </v>
      </c>
      <c r="C2916" s="4" t="str">
        <f>IF(NOT(ISBLANK(Протокол!B2916)),1," ")</f>
        <v xml:space="preserve"> </v>
      </c>
      <c r="D2916" s="4" t="str">
        <f>IF(SUM(Протокол!J2916:N2916,Протокол!O2916:S2916)=17,1," ")</f>
        <v xml:space="preserve"> </v>
      </c>
      <c r="E2916" s="4"/>
      <c r="F2916" s="48"/>
    </row>
    <row r="2917" spans="1:6" x14ac:dyDescent="0.25">
      <c r="A2917" s="4" t="str">
        <f>IF((SUM(Протокол!D2917:I2917)=6),1," ")</f>
        <v xml:space="preserve"> </v>
      </c>
      <c r="B2917" s="4" t="str">
        <f>IF(AND(NOT(ISBLANK(Протокол!B2917)),Протокол!V2917&lt;=5),1," ")</f>
        <v xml:space="preserve"> </v>
      </c>
      <c r="C2917" s="4" t="str">
        <f>IF(NOT(ISBLANK(Протокол!B2917)),1," ")</f>
        <v xml:space="preserve"> </v>
      </c>
      <c r="D2917" s="4" t="str">
        <f>IF(SUM(Протокол!J2917:N2917,Протокол!O2917:S2917)=17,1," ")</f>
        <v xml:space="preserve"> </v>
      </c>
      <c r="E2917" s="4" t="str">
        <f>IF(SUM(Протокол!U2893:U2893)=8,1," ")</f>
        <v xml:space="preserve"> </v>
      </c>
      <c r="F2917" s="48"/>
    </row>
    <row r="2918" spans="1:6" x14ac:dyDescent="0.25">
      <c r="A2918" s="4" t="str">
        <f>IF((SUM(Протокол!D2918:I2918)=6),1," ")</f>
        <v xml:space="preserve"> </v>
      </c>
      <c r="B2918" s="4" t="str">
        <f>IF(AND(NOT(ISBLANK(Протокол!B2918)),Протокол!V2918&lt;=5),1," ")</f>
        <v xml:space="preserve"> </v>
      </c>
      <c r="C2918" s="4" t="str">
        <f>IF(NOT(ISBLANK(Протокол!B2918)),1," ")</f>
        <v xml:space="preserve"> </v>
      </c>
      <c r="D2918" s="4" t="str">
        <f>IF(SUM(Протокол!J2918:N2918,Протокол!O2918:S2918)=17,1," ")</f>
        <v xml:space="preserve"> </v>
      </c>
      <c r="E2918" s="4"/>
      <c r="F2918" s="48"/>
    </row>
    <row r="2919" spans="1:6" x14ac:dyDescent="0.25">
      <c r="A2919" s="4" t="str">
        <f>IF((SUM(Протокол!D2919:I2919)=6),1," ")</f>
        <v xml:space="preserve"> </v>
      </c>
      <c r="B2919" s="4" t="str">
        <f>IF(AND(NOT(ISBLANK(Протокол!B2919)),Протокол!V2919&lt;=5),1," ")</f>
        <v xml:space="preserve"> </v>
      </c>
      <c r="C2919" s="4" t="str">
        <f>IF(NOT(ISBLANK(Протокол!B2919)),1," ")</f>
        <v xml:space="preserve"> </v>
      </c>
      <c r="D2919" s="4" t="str">
        <f>IF(SUM(Протокол!J2919:N2919,Протокол!O2919:S2919)=17,1," ")</f>
        <v xml:space="preserve"> </v>
      </c>
      <c r="E2919" s="4" t="str">
        <f>IF(SUM(Протокол!U2895:U2895)=8,1," ")</f>
        <v xml:space="preserve"> </v>
      </c>
      <c r="F2919" s="48"/>
    </row>
    <row r="2920" spans="1:6" x14ac:dyDescent="0.25">
      <c r="A2920" s="4" t="str">
        <f>IF((SUM(Протокол!D2920:I2920)=6),1," ")</f>
        <v xml:space="preserve"> </v>
      </c>
      <c r="B2920" s="4" t="str">
        <f>IF(AND(NOT(ISBLANK(Протокол!B2920)),Протокол!V2920&lt;=5),1," ")</f>
        <v xml:space="preserve"> </v>
      </c>
      <c r="C2920" s="4" t="str">
        <f>IF(NOT(ISBLANK(Протокол!B2920)),1," ")</f>
        <v xml:space="preserve"> </v>
      </c>
      <c r="D2920" s="4" t="str">
        <f>IF(SUM(Протокол!J2920:N2920,Протокол!O2920:S2920)=17,1," ")</f>
        <v xml:space="preserve"> </v>
      </c>
      <c r="E2920" s="4"/>
      <c r="F2920" s="48"/>
    </row>
    <row r="2921" spans="1:6" x14ac:dyDescent="0.25">
      <c r="A2921" s="4" t="str">
        <f>IF((SUM(Протокол!D2921:I2921)=6),1," ")</f>
        <v xml:space="preserve"> </v>
      </c>
      <c r="B2921" s="4" t="str">
        <f>IF(AND(NOT(ISBLANK(Протокол!B2921)),Протокол!V2921&lt;=5),1," ")</f>
        <v xml:space="preserve"> </v>
      </c>
      <c r="C2921" s="4" t="str">
        <f>IF(NOT(ISBLANK(Протокол!B2921)),1," ")</f>
        <v xml:space="preserve"> </v>
      </c>
      <c r="D2921" s="4" t="str">
        <f>IF(SUM(Протокол!J2921:N2921,Протокол!O2921:S2921)=17,1," ")</f>
        <v xml:space="preserve"> </v>
      </c>
      <c r="E2921" s="4" t="str">
        <f>IF(SUM(Протокол!U2897:U2897)=8,1," ")</f>
        <v xml:space="preserve"> </v>
      </c>
      <c r="F2921" s="48"/>
    </row>
    <row r="2922" spans="1:6" x14ac:dyDescent="0.25">
      <c r="A2922" s="4" t="str">
        <f>IF((SUM(Протокол!D2922:I2922)=6),1," ")</f>
        <v xml:space="preserve"> </v>
      </c>
      <c r="B2922" s="4" t="str">
        <f>IF(AND(NOT(ISBLANK(Протокол!B2922)),Протокол!V2922&lt;=5),1," ")</f>
        <v xml:space="preserve"> </v>
      </c>
      <c r="C2922" s="4" t="str">
        <f>IF(NOT(ISBLANK(Протокол!B2922)),1," ")</f>
        <v xml:space="preserve"> </v>
      </c>
      <c r="D2922" s="4" t="str">
        <f>IF(SUM(Протокол!J2922:N2922,Протокол!O2922:S2922)=17,1," ")</f>
        <v xml:space="preserve"> </v>
      </c>
      <c r="E2922" s="4"/>
      <c r="F2922" s="48"/>
    </row>
    <row r="2923" spans="1:6" x14ac:dyDescent="0.25">
      <c r="A2923" s="4" t="str">
        <f>IF((SUM(Протокол!D2923:I2923)=6),1," ")</f>
        <v xml:space="preserve"> </v>
      </c>
      <c r="B2923" s="4" t="str">
        <f>IF(AND(NOT(ISBLANK(Протокол!B2923)),Протокол!V2923&lt;=5),1," ")</f>
        <v xml:space="preserve"> </v>
      </c>
      <c r="C2923" s="4" t="str">
        <f>IF(NOT(ISBLANK(Протокол!B2923)),1," ")</f>
        <v xml:space="preserve"> </v>
      </c>
      <c r="D2923" s="4" t="str">
        <f>IF(SUM(Протокол!J2923:N2923,Протокол!O2923:S2923)=17,1," ")</f>
        <v xml:space="preserve"> </v>
      </c>
      <c r="E2923" s="4" t="str">
        <f>IF(SUM(Протокол!U2899:U2899)=8,1," ")</f>
        <v xml:space="preserve"> </v>
      </c>
      <c r="F2923" s="48"/>
    </row>
    <row r="2924" spans="1:6" x14ac:dyDescent="0.25">
      <c r="A2924" s="4" t="str">
        <f>IF((SUM(Протокол!D2924:I2924)=6),1," ")</f>
        <v xml:space="preserve"> </v>
      </c>
      <c r="B2924" s="4" t="str">
        <f>IF(AND(NOT(ISBLANK(Протокол!B2924)),Протокол!V2924&lt;=5),1," ")</f>
        <v xml:space="preserve"> </v>
      </c>
      <c r="C2924" s="4" t="str">
        <f>IF(NOT(ISBLANK(Протокол!B2924)),1," ")</f>
        <v xml:space="preserve"> </v>
      </c>
      <c r="D2924" s="4" t="str">
        <f>IF(SUM(Протокол!J2924:N2924,Протокол!O2924:S2924)=17,1," ")</f>
        <v xml:space="preserve"> </v>
      </c>
      <c r="E2924" s="4"/>
      <c r="F2924" s="48"/>
    </row>
    <row r="2925" spans="1:6" x14ac:dyDescent="0.25">
      <c r="A2925" s="4" t="str">
        <f>IF((SUM(Протокол!D2925:I2925)=6),1," ")</f>
        <v xml:space="preserve"> </v>
      </c>
      <c r="B2925" s="4" t="str">
        <f>IF(AND(NOT(ISBLANK(Протокол!B2925)),Протокол!V2925&lt;=5),1," ")</f>
        <v xml:space="preserve"> </v>
      </c>
      <c r="C2925" s="4" t="str">
        <f>IF(NOT(ISBLANK(Протокол!B2925)),1," ")</f>
        <v xml:space="preserve"> </v>
      </c>
      <c r="D2925" s="4" t="str">
        <f>IF(SUM(Протокол!J2925:N2925,Протокол!O2925:S2925)=17,1," ")</f>
        <v xml:space="preserve"> </v>
      </c>
      <c r="E2925" s="4" t="str">
        <f>IF(SUM(Протокол!U2901:U2901)=8,1," ")</f>
        <v xml:space="preserve"> </v>
      </c>
      <c r="F2925" s="48"/>
    </row>
    <row r="2926" spans="1:6" x14ac:dyDescent="0.25">
      <c r="A2926" s="4" t="str">
        <f>IF((SUM(Протокол!D2926:I2926)=6),1," ")</f>
        <v xml:space="preserve"> </v>
      </c>
      <c r="B2926" s="4" t="str">
        <f>IF(AND(NOT(ISBLANK(Протокол!B2926)),Протокол!V2926&lt;=5),1," ")</f>
        <v xml:space="preserve"> </v>
      </c>
      <c r="C2926" s="4" t="str">
        <f>IF(NOT(ISBLANK(Протокол!B2926)),1," ")</f>
        <v xml:space="preserve"> </v>
      </c>
      <c r="D2926" s="4" t="str">
        <f>IF(SUM(Протокол!J2926:N2926,Протокол!O2926:S2926)=17,1," ")</f>
        <v xml:space="preserve"> </v>
      </c>
      <c r="E2926" s="4"/>
      <c r="F2926" s="48"/>
    </row>
    <row r="2927" spans="1:6" x14ac:dyDescent="0.25">
      <c r="A2927" s="4" t="str">
        <f>IF((SUM(Протокол!D2927:I2927)=6),1," ")</f>
        <v xml:space="preserve"> </v>
      </c>
      <c r="B2927" s="4" t="str">
        <f>IF(AND(NOT(ISBLANK(Протокол!B2927)),Протокол!V2927&lt;=5),1," ")</f>
        <v xml:space="preserve"> </v>
      </c>
      <c r="C2927" s="4" t="str">
        <f>IF(NOT(ISBLANK(Протокол!B2927)),1," ")</f>
        <v xml:space="preserve"> </v>
      </c>
      <c r="D2927" s="4" t="str">
        <f>IF(SUM(Протокол!J2927:N2927,Протокол!O2927:S2927)=17,1," ")</f>
        <v xml:space="preserve"> </v>
      </c>
      <c r="E2927" s="4" t="str">
        <f>IF(SUM(Протокол!U2903:U2903)=8,1," ")</f>
        <v xml:space="preserve"> </v>
      </c>
      <c r="F2927" s="48"/>
    </row>
    <row r="2928" spans="1:6" x14ac:dyDescent="0.25">
      <c r="A2928" s="4" t="str">
        <f>IF((SUM(Протокол!D2928:I2928)=6),1," ")</f>
        <v xml:space="preserve"> </v>
      </c>
      <c r="B2928" s="4" t="str">
        <f>IF(AND(NOT(ISBLANK(Протокол!B2928)),Протокол!V2928&lt;=5),1," ")</f>
        <v xml:space="preserve"> </v>
      </c>
      <c r="C2928" s="4" t="str">
        <f>IF(NOT(ISBLANK(Протокол!B2928)),1," ")</f>
        <v xml:space="preserve"> </v>
      </c>
      <c r="D2928" s="4" t="str">
        <f>IF(SUM(Протокол!J2928:N2928,Протокол!O2928:S2928)=17,1," ")</f>
        <v xml:space="preserve"> </v>
      </c>
      <c r="E2928" s="4"/>
      <c r="F2928" s="48"/>
    </row>
    <row r="2929" spans="1:6" x14ac:dyDescent="0.25">
      <c r="A2929" s="4" t="str">
        <f>IF((SUM(Протокол!D2929:I2929)=6),1," ")</f>
        <v xml:space="preserve"> </v>
      </c>
      <c r="B2929" s="4" t="str">
        <f>IF(AND(NOT(ISBLANK(Протокол!B2929)),Протокол!V2929&lt;=5),1," ")</f>
        <v xml:space="preserve"> </v>
      </c>
      <c r="C2929" s="4" t="str">
        <f>IF(NOT(ISBLANK(Протокол!B2929)),1," ")</f>
        <v xml:space="preserve"> </v>
      </c>
      <c r="D2929" s="4" t="str">
        <f>IF(SUM(Протокол!J2929:N2929,Протокол!O2929:S2929)=17,1," ")</f>
        <v xml:space="preserve"> </v>
      </c>
      <c r="E2929" s="4" t="str">
        <f>IF(SUM(Протокол!U2905:U2905)=8,1," ")</f>
        <v xml:space="preserve"> </v>
      </c>
      <c r="F2929" s="48"/>
    </row>
    <row r="2930" spans="1:6" x14ac:dyDescent="0.25">
      <c r="A2930" s="4" t="str">
        <f>IF((SUM(Протокол!D2930:I2930)=6),1," ")</f>
        <v xml:space="preserve"> </v>
      </c>
      <c r="B2930" s="4" t="str">
        <f>IF(AND(NOT(ISBLANK(Протокол!B2930)),Протокол!V2930&lt;=5),1," ")</f>
        <v xml:space="preserve"> </v>
      </c>
      <c r="C2930" s="4" t="str">
        <f>IF(NOT(ISBLANK(Протокол!B2930)),1," ")</f>
        <v xml:space="preserve"> </v>
      </c>
      <c r="D2930" s="4" t="str">
        <f>IF(SUM(Протокол!J2930:N2930,Протокол!O2930:S2930)=17,1," ")</f>
        <v xml:space="preserve"> </v>
      </c>
      <c r="E2930" s="4"/>
      <c r="F2930" s="48"/>
    </row>
    <row r="2931" spans="1:6" x14ac:dyDescent="0.25">
      <c r="A2931" s="4" t="str">
        <f>IF((SUM(Протокол!D2931:I2931)=6),1," ")</f>
        <v xml:space="preserve"> </v>
      </c>
      <c r="B2931" s="4" t="str">
        <f>IF(AND(NOT(ISBLANK(Протокол!B2931)),Протокол!V2931&lt;=5),1," ")</f>
        <v xml:space="preserve"> </v>
      </c>
      <c r="C2931" s="4" t="str">
        <f>IF(NOT(ISBLANK(Протокол!B2931)),1," ")</f>
        <v xml:space="preserve"> </v>
      </c>
      <c r="D2931" s="4" t="str">
        <f>IF(SUM(Протокол!J2931:N2931,Протокол!O2931:S2931)=17,1," ")</f>
        <v xml:space="preserve"> </v>
      </c>
      <c r="E2931" s="4" t="str">
        <f>IF(SUM(Протокол!U2907:U2907)=8,1," ")</f>
        <v xml:space="preserve"> </v>
      </c>
      <c r="F2931" s="48"/>
    </row>
    <row r="2932" spans="1:6" x14ac:dyDescent="0.25">
      <c r="A2932" s="4" t="str">
        <f>IF((SUM(Протокол!D2932:I2932)=6),1," ")</f>
        <v xml:space="preserve"> </v>
      </c>
      <c r="B2932" s="4" t="str">
        <f>IF(AND(NOT(ISBLANK(Протокол!B2932)),Протокол!V2932&lt;=5),1," ")</f>
        <v xml:space="preserve"> </v>
      </c>
      <c r="C2932" s="4" t="str">
        <f>IF(NOT(ISBLANK(Протокол!B2932)),1," ")</f>
        <v xml:space="preserve"> </v>
      </c>
      <c r="D2932" s="4" t="str">
        <f>IF(SUM(Протокол!J2932:N2932,Протокол!O2932:S2932)=17,1," ")</f>
        <v xml:space="preserve"> </v>
      </c>
      <c r="E2932" s="4"/>
      <c r="F2932" s="48"/>
    </row>
    <row r="2933" spans="1:6" x14ac:dyDescent="0.25">
      <c r="A2933" s="4" t="str">
        <f>IF((SUM(Протокол!D2933:I2933)=6),1," ")</f>
        <v xml:space="preserve"> </v>
      </c>
      <c r="B2933" s="4" t="str">
        <f>IF(AND(NOT(ISBLANK(Протокол!B2933)),Протокол!V2933&lt;=5),1," ")</f>
        <v xml:space="preserve"> </v>
      </c>
      <c r="C2933" s="4" t="str">
        <f>IF(NOT(ISBLANK(Протокол!B2933)),1," ")</f>
        <v xml:space="preserve"> </v>
      </c>
      <c r="D2933" s="4" t="str">
        <f>IF(SUM(Протокол!J2933:N2933,Протокол!O2933:S2933)=17,1," ")</f>
        <v xml:space="preserve"> </v>
      </c>
      <c r="E2933" s="4" t="str">
        <f>IF(SUM(Протокол!U2909:U2909)=8,1," ")</f>
        <v xml:space="preserve"> </v>
      </c>
      <c r="F2933" s="48"/>
    </row>
    <row r="2934" spans="1:6" x14ac:dyDescent="0.25">
      <c r="A2934" s="4" t="str">
        <f>IF((SUM(Протокол!D2934:I2934)=6),1," ")</f>
        <v xml:space="preserve"> </v>
      </c>
      <c r="B2934" s="4" t="str">
        <f>IF(AND(NOT(ISBLANK(Протокол!B2934)),Протокол!V2934&lt;=5),1," ")</f>
        <v xml:space="preserve"> </v>
      </c>
      <c r="C2934" s="4" t="str">
        <f>IF(NOT(ISBLANK(Протокол!B2934)),1," ")</f>
        <v xml:space="preserve"> </v>
      </c>
      <c r="D2934" s="4" t="str">
        <f>IF(SUM(Протокол!J2934:N2934,Протокол!O2934:S2934)=17,1," ")</f>
        <v xml:space="preserve"> </v>
      </c>
      <c r="E2934" s="4"/>
      <c r="F2934" s="48"/>
    </row>
    <row r="2935" spans="1:6" x14ac:dyDescent="0.25">
      <c r="A2935" s="4" t="str">
        <f>IF((SUM(Протокол!D2935:I2935)=6),1," ")</f>
        <v xml:space="preserve"> </v>
      </c>
      <c r="B2935" s="4" t="str">
        <f>IF(AND(NOT(ISBLANK(Протокол!B2935)),Протокол!V2935&lt;=5),1," ")</f>
        <v xml:space="preserve"> </v>
      </c>
      <c r="C2935" s="4" t="str">
        <f>IF(NOT(ISBLANK(Протокол!B2935)),1," ")</f>
        <v xml:space="preserve"> </v>
      </c>
      <c r="D2935" s="4" t="str">
        <f>IF(SUM(Протокол!J2935:N2935,Протокол!O2935:S2935)=17,1," ")</f>
        <v xml:space="preserve"> </v>
      </c>
      <c r="E2935" s="4" t="str">
        <f>IF(SUM(Протокол!U2911:U2911)=8,1," ")</f>
        <v xml:space="preserve"> </v>
      </c>
      <c r="F2935" s="48"/>
    </row>
    <row r="2936" spans="1:6" x14ac:dyDescent="0.25">
      <c r="A2936" s="4" t="str">
        <f>IF((SUM(Протокол!D2936:I2936)=6),1," ")</f>
        <v xml:space="preserve"> </v>
      </c>
      <c r="B2936" s="4" t="str">
        <f>IF(AND(NOT(ISBLANK(Протокол!B2936)),Протокол!V2936&lt;=5),1," ")</f>
        <v xml:space="preserve"> </v>
      </c>
      <c r="C2936" s="4" t="str">
        <f>IF(NOT(ISBLANK(Протокол!B2936)),1," ")</f>
        <v xml:space="preserve"> </v>
      </c>
      <c r="D2936" s="4" t="str">
        <f>IF(SUM(Протокол!J2936:N2936,Протокол!O2936:S2936)=17,1," ")</f>
        <v xml:space="preserve"> </v>
      </c>
      <c r="E2936" s="4"/>
      <c r="F2936" s="48"/>
    </row>
    <row r="2937" spans="1:6" x14ac:dyDescent="0.25">
      <c r="A2937" s="4" t="str">
        <f>IF((SUM(Протокол!D2937:I2937)=6),1," ")</f>
        <v xml:space="preserve"> </v>
      </c>
      <c r="B2937" s="4" t="str">
        <f>IF(AND(NOT(ISBLANK(Протокол!B2937)),Протокол!V2937&lt;=5),1," ")</f>
        <v xml:space="preserve"> </v>
      </c>
      <c r="C2937" s="4" t="str">
        <f>IF(NOT(ISBLANK(Протокол!B2937)),1," ")</f>
        <v xml:space="preserve"> </v>
      </c>
      <c r="D2937" s="4" t="str">
        <f>IF(SUM(Протокол!J2937:N2937,Протокол!O2937:S2937)=17,1," ")</f>
        <v xml:space="preserve"> </v>
      </c>
      <c r="E2937" s="4" t="str">
        <f>IF(SUM(Протокол!U2913:U2913)=8,1," ")</f>
        <v xml:space="preserve"> </v>
      </c>
      <c r="F2937" s="48"/>
    </row>
    <row r="2938" spans="1:6" x14ac:dyDescent="0.25">
      <c r="A2938" s="4" t="str">
        <f>IF((SUM(Протокол!D2938:I2938)=6),1," ")</f>
        <v xml:space="preserve"> </v>
      </c>
      <c r="B2938" s="4" t="str">
        <f>IF(AND(NOT(ISBLANK(Протокол!B2938)),Протокол!V2938&lt;=5),1," ")</f>
        <v xml:space="preserve"> </v>
      </c>
      <c r="C2938" s="4" t="str">
        <f>IF(NOT(ISBLANK(Протокол!B2938)),1," ")</f>
        <v xml:space="preserve"> </v>
      </c>
      <c r="D2938" s="4" t="str">
        <f>IF(SUM(Протокол!J2938:N2938,Протокол!O2938:S2938)=17,1," ")</f>
        <v xml:space="preserve"> </v>
      </c>
      <c r="E2938" s="4"/>
      <c r="F2938" s="48"/>
    </row>
    <row r="2939" spans="1:6" x14ac:dyDescent="0.25">
      <c r="A2939" s="4" t="str">
        <f>IF((SUM(Протокол!D2939:I2939)=6),1," ")</f>
        <v xml:space="preserve"> </v>
      </c>
      <c r="B2939" s="4" t="str">
        <f>IF(AND(NOT(ISBLANK(Протокол!B2939)),Протокол!V2939&lt;=5),1," ")</f>
        <v xml:space="preserve"> </v>
      </c>
      <c r="C2939" s="4" t="str">
        <f>IF(NOT(ISBLANK(Протокол!B2939)),1," ")</f>
        <v xml:space="preserve"> </v>
      </c>
      <c r="D2939" s="4" t="str">
        <f>IF(SUM(Протокол!J2939:N2939,Протокол!O2939:S2939)=17,1," ")</f>
        <v xml:space="preserve"> </v>
      </c>
      <c r="E2939" s="4" t="str">
        <f>IF(SUM(Протокол!U2915:U2915)=8,1," ")</f>
        <v xml:space="preserve"> </v>
      </c>
      <c r="F2939" s="48"/>
    </row>
    <row r="2940" spans="1:6" x14ac:dyDescent="0.25">
      <c r="A2940" s="4" t="str">
        <f>IF((SUM(Протокол!D2940:I2940)=6),1," ")</f>
        <v xml:space="preserve"> </v>
      </c>
      <c r="B2940" s="4" t="str">
        <f>IF(AND(NOT(ISBLANK(Протокол!B2940)),Протокол!V2940&lt;=5),1," ")</f>
        <v xml:space="preserve"> </v>
      </c>
      <c r="C2940" s="4" t="str">
        <f>IF(NOT(ISBLANK(Протокол!B2940)),1," ")</f>
        <v xml:space="preserve"> </v>
      </c>
      <c r="D2940" s="4" t="str">
        <f>IF(SUM(Протокол!J2940:N2940,Протокол!O2940:S2940)=17,1," ")</f>
        <v xml:space="preserve"> </v>
      </c>
      <c r="E2940" s="4"/>
      <c r="F2940" s="48"/>
    </row>
    <row r="2941" spans="1:6" x14ac:dyDescent="0.25">
      <c r="A2941" s="4" t="str">
        <f>IF((SUM(Протокол!D2941:I2941)=6),1," ")</f>
        <v xml:space="preserve"> </v>
      </c>
      <c r="B2941" s="4" t="str">
        <f>IF(AND(NOT(ISBLANK(Протокол!B2941)),Протокол!V2941&lt;=5),1," ")</f>
        <v xml:space="preserve"> </v>
      </c>
      <c r="C2941" s="4" t="str">
        <f>IF(NOT(ISBLANK(Протокол!B2941)),1," ")</f>
        <v xml:space="preserve"> </v>
      </c>
      <c r="D2941" s="4" t="str">
        <f>IF(SUM(Протокол!J2941:N2941,Протокол!O2941:S2941)=17,1," ")</f>
        <v xml:space="preserve"> </v>
      </c>
      <c r="E2941" s="4" t="str">
        <f>IF(SUM(Протокол!U2917:U2917)=8,1," ")</f>
        <v xml:space="preserve"> </v>
      </c>
      <c r="F2941" s="48"/>
    </row>
    <row r="2942" spans="1:6" x14ac:dyDescent="0.25">
      <c r="A2942" s="4" t="str">
        <f>IF((SUM(Протокол!D2942:I2942)=6),1," ")</f>
        <v xml:space="preserve"> </v>
      </c>
      <c r="B2942" s="4" t="str">
        <f>IF(AND(NOT(ISBLANK(Протокол!B2942)),Протокол!V2942&lt;=5),1," ")</f>
        <v xml:space="preserve"> </v>
      </c>
      <c r="C2942" s="4" t="str">
        <f>IF(NOT(ISBLANK(Протокол!B2942)),1," ")</f>
        <v xml:space="preserve"> </v>
      </c>
      <c r="D2942" s="4" t="str">
        <f>IF(SUM(Протокол!J2942:N2942,Протокол!O2942:S2942)=17,1," ")</f>
        <v xml:space="preserve"> </v>
      </c>
      <c r="E2942" s="4"/>
      <c r="F2942" s="48"/>
    </row>
    <row r="2943" spans="1:6" x14ac:dyDescent="0.25">
      <c r="A2943" s="4" t="str">
        <f>IF((SUM(Протокол!D2943:I2943)=6),1," ")</f>
        <v xml:space="preserve"> </v>
      </c>
      <c r="B2943" s="4" t="str">
        <f>IF(AND(NOT(ISBLANK(Протокол!B2943)),Протокол!V2943&lt;=5),1," ")</f>
        <v xml:space="preserve"> </v>
      </c>
      <c r="C2943" s="4" t="str">
        <f>IF(NOT(ISBLANK(Протокол!B2943)),1," ")</f>
        <v xml:space="preserve"> </v>
      </c>
      <c r="D2943" s="4" t="str">
        <f>IF(SUM(Протокол!J2943:N2943,Протокол!O2943:S2943)=17,1," ")</f>
        <v xml:space="preserve"> </v>
      </c>
      <c r="E2943" s="4" t="str">
        <f>IF(SUM(Протокол!U2919:U2919)=8,1," ")</f>
        <v xml:space="preserve"> </v>
      </c>
      <c r="F2943" s="48"/>
    </row>
    <row r="2944" spans="1:6" x14ac:dyDescent="0.25">
      <c r="A2944" s="4" t="str">
        <f>IF((SUM(Протокол!D2944:I2944)=6),1," ")</f>
        <v xml:space="preserve"> </v>
      </c>
      <c r="B2944" s="4" t="str">
        <f>IF(AND(NOT(ISBLANK(Протокол!B2944)),Протокол!V2944&lt;=5),1," ")</f>
        <v xml:space="preserve"> </v>
      </c>
      <c r="C2944" s="4" t="str">
        <f>IF(NOT(ISBLANK(Протокол!B2944)),1," ")</f>
        <v xml:space="preserve"> </v>
      </c>
      <c r="D2944" s="4" t="str">
        <f>IF(SUM(Протокол!J2944:N2944,Протокол!O2944:S2944)=17,1," ")</f>
        <v xml:space="preserve"> </v>
      </c>
      <c r="E2944" s="4"/>
      <c r="F2944" s="48"/>
    </row>
    <row r="2945" spans="1:6" x14ac:dyDescent="0.25">
      <c r="A2945" s="4" t="str">
        <f>IF((SUM(Протокол!D2945:I2945)=6),1," ")</f>
        <v xml:space="preserve"> </v>
      </c>
      <c r="B2945" s="4" t="str">
        <f>IF(AND(NOT(ISBLANK(Протокол!B2945)),Протокол!V2945&lt;=5),1," ")</f>
        <v xml:space="preserve"> </v>
      </c>
      <c r="C2945" s="4" t="str">
        <f>IF(NOT(ISBLANK(Протокол!B2945)),1," ")</f>
        <v xml:space="preserve"> </v>
      </c>
      <c r="D2945" s="4" t="str">
        <f>IF(SUM(Протокол!J2945:N2945,Протокол!O2945:S2945)=17,1," ")</f>
        <v xml:space="preserve"> </v>
      </c>
      <c r="E2945" s="4" t="str">
        <f>IF(SUM(Протокол!U2921:U2921)=8,1," ")</f>
        <v xml:space="preserve"> </v>
      </c>
      <c r="F2945" s="48"/>
    </row>
    <row r="2946" spans="1:6" x14ac:dyDescent="0.25">
      <c r="A2946" s="4" t="str">
        <f>IF((SUM(Протокол!D2946:I2946)=6),1," ")</f>
        <v xml:space="preserve"> </v>
      </c>
      <c r="B2946" s="4" t="str">
        <f>IF(AND(NOT(ISBLANK(Протокол!B2946)),Протокол!V2946&lt;=5),1," ")</f>
        <v xml:space="preserve"> </v>
      </c>
      <c r="C2946" s="4" t="str">
        <f>IF(NOT(ISBLANK(Протокол!B2946)),1," ")</f>
        <v xml:space="preserve"> </v>
      </c>
      <c r="D2946" s="4" t="str">
        <f>IF(SUM(Протокол!J2946:N2946,Протокол!O2946:S2946)=17,1," ")</f>
        <v xml:space="preserve"> </v>
      </c>
      <c r="E2946" s="4"/>
      <c r="F2946" s="48"/>
    </row>
    <row r="2947" spans="1:6" x14ac:dyDescent="0.25">
      <c r="A2947" s="4" t="str">
        <f>IF((SUM(Протокол!D2947:I2947)=6),1," ")</f>
        <v xml:space="preserve"> </v>
      </c>
      <c r="B2947" s="4" t="str">
        <f>IF(AND(NOT(ISBLANK(Протокол!B2947)),Протокол!V2947&lt;=5),1," ")</f>
        <v xml:space="preserve"> </v>
      </c>
      <c r="C2947" s="4" t="str">
        <f>IF(NOT(ISBLANK(Протокол!B2947)),1," ")</f>
        <v xml:space="preserve"> </v>
      </c>
      <c r="D2947" s="4" t="str">
        <f>IF(SUM(Протокол!J2947:N2947,Протокол!O2947:S2947)=17,1," ")</f>
        <v xml:space="preserve"> </v>
      </c>
      <c r="E2947" s="4" t="str">
        <f>IF(SUM(Протокол!U2923:U2923)=8,1," ")</f>
        <v xml:space="preserve"> </v>
      </c>
      <c r="F2947" s="48"/>
    </row>
    <row r="2948" spans="1:6" x14ac:dyDescent="0.25">
      <c r="A2948" s="4" t="str">
        <f>IF((SUM(Протокол!D2948:I2948)=6),1," ")</f>
        <v xml:space="preserve"> </v>
      </c>
      <c r="B2948" s="4" t="str">
        <f>IF(AND(NOT(ISBLANK(Протокол!B2948)),Протокол!V2948&lt;=5),1," ")</f>
        <v xml:space="preserve"> </v>
      </c>
      <c r="C2948" s="4" t="str">
        <f>IF(NOT(ISBLANK(Протокол!B2948)),1," ")</f>
        <v xml:space="preserve"> </v>
      </c>
      <c r="D2948" s="4" t="str">
        <f>IF(SUM(Протокол!J2948:N2948,Протокол!O2948:S2948)=17,1," ")</f>
        <v xml:space="preserve"> </v>
      </c>
      <c r="E2948" s="4"/>
      <c r="F2948" s="48"/>
    </row>
    <row r="2949" spans="1:6" x14ac:dyDescent="0.25">
      <c r="A2949" s="4" t="str">
        <f>IF((SUM(Протокол!D2949:I2949)=6),1," ")</f>
        <v xml:space="preserve"> </v>
      </c>
      <c r="B2949" s="4" t="str">
        <f>IF(AND(NOT(ISBLANK(Протокол!B2949)),Протокол!V2949&lt;=5),1," ")</f>
        <v xml:space="preserve"> </v>
      </c>
      <c r="C2949" s="4" t="str">
        <f>IF(NOT(ISBLANK(Протокол!B2949)),1," ")</f>
        <v xml:space="preserve"> </v>
      </c>
      <c r="D2949" s="4" t="str">
        <f>IF(SUM(Протокол!J2949:N2949,Протокол!O2949:S2949)=17,1," ")</f>
        <v xml:space="preserve"> </v>
      </c>
      <c r="E2949" s="4" t="str">
        <f>IF(SUM(Протокол!U2925:U2925)=8,1," ")</f>
        <v xml:space="preserve"> </v>
      </c>
      <c r="F2949" s="48"/>
    </row>
    <row r="2950" spans="1:6" x14ac:dyDescent="0.25">
      <c r="A2950" s="4" t="str">
        <f>IF((SUM(Протокол!D2950:I2950)=6),1," ")</f>
        <v xml:space="preserve"> </v>
      </c>
      <c r="B2950" s="4" t="str">
        <f>IF(AND(NOT(ISBLANK(Протокол!B2950)),Протокол!V2950&lt;=5),1," ")</f>
        <v xml:space="preserve"> </v>
      </c>
      <c r="C2950" s="4" t="str">
        <f>IF(NOT(ISBLANK(Протокол!B2950)),1," ")</f>
        <v xml:space="preserve"> </v>
      </c>
      <c r="D2950" s="4" t="str">
        <f>IF(SUM(Протокол!J2950:N2950,Протокол!O2950:S2950)=17,1," ")</f>
        <v xml:space="preserve"> </v>
      </c>
      <c r="E2950" s="4"/>
      <c r="F2950" s="48"/>
    </row>
    <row r="2951" spans="1:6" x14ac:dyDescent="0.25">
      <c r="A2951" s="4" t="str">
        <f>IF((SUM(Протокол!D2951:I2951)=6),1," ")</f>
        <v xml:space="preserve"> </v>
      </c>
      <c r="B2951" s="4" t="str">
        <f>IF(AND(NOT(ISBLANK(Протокол!B2951)),Протокол!V2951&lt;=5),1," ")</f>
        <v xml:space="preserve"> </v>
      </c>
      <c r="C2951" s="4" t="str">
        <f>IF(NOT(ISBLANK(Протокол!B2951)),1," ")</f>
        <v xml:space="preserve"> </v>
      </c>
      <c r="D2951" s="4" t="str">
        <f>IF(SUM(Протокол!J2951:N2951,Протокол!O2951:S2951)=17,1," ")</f>
        <v xml:space="preserve"> </v>
      </c>
      <c r="E2951" s="4" t="str">
        <f>IF(SUM(Протокол!U2927:U2927)=8,1," ")</f>
        <v xml:space="preserve"> </v>
      </c>
      <c r="F2951" s="48"/>
    </row>
    <row r="2952" spans="1:6" x14ac:dyDescent="0.25">
      <c r="A2952" s="4" t="str">
        <f>IF((SUM(Протокол!D2952:I2952)=6),1," ")</f>
        <v xml:space="preserve"> </v>
      </c>
      <c r="B2952" s="4" t="str">
        <f>IF(AND(NOT(ISBLANK(Протокол!B2952)),Протокол!V2952&lt;=5),1," ")</f>
        <v xml:space="preserve"> </v>
      </c>
      <c r="C2952" s="4" t="str">
        <f>IF(NOT(ISBLANK(Протокол!B2952)),1," ")</f>
        <v xml:space="preserve"> </v>
      </c>
      <c r="D2952" s="4" t="str">
        <f>IF(SUM(Протокол!J2952:N2952,Протокол!O2952:S2952)=17,1," ")</f>
        <v xml:space="preserve"> </v>
      </c>
      <c r="E2952" s="4"/>
      <c r="F2952" s="48"/>
    </row>
    <row r="2953" spans="1:6" x14ac:dyDescent="0.25">
      <c r="A2953" s="4" t="str">
        <f>IF((SUM(Протокол!D2953:I2953)=6),1," ")</f>
        <v xml:space="preserve"> </v>
      </c>
      <c r="B2953" s="4" t="str">
        <f>IF(AND(NOT(ISBLANK(Протокол!B2953)),Протокол!V2953&lt;=5),1," ")</f>
        <v xml:space="preserve"> </v>
      </c>
      <c r="C2953" s="4" t="str">
        <f>IF(NOT(ISBLANK(Протокол!B2953)),1," ")</f>
        <v xml:space="preserve"> </v>
      </c>
      <c r="D2953" s="4" t="str">
        <f>IF(SUM(Протокол!J2953:N2953,Протокол!O2953:S2953)=17,1," ")</f>
        <v xml:space="preserve"> </v>
      </c>
      <c r="E2953" s="4" t="str">
        <f>IF(SUM(Протокол!U2929:U2929)=8,1," ")</f>
        <v xml:space="preserve"> </v>
      </c>
      <c r="F2953" s="48"/>
    </row>
    <row r="2954" spans="1:6" x14ac:dyDescent="0.25">
      <c r="A2954" s="4" t="str">
        <f>IF((SUM(Протокол!D2954:I2954)=6),1," ")</f>
        <v xml:space="preserve"> </v>
      </c>
      <c r="B2954" s="4" t="str">
        <f>IF(AND(NOT(ISBLANK(Протокол!B2954)),Протокол!V2954&lt;=5),1," ")</f>
        <v xml:space="preserve"> </v>
      </c>
      <c r="C2954" s="4" t="str">
        <f>IF(NOT(ISBLANK(Протокол!B2954)),1," ")</f>
        <v xml:space="preserve"> </v>
      </c>
      <c r="D2954" s="4" t="str">
        <f>IF(SUM(Протокол!J2954:N2954,Протокол!O2954:S2954)=17,1," ")</f>
        <v xml:space="preserve"> </v>
      </c>
      <c r="E2954" s="4"/>
      <c r="F2954" s="48"/>
    </row>
    <row r="2955" spans="1:6" x14ac:dyDescent="0.25">
      <c r="A2955" s="4" t="str">
        <f>IF((SUM(Протокол!D2955:I2955)=6),1," ")</f>
        <v xml:space="preserve"> </v>
      </c>
      <c r="B2955" s="4" t="str">
        <f>IF(AND(NOT(ISBLANK(Протокол!B2955)),Протокол!V2955&lt;=5),1," ")</f>
        <v xml:space="preserve"> </v>
      </c>
      <c r="C2955" s="4" t="str">
        <f>IF(NOT(ISBLANK(Протокол!B2955)),1," ")</f>
        <v xml:space="preserve"> </v>
      </c>
      <c r="D2955" s="4" t="str">
        <f>IF(SUM(Протокол!J2955:N2955,Протокол!O2955:S2955)=17,1," ")</f>
        <v xml:space="preserve"> </v>
      </c>
      <c r="E2955" s="4" t="str">
        <f>IF(SUM(Протокол!U2931:U2931)=8,1," ")</f>
        <v xml:space="preserve"> </v>
      </c>
      <c r="F2955" s="48"/>
    </row>
    <row r="2956" spans="1:6" x14ac:dyDescent="0.25">
      <c r="A2956" s="4" t="str">
        <f>IF((SUM(Протокол!D2956:I2956)=6),1," ")</f>
        <v xml:space="preserve"> </v>
      </c>
      <c r="B2956" s="4" t="str">
        <f>IF(AND(NOT(ISBLANK(Протокол!B2956)),Протокол!V2956&lt;=5),1," ")</f>
        <v xml:space="preserve"> </v>
      </c>
      <c r="C2956" s="4" t="str">
        <f>IF(NOT(ISBLANK(Протокол!B2956)),1," ")</f>
        <v xml:space="preserve"> </v>
      </c>
      <c r="D2956" s="4" t="str">
        <f>IF(SUM(Протокол!J2956:N2956,Протокол!O2956:S2956)=17,1," ")</f>
        <v xml:space="preserve"> </v>
      </c>
      <c r="E2956" s="4"/>
      <c r="F2956" s="48"/>
    </row>
    <row r="2957" spans="1:6" x14ac:dyDescent="0.25">
      <c r="A2957" s="4" t="str">
        <f>IF((SUM(Протокол!D2957:I2957)=6),1," ")</f>
        <v xml:space="preserve"> </v>
      </c>
      <c r="B2957" s="4" t="str">
        <f>IF(AND(NOT(ISBLANK(Протокол!B2957)),Протокол!V2957&lt;=5),1," ")</f>
        <v xml:space="preserve"> </v>
      </c>
      <c r="C2957" s="4" t="str">
        <f>IF(NOT(ISBLANK(Протокол!B2957)),1," ")</f>
        <v xml:space="preserve"> </v>
      </c>
      <c r="D2957" s="4" t="str">
        <f>IF(SUM(Протокол!J2957:N2957,Протокол!O2957:S2957)=17,1," ")</f>
        <v xml:space="preserve"> </v>
      </c>
      <c r="E2957" s="4" t="str">
        <f>IF(SUM(Протокол!U2933:U2933)=8,1," ")</f>
        <v xml:space="preserve"> </v>
      </c>
      <c r="F2957" s="48"/>
    </row>
    <row r="2958" spans="1:6" x14ac:dyDescent="0.25">
      <c r="A2958" s="4" t="str">
        <f>IF((SUM(Протокол!D2958:I2958)=6),1," ")</f>
        <v xml:space="preserve"> </v>
      </c>
      <c r="B2958" s="4" t="str">
        <f>IF(AND(NOT(ISBLANK(Протокол!B2958)),Протокол!V2958&lt;=5),1," ")</f>
        <v xml:space="preserve"> </v>
      </c>
      <c r="C2958" s="4" t="str">
        <f>IF(NOT(ISBLANK(Протокол!B2958)),1," ")</f>
        <v xml:space="preserve"> </v>
      </c>
      <c r="D2958" s="4" t="str">
        <f>IF(SUM(Протокол!J2958:N2958,Протокол!O2958:S2958)=17,1," ")</f>
        <v xml:space="preserve"> </v>
      </c>
      <c r="E2958" s="4"/>
      <c r="F2958" s="48"/>
    </row>
    <row r="2959" spans="1:6" x14ac:dyDescent="0.25">
      <c r="A2959" s="4" t="str">
        <f>IF((SUM(Протокол!D2959:I2959)=6),1," ")</f>
        <v xml:space="preserve"> </v>
      </c>
      <c r="B2959" s="4" t="str">
        <f>IF(AND(NOT(ISBLANK(Протокол!B2959)),Протокол!V2959&lt;=5),1," ")</f>
        <v xml:space="preserve"> </v>
      </c>
      <c r="C2959" s="4" t="str">
        <f>IF(NOT(ISBLANK(Протокол!B2959)),1," ")</f>
        <v xml:space="preserve"> </v>
      </c>
      <c r="D2959" s="4" t="str">
        <f>IF(SUM(Протокол!J2959:N2959,Протокол!O2959:S2959)=17,1," ")</f>
        <v xml:space="preserve"> </v>
      </c>
      <c r="E2959" s="4" t="str">
        <f>IF(SUM(Протокол!U2935:U2935)=8,1," ")</f>
        <v xml:space="preserve"> </v>
      </c>
      <c r="F2959" s="48"/>
    </row>
    <row r="2960" spans="1:6" x14ac:dyDescent="0.25">
      <c r="A2960" s="4" t="str">
        <f>IF((SUM(Протокол!D2960:I2960)=6),1," ")</f>
        <v xml:space="preserve"> </v>
      </c>
      <c r="B2960" s="4" t="str">
        <f>IF(AND(NOT(ISBLANK(Протокол!B2960)),Протокол!V2960&lt;=5),1," ")</f>
        <v xml:space="preserve"> </v>
      </c>
      <c r="C2960" s="4" t="str">
        <f>IF(NOT(ISBLANK(Протокол!B2960)),1," ")</f>
        <v xml:space="preserve"> </v>
      </c>
      <c r="D2960" s="4" t="str">
        <f>IF(SUM(Протокол!J2960:N2960,Протокол!O2960:S2960)=17,1," ")</f>
        <v xml:space="preserve"> </v>
      </c>
      <c r="E2960" s="4"/>
      <c r="F2960" s="48"/>
    </row>
    <row r="2961" spans="1:6" x14ac:dyDescent="0.25">
      <c r="A2961" s="4" t="str">
        <f>IF((SUM(Протокол!D2961:I2961)=6),1," ")</f>
        <v xml:space="preserve"> </v>
      </c>
      <c r="B2961" s="4" t="str">
        <f>IF(AND(NOT(ISBLANK(Протокол!B2961)),Протокол!V2961&lt;=5),1," ")</f>
        <v xml:space="preserve"> </v>
      </c>
      <c r="C2961" s="4" t="str">
        <f>IF(NOT(ISBLANK(Протокол!B2961)),1," ")</f>
        <v xml:space="preserve"> </v>
      </c>
      <c r="D2961" s="4" t="str">
        <f>IF(SUM(Протокол!J2961:N2961,Протокол!O2961:S2961)=17,1," ")</f>
        <v xml:space="preserve"> </v>
      </c>
      <c r="E2961" s="4" t="str">
        <f>IF(SUM(Протокол!U2937:U2937)=8,1," ")</f>
        <v xml:space="preserve"> </v>
      </c>
      <c r="F2961" s="48"/>
    </row>
    <row r="2962" spans="1:6" x14ac:dyDescent="0.25">
      <c r="A2962" s="4" t="str">
        <f>IF((SUM(Протокол!D2962:I2962)=6),1," ")</f>
        <v xml:space="preserve"> </v>
      </c>
      <c r="B2962" s="4" t="str">
        <f>IF(AND(NOT(ISBLANK(Протокол!B2962)),Протокол!V2962&lt;=5),1," ")</f>
        <v xml:space="preserve"> </v>
      </c>
      <c r="C2962" s="4" t="str">
        <f>IF(NOT(ISBLANK(Протокол!B2962)),1," ")</f>
        <v xml:space="preserve"> </v>
      </c>
      <c r="D2962" s="4" t="str">
        <f>IF(SUM(Протокол!J2962:N2962,Протокол!O2962:S2962)=17,1," ")</f>
        <v xml:space="preserve"> </v>
      </c>
      <c r="E2962" s="4"/>
      <c r="F2962" s="48"/>
    </row>
    <row r="2963" spans="1:6" x14ac:dyDescent="0.25">
      <c r="A2963" s="4" t="str">
        <f>IF((SUM(Протокол!D2963:I2963)=6),1," ")</f>
        <v xml:space="preserve"> </v>
      </c>
      <c r="B2963" s="4" t="str">
        <f>IF(AND(NOT(ISBLANK(Протокол!B2963)),Протокол!V2963&lt;=5),1," ")</f>
        <v xml:space="preserve"> </v>
      </c>
      <c r="C2963" s="4" t="str">
        <f>IF(NOT(ISBLANK(Протокол!B2963)),1," ")</f>
        <v xml:space="preserve"> </v>
      </c>
      <c r="D2963" s="4" t="str">
        <f>IF(SUM(Протокол!J2963:N2963,Протокол!O2963:S2963)=17,1," ")</f>
        <v xml:space="preserve"> </v>
      </c>
      <c r="E2963" s="4" t="str">
        <f>IF(SUM(Протокол!U2939:U2939)=8,1," ")</f>
        <v xml:space="preserve"> </v>
      </c>
      <c r="F2963" s="48"/>
    </row>
    <row r="2964" spans="1:6" x14ac:dyDescent="0.25">
      <c r="A2964" s="4" t="str">
        <f>IF((SUM(Протокол!D2964:I2964)=6),1," ")</f>
        <v xml:space="preserve"> </v>
      </c>
      <c r="B2964" s="4" t="str">
        <f>IF(AND(NOT(ISBLANK(Протокол!B2964)),Протокол!V2964&lt;=5),1," ")</f>
        <v xml:space="preserve"> </v>
      </c>
      <c r="C2964" s="4" t="str">
        <f>IF(NOT(ISBLANK(Протокол!B2964)),1," ")</f>
        <v xml:space="preserve"> </v>
      </c>
      <c r="D2964" s="4" t="str">
        <f>IF(SUM(Протокол!J2964:N2964,Протокол!O2964:S2964)=17,1," ")</f>
        <v xml:space="preserve"> </v>
      </c>
      <c r="E2964" s="4"/>
      <c r="F2964" s="48"/>
    </row>
    <row r="2965" spans="1:6" x14ac:dyDescent="0.25">
      <c r="A2965" s="4" t="str">
        <f>IF((SUM(Протокол!D2965:I2965)=6),1," ")</f>
        <v xml:space="preserve"> </v>
      </c>
      <c r="B2965" s="4" t="str">
        <f>IF(AND(NOT(ISBLANK(Протокол!B2965)),Протокол!V2965&lt;=5),1," ")</f>
        <v xml:space="preserve"> </v>
      </c>
      <c r="C2965" s="4" t="str">
        <f>IF(NOT(ISBLANK(Протокол!B2965)),1," ")</f>
        <v xml:space="preserve"> </v>
      </c>
      <c r="D2965" s="4" t="str">
        <f>IF(SUM(Протокол!J2965:N2965,Протокол!O2965:S2965)=17,1," ")</f>
        <v xml:space="preserve"> </v>
      </c>
      <c r="E2965" s="4" t="str">
        <f>IF(SUM(Протокол!U2941:U2941)=8,1," ")</f>
        <v xml:space="preserve"> </v>
      </c>
      <c r="F2965" s="48"/>
    </row>
    <row r="2966" spans="1:6" x14ac:dyDescent="0.25">
      <c r="A2966" s="4" t="str">
        <f>IF((SUM(Протокол!D2966:I2966)=6),1," ")</f>
        <v xml:space="preserve"> </v>
      </c>
      <c r="B2966" s="4" t="str">
        <f>IF(AND(NOT(ISBLANK(Протокол!B2966)),Протокол!V2966&lt;=5),1," ")</f>
        <v xml:space="preserve"> </v>
      </c>
      <c r="C2966" s="4" t="str">
        <f>IF(NOT(ISBLANK(Протокол!B2966)),1," ")</f>
        <v xml:space="preserve"> </v>
      </c>
      <c r="D2966" s="4" t="str">
        <f>IF(SUM(Протокол!J2966:N2966,Протокол!O2966:S2966)=17,1," ")</f>
        <v xml:space="preserve"> </v>
      </c>
      <c r="E2966" s="4"/>
      <c r="F2966" s="48"/>
    </row>
    <row r="2967" spans="1:6" x14ac:dyDescent="0.25">
      <c r="A2967" s="4" t="str">
        <f>IF((SUM(Протокол!D2967:I2967)=6),1," ")</f>
        <v xml:space="preserve"> </v>
      </c>
      <c r="B2967" s="4" t="str">
        <f>IF(AND(NOT(ISBLANK(Протокол!B2967)),Протокол!V2967&lt;=5),1," ")</f>
        <v xml:space="preserve"> </v>
      </c>
      <c r="C2967" s="4" t="str">
        <f>IF(NOT(ISBLANK(Протокол!B2967)),1," ")</f>
        <v xml:space="preserve"> </v>
      </c>
      <c r="D2967" s="4" t="str">
        <f>IF(SUM(Протокол!J2967:N2967,Протокол!O2967:S2967)=17,1," ")</f>
        <v xml:space="preserve"> </v>
      </c>
      <c r="E2967" s="4" t="str">
        <f>IF(SUM(Протокол!U2943:U2943)=8,1," ")</f>
        <v xml:space="preserve"> </v>
      </c>
      <c r="F2967" s="48"/>
    </row>
    <row r="2968" spans="1:6" x14ac:dyDescent="0.25">
      <c r="A2968" s="4" t="str">
        <f>IF((SUM(Протокол!D2968:I2968)=6),1," ")</f>
        <v xml:space="preserve"> </v>
      </c>
      <c r="B2968" s="4" t="str">
        <f>IF(AND(NOT(ISBLANK(Протокол!B2968)),Протокол!V2968&lt;=5),1," ")</f>
        <v xml:space="preserve"> </v>
      </c>
      <c r="C2968" s="4" t="str">
        <f>IF(NOT(ISBLANK(Протокол!B2968)),1," ")</f>
        <v xml:space="preserve"> </v>
      </c>
      <c r="D2968" s="4" t="str">
        <f>IF(SUM(Протокол!J2968:N2968,Протокол!O2968:S2968)=17,1," ")</f>
        <v xml:space="preserve"> </v>
      </c>
      <c r="E2968" s="4"/>
      <c r="F2968" s="48"/>
    </row>
    <row r="2969" spans="1:6" x14ac:dyDescent="0.25">
      <c r="A2969" s="4" t="str">
        <f>IF((SUM(Протокол!D2969:I2969)=6),1," ")</f>
        <v xml:space="preserve"> </v>
      </c>
      <c r="B2969" s="4" t="str">
        <f>IF(AND(NOT(ISBLANK(Протокол!B2969)),Протокол!V2969&lt;=5),1," ")</f>
        <v xml:space="preserve"> </v>
      </c>
      <c r="C2969" s="4" t="str">
        <f>IF(NOT(ISBLANK(Протокол!B2969)),1," ")</f>
        <v xml:space="preserve"> </v>
      </c>
      <c r="D2969" s="4" t="str">
        <f>IF(SUM(Протокол!J2969:N2969,Протокол!O2969:S2969)=17,1," ")</f>
        <v xml:space="preserve"> </v>
      </c>
      <c r="E2969" s="4" t="str">
        <f>IF(SUM(Протокол!U2945:U2945)=8,1," ")</f>
        <v xml:space="preserve"> </v>
      </c>
      <c r="F2969" s="48"/>
    </row>
    <row r="2970" spans="1:6" x14ac:dyDescent="0.25">
      <c r="A2970" s="4" t="str">
        <f>IF((SUM(Протокол!D2970:I2970)=6),1," ")</f>
        <v xml:space="preserve"> </v>
      </c>
      <c r="B2970" s="4" t="str">
        <f>IF(AND(NOT(ISBLANK(Протокол!B2970)),Протокол!V2970&lt;=5),1," ")</f>
        <v xml:space="preserve"> </v>
      </c>
      <c r="C2970" s="4" t="str">
        <f>IF(NOT(ISBLANK(Протокол!B2970)),1," ")</f>
        <v xml:space="preserve"> </v>
      </c>
      <c r="D2970" s="4" t="str">
        <f>IF(SUM(Протокол!J2970:N2970,Протокол!O2970:S2970)=17,1," ")</f>
        <v xml:space="preserve"> </v>
      </c>
      <c r="E2970" s="4"/>
      <c r="F2970" s="48"/>
    </row>
    <row r="2971" spans="1:6" x14ac:dyDescent="0.25">
      <c r="A2971" s="4" t="str">
        <f>IF((SUM(Протокол!D2971:I2971)=6),1," ")</f>
        <v xml:space="preserve"> </v>
      </c>
      <c r="B2971" s="4" t="str">
        <f>IF(AND(NOT(ISBLANK(Протокол!B2971)),Протокол!V2971&lt;=5),1," ")</f>
        <v xml:space="preserve"> </v>
      </c>
      <c r="C2971" s="4" t="str">
        <f>IF(NOT(ISBLANK(Протокол!B2971)),1," ")</f>
        <v xml:space="preserve"> </v>
      </c>
      <c r="D2971" s="4" t="str">
        <f>IF(SUM(Протокол!J2971:N2971,Протокол!O2971:S2971)=17,1," ")</f>
        <v xml:space="preserve"> </v>
      </c>
      <c r="E2971" s="4" t="str">
        <f>IF(SUM(Протокол!U2947:U2947)=8,1," ")</f>
        <v xml:space="preserve"> </v>
      </c>
      <c r="F2971" s="48"/>
    </row>
    <row r="2972" spans="1:6" x14ac:dyDescent="0.25">
      <c r="A2972" s="4" t="str">
        <f>IF((SUM(Протокол!D2972:I2972)=6),1," ")</f>
        <v xml:space="preserve"> </v>
      </c>
      <c r="B2972" s="4" t="str">
        <f>IF(AND(NOT(ISBLANK(Протокол!B2972)),Протокол!V2972&lt;=5),1," ")</f>
        <v xml:space="preserve"> </v>
      </c>
      <c r="C2972" s="4" t="str">
        <f>IF(NOT(ISBLANK(Протокол!B2972)),1," ")</f>
        <v xml:space="preserve"> </v>
      </c>
      <c r="D2972" s="4" t="str">
        <f>IF(SUM(Протокол!J2972:N2972,Протокол!O2972:S2972)=17,1," ")</f>
        <v xml:space="preserve"> </v>
      </c>
      <c r="E2972" s="4"/>
      <c r="F2972" s="48"/>
    </row>
    <row r="2973" spans="1:6" x14ac:dyDescent="0.25">
      <c r="A2973" s="4" t="str">
        <f>IF((SUM(Протокол!D2973:I2973)=6),1," ")</f>
        <v xml:space="preserve"> </v>
      </c>
      <c r="B2973" s="4" t="str">
        <f>IF(AND(NOT(ISBLANK(Протокол!B2973)),Протокол!V2973&lt;=5),1," ")</f>
        <v xml:space="preserve"> </v>
      </c>
      <c r="C2973" s="4" t="str">
        <f>IF(NOT(ISBLANK(Протокол!B2973)),1," ")</f>
        <v xml:space="preserve"> </v>
      </c>
      <c r="D2973" s="4" t="str">
        <f>IF(SUM(Протокол!J2973:N2973,Протокол!O2973:S2973)=17,1," ")</f>
        <v xml:space="preserve"> </v>
      </c>
      <c r="E2973" s="4" t="str">
        <f>IF(SUM(Протокол!U2949:U2949)=8,1," ")</f>
        <v xml:space="preserve"> </v>
      </c>
      <c r="F2973" s="48"/>
    </row>
    <row r="2974" spans="1:6" x14ac:dyDescent="0.25">
      <c r="A2974" s="4" t="str">
        <f>IF((SUM(Протокол!D2974:I2974)=6),1," ")</f>
        <v xml:space="preserve"> </v>
      </c>
      <c r="B2974" s="4" t="str">
        <f>IF(AND(NOT(ISBLANK(Протокол!B2974)),Протокол!V2974&lt;=5),1," ")</f>
        <v xml:space="preserve"> </v>
      </c>
      <c r="C2974" s="4" t="str">
        <f>IF(NOT(ISBLANK(Протокол!B2974)),1," ")</f>
        <v xml:space="preserve"> </v>
      </c>
      <c r="D2974" s="4" t="str">
        <f>IF(SUM(Протокол!J2974:N2974,Протокол!O2974:S2974)=17,1," ")</f>
        <v xml:space="preserve"> </v>
      </c>
      <c r="E2974" s="4"/>
      <c r="F2974" s="48"/>
    </row>
    <row r="2975" spans="1:6" x14ac:dyDescent="0.25">
      <c r="A2975" s="4" t="str">
        <f>IF((SUM(Протокол!D2975:I2975)=6),1," ")</f>
        <v xml:space="preserve"> </v>
      </c>
      <c r="B2975" s="4" t="str">
        <f>IF(AND(NOT(ISBLANK(Протокол!B2975)),Протокол!V2975&lt;=5),1," ")</f>
        <v xml:space="preserve"> </v>
      </c>
      <c r="C2975" s="4" t="str">
        <f>IF(NOT(ISBLANK(Протокол!B2975)),1," ")</f>
        <v xml:space="preserve"> </v>
      </c>
      <c r="D2975" s="4" t="str">
        <f>IF(SUM(Протокол!J2975:N2975,Протокол!O2975:S2975)=17,1," ")</f>
        <v xml:space="preserve"> </v>
      </c>
      <c r="E2975" s="4" t="str">
        <f>IF(SUM(Протокол!U2951:U2951)=8,1," ")</f>
        <v xml:space="preserve"> </v>
      </c>
      <c r="F2975" s="48"/>
    </row>
    <row r="2976" spans="1:6" x14ac:dyDescent="0.25">
      <c r="A2976" s="4" t="str">
        <f>IF((SUM(Протокол!D2976:I2976)=6),1," ")</f>
        <v xml:space="preserve"> </v>
      </c>
      <c r="B2976" s="4" t="str">
        <f>IF(AND(NOT(ISBLANK(Протокол!B2976)),Протокол!V2976&lt;=5),1," ")</f>
        <v xml:space="preserve"> </v>
      </c>
      <c r="C2976" s="4" t="str">
        <f>IF(NOT(ISBLANK(Протокол!B2976)),1," ")</f>
        <v xml:space="preserve"> </v>
      </c>
      <c r="D2976" s="4" t="str">
        <f>IF(SUM(Протокол!J2976:N2976,Протокол!O2976:S2976)=17,1," ")</f>
        <v xml:space="preserve"> </v>
      </c>
      <c r="E2976" s="4"/>
      <c r="F2976" s="48"/>
    </row>
    <row r="2977" spans="1:6" x14ac:dyDescent="0.25">
      <c r="A2977" s="4" t="str">
        <f>IF((SUM(Протокол!D2977:I2977)=6),1," ")</f>
        <v xml:space="preserve"> </v>
      </c>
      <c r="B2977" s="4" t="str">
        <f>IF(AND(NOT(ISBLANK(Протокол!B2977)),Протокол!V2977&lt;=5),1," ")</f>
        <v xml:space="preserve"> </v>
      </c>
      <c r="C2977" s="4" t="str">
        <f>IF(NOT(ISBLANK(Протокол!B2977)),1," ")</f>
        <v xml:space="preserve"> </v>
      </c>
      <c r="D2977" s="4" t="str">
        <f>IF(SUM(Протокол!J2977:N2977,Протокол!O2977:S2977)=17,1," ")</f>
        <v xml:space="preserve"> </v>
      </c>
      <c r="E2977" s="4" t="str">
        <f>IF(SUM(Протокол!U2953:U2953)=8,1," ")</f>
        <v xml:space="preserve"> </v>
      </c>
      <c r="F2977" s="48"/>
    </row>
    <row r="2978" spans="1:6" x14ac:dyDescent="0.25">
      <c r="A2978" s="4" t="str">
        <f>IF((SUM(Протокол!D2978:I2978)=6),1," ")</f>
        <v xml:space="preserve"> </v>
      </c>
      <c r="B2978" s="4" t="str">
        <f>IF(AND(NOT(ISBLANK(Протокол!B2978)),Протокол!V2978&lt;=5),1," ")</f>
        <v xml:space="preserve"> </v>
      </c>
      <c r="C2978" s="4" t="str">
        <f>IF(NOT(ISBLANK(Протокол!B2978)),1," ")</f>
        <v xml:space="preserve"> </v>
      </c>
      <c r="D2978" s="4" t="str">
        <f>IF(SUM(Протокол!J2978:N2978,Протокол!O2978:S2978)=17,1," ")</f>
        <v xml:space="preserve"> </v>
      </c>
      <c r="E2978" s="4"/>
      <c r="F2978" s="48"/>
    </row>
    <row r="2979" spans="1:6" x14ac:dyDescent="0.25">
      <c r="A2979" s="4" t="str">
        <f>IF((SUM(Протокол!D2979:I2979)=6),1," ")</f>
        <v xml:space="preserve"> </v>
      </c>
      <c r="B2979" s="4" t="str">
        <f>IF(AND(NOT(ISBLANK(Протокол!B2979)),Протокол!V2979&lt;=5),1," ")</f>
        <v xml:space="preserve"> </v>
      </c>
      <c r="C2979" s="4" t="str">
        <f>IF(NOT(ISBLANK(Протокол!B2979)),1," ")</f>
        <v xml:space="preserve"> </v>
      </c>
      <c r="D2979" s="4" t="str">
        <f>IF(SUM(Протокол!J2979:N2979,Протокол!O2979:S2979)=17,1," ")</f>
        <v xml:space="preserve"> </v>
      </c>
      <c r="E2979" s="4" t="str">
        <f>IF(SUM(Протокол!U2955:U2955)=8,1," ")</f>
        <v xml:space="preserve"> </v>
      </c>
      <c r="F2979" s="48"/>
    </row>
    <row r="2980" spans="1:6" x14ac:dyDescent="0.25">
      <c r="A2980" s="4" t="str">
        <f>IF((SUM(Протокол!D2980:I2980)=6),1," ")</f>
        <v xml:space="preserve"> </v>
      </c>
      <c r="B2980" s="4" t="str">
        <f>IF(AND(NOT(ISBLANK(Протокол!B2980)),Протокол!V2980&lt;=5),1," ")</f>
        <v xml:space="preserve"> </v>
      </c>
      <c r="C2980" s="4" t="str">
        <f>IF(NOT(ISBLANK(Протокол!B2980)),1," ")</f>
        <v xml:space="preserve"> </v>
      </c>
      <c r="D2980" s="4" t="str">
        <f>IF(SUM(Протокол!J2980:N2980,Протокол!O2980:S2980)=17,1," ")</f>
        <v xml:space="preserve"> </v>
      </c>
      <c r="E2980" s="4"/>
      <c r="F2980" s="48"/>
    </row>
    <row r="2981" spans="1:6" x14ac:dyDescent="0.25">
      <c r="A2981" s="4" t="str">
        <f>IF((SUM(Протокол!D2981:I2981)=6),1," ")</f>
        <v xml:space="preserve"> </v>
      </c>
      <c r="B2981" s="4" t="str">
        <f>IF(AND(NOT(ISBLANK(Протокол!B2981)),Протокол!V2981&lt;=5),1," ")</f>
        <v xml:space="preserve"> </v>
      </c>
      <c r="C2981" s="4" t="str">
        <f>IF(NOT(ISBLANK(Протокол!B2981)),1," ")</f>
        <v xml:space="preserve"> </v>
      </c>
      <c r="D2981" s="4" t="str">
        <f>IF(SUM(Протокол!J2981:N2981,Протокол!O2981:S2981)=17,1," ")</f>
        <v xml:space="preserve"> </v>
      </c>
      <c r="E2981" s="4" t="str">
        <f>IF(SUM(Протокол!U2957:U2957)=8,1," ")</f>
        <v xml:space="preserve"> </v>
      </c>
      <c r="F2981" s="48"/>
    </row>
    <row r="2982" spans="1:6" x14ac:dyDescent="0.25">
      <c r="A2982" s="4" t="str">
        <f>IF((SUM(Протокол!D2982:I2982)=6),1," ")</f>
        <v xml:space="preserve"> </v>
      </c>
      <c r="B2982" s="4" t="str">
        <f>IF(AND(NOT(ISBLANK(Протокол!B2982)),Протокол!V2982&lt;=5),1," ")</f>
        <v xml:space="preserve"> </v>
      </c>
      <c r="C2982" s="4" t="str">
        <f>IF(NOT(ISBLANK(Протокол!B2982)),1," ")</f>
        <v xml:space="preserve"> </v>
      </c>
      <c r="D2982" s="4" t="str">
        <f>IF(SUM(Протокол!J2982:N2982,Протокол!O2982:S2982)=17,1," ")</f>
        <v xml:space="preserve"> </v>
      </c>
      <c r="E2982" s="4"/>
      <c r="F2982" s="48"/>
    </row>
    <row r="2983" spans="1:6" x14ac:dyDescent="0.25">
      <c r="A2983" s="4" t="str">
        <f>IF((SUM(Протокол!D2983:I2983)=6),1," ")</f>
        <v xml:space="preserve"> </v>
      </c>
      <c r="B2983" s="4" t="str">
        <f>IF(AND(NOT(ISBLANK(Протокол!B2983)),Протокол!V2983&lt;=5),1," ")</f>
        <v xml:space="preserve"> </v>
      </c>
      <c r="C2983" s="4" t="str">
        <f>IF(NOT(ISBLANK(Протокол!B2983)),1," ")</f>
        <v xml:space="preserve"> </v>
      </c>
      <c r="D2983" s="4" t="str">
        <f>IF(SUM(Протокол!J2983:N2983,Протокол!O2983:S2983)=17,1," ")</f>
        <v xml:space="preserve"> </v>
      </c>
      <c r="E2983" s="4" t="str">
        <f>IF(SUM(Протокол!U2959:U2959)=8,1," ")</f>
        <v xml:space="preserve"> </v>
      </c>
      <c r="F2983" s="48"/>
    </row>
    <row r="2984" spans="1:6" x14ac:dyDescent="0.25">
      <c r="A2984" s="4" t="str">
        <f>IF((SUM(Протокол!D2984:I2984)=6),1," ")</f>
        <v xml:space="preserve"> </v>
      </c>
      <c r="B2984" s="4" t="str">
        <f>IF(AND(NOT(ISBLANK(Протокол!B2984)),Протокол!V2984&lt;=5),1," ")</f>
        <v xml:space="preserve"> </v>
      </c>
      <c r="C2984" s="4" t="str">
        <f>IF(NOT(ISBLANK(Протокол!B2984)),1," ")</f>
        <v xml:space="preserve"> </v>
      </c>
      <c r="D2984" s="4" t="str">
        <f>IF(SUM(Протокол!J2984:N2984,Протокол!O2984:S2984)=17,1," ")</f>
        <v xml:space="preserve"> </v>
      </c>
      <c r="E2984" s="4"/>
      <c r="F2984" s="48"/>
    </row>
    <row r="2985" spans="1:6" x14ac:dyDescent="0.25">
      <c r="A2985" s="4" t="str">
        <f>IF((SUM(Протокол!D2985:I2985)=6),1," ")</f>
        <v xml:space="preserve"> </v>
      </c>
      <c r="B2985" s="4" t="str">
        <f>IF(AND(NOT(ISBLANK(Протокол!B2985)),Протокол!V2985&lt;=5),1," ")</f>
        <v xml:space="preserve"> </v>
      </c>
      <c r="C2985" s="4" t="str">
        <f>IF(NOT(ISBLANK(Протокол!B2985)),1," ")</f>
        <v xml:space="preserve"> </v>
      </c>
      <c r="D2985" s="4" t="str">
        <f>IF(SUM(Протокол!J2985:N2985,Протокол!O2985:S2985)=17,1," ")</f>
        <v xml:space="preserve"> </v>
      </c>
      <c r="E2985" s="4" t="str">
        <f>IF(SUM(Протокол!U2961:U2961)=8,1," ")</f>
        <v xml:space="preserve"> </v>
      </c>
      <c r="F2985" s="48"/>
    </row>
    <row r="2986" spans="1:6" x14ac:dyDescent="0.25">
      <c r="A2986" s="4" t="str">
        <f>IF((SUM(Протокол!D2986:I2986)=6),1," ")</f>
        <v xml:space="preserve"> </v>
      </c>
      <c r="B2986" s="4" t="str">
        <f>IF(AND(NOT(ISBLANK(Протокол!B2986)),Протокол!V2986&lt;=5),1," ")</f>
        <v xml:space="preserve"> </v>
      </c>
      <c r="C2986" s="4" t="str">
        <f>IF(NOT(ISBLANK(Протокол!B2986)),1," ")</f>
        <v xml:space="preserve"> </v>
      </c>
      <c r="D2986" s="4" t="str">
        <f>IF(SUM(Протокол!J2986:N2986,Протокол!O2986:S2986)=17,1," ")</f>
        <v xml:space="preserve"> </v>
      </c>
      <c r="E2986" s="4"/>
      <c r="F2986" s="48"/>
    </row>
    <row r="2987" spans="1:6" x14ac:dyDescent="0.25">
      <c r="A2987" s="4" t="str">
        <f>IF((SUM(Протокол!D2987:I2987)=6),1," ")</f>
        <v xml:space="preserve"> </v>
      </c>
      <c r="B2987" s="4" t="str">
        <f>IF(AND(NOT(ISBLANK(Протокол!B2987)),Протокол!V2987&lt;=5),1," ")</f>
        <v xml:space="preserve"> </v>
      </c>
      <c r="C2987" s="4" t="str">
        <f>IF(NOT(ISBLANK(Протокол!B2987)),1," ")</f>
        <v xml:space="preserve"> </v>
      </c>
      <c r="D2987" s="4" t="str">
        <f>IF(SUM(Протокол!J2987:N2987,Протокол!O2987:S2987)=17,1," ")</f>
        <v xml:space="preserve"> </v>
      </c>
      <c r="E2987" s="4" t="str">
        <f>IF(SUM(Протокол!U2963:U2963)=8,1," ")</f>
        <v xml:space="preserve"> </v>
      </c>
      <c r="F2987" s="48"/>
    </row>
    <row r="2988" spans="1:6" x14ac:dyDescent="0.25">
      <c r="A2988" s="4" t="str">
        <f>IF((SUM(Протокол!D2988:I2988)=6),1," ")</f>
        <v xml:space="preserve"> </v>
      </c>
      <c r="B2988" s="4" t="str">
        <f>IF(AND(NOT(ISBLANK(Протокол!B2988)),Протокол!V2988&lt;=5),1," ")</f>
        <v xml:space="preserve"> </v>
      </c>
      <c r="C2988" s="4" t="str">
        <f>IF(NOT(ISBLANK(Протокол!B2988)),1," ")</f>
        <v xml:space="preserve"> </v>
      </c>
      <c r="D2988" s="4" t="str">
        <f>IF(SUM(Протокол!J2988:N2988,Протокол!O2988:S2988)=17,1," ")</f>
        <v xml:space="preserve"> </v>
      </c>
      <c r="E2988" s="4"/>
      <c r="F2988" s="48"/>
    </row>
    <row r="2989" spans="1:6" x14ac:dyDescent="0.25">
      <c r="A2989" s="4" t="str">
        <f>IF((SUM(Протокол!D2989:I2989)=6),1," ")</f>
        <v xml:space="preserve"> </v>
      </c>
      <c r="B2989" s="4" t="str">
        <f>IF(AND(NOT(ISBLANK(Протокол!B2989)),Протокол!V2989&lt;=5),1," ")</f>
        <v xml:space="preserve"> </v>
      </c>
      <c r="C2989" s="4" t="str">
        <f>IF(NOT(ISBLANK(Протокол!B2989)),1," ")</f>
        <v xml:space="preserve"> </v>
      </c>
      <c r="D2989" s="4" t="str">
        <f>IF(SUM(Протокол!J2989:N2989,Протокол!O2989:S2989)=17,1," ")</f>
        <v xml:space="preserve"> </v>
      </c>
      <c r="E2989" s="4" t="str">
        <f>IF(SUM(Протокол!U2965:U2965)=8,1," ")</f>
        <v xml:space="preserve"> </v>
      </c>
      <c r="F2989" s="48"/>
    </row>
    <row r="2990" spans="1:6" x14ac:dyDescent="0.25">
      <c r="A2990" s="4" t="str">
        <f>IF((SUM(Протокол!D2990:I2990)=6),1," ")</f>
        <v xml:space="preserve"> </v>
      </c>
      <c r="B2990" s="4" t="str">
        <f>IF(AND(NOT(ISBLANK(Протокол!B2990)),Протокол!V2990&lt;=5),1," ")</f>
        <v xml:space="preserve"> </v>
      </c>
      <c r="C2990" s="4" t="str">
        <f>IF(NOT(ISBLANK(Протокол!B2990)),1," ")</f>
        <v xml:space="preserve"> </v>
      </c>
      <c r="D2990" s="4" t="str">
        <f>IF(SUM(Протокол!J2990:N2990,Протокол!O2990:S2990)=17,1," ")</f>
        <v xml:space="preserve"> </v>
      </c>
      <c r="E2990" s="4"/>
      <c r="F2990" s="48"/>
    </row>
    <row r="2991" spans="1:6" x14ac:dyDescent="0.25">
      <c r="A2991" s="4" t="str">
        <f>IF((SUM(Протокол!D2991:I2991)=6),1," ")</f>
        <v xml:space="preserve"> </v>
      </c>
      <c r="B2991" s="4" t="str">
        <f>IF(AND(NOT(ISBLANK(Протокол!B2991)),Протокол!V2991&lt;=5),1," ")</f>
        <v xml:space="preserve"> </v>
      </c>
      <c r="C2991" s="4" t="str">
        <f>IF(NOT(ISBLANK(Протокол!B2991)),1," ")</f>
        <v xml:space="preserve"> </v>
      </c>
      <c r="D2991" s="4" t="str">
        <f>IF(SUM(Протокол!J2991:N2991,Протокол!O2991:S2991)=17,1," ")</f>
        <v xml:space="preserve"> </v>
      </c>
      <c r="E2991" s="4" t="str">
        <f>IF(SUM(Протокол!U2967:U2967)=8,1," ")</f>
        <v xml:space="preserve"> </v>
      </c>
      <c r="F2991" s="48"/>
    </row>
    <row r="2992" spans="1:6" x14ac:dyDescent="0.25">
      <c r="A2992" s="4" t="str">
        <f>IF((SUM(Протокол!D2992:I2992)=6),1," ")</f>
        <v xml:space="preserve"> </v>
      </c>
      <c r="B2992" s="4" t="str">
        <f>IF(AND(NOT(ISBLANK(Протокол!B2992)),Протокол!V2992&lt;=5),1," ")</f>
        <v xml:space="preserve"> </v>
      </c>
      <c r="C2992" s="4" t="str">
        <f>IF(NOT(ISBLANK(Протокол!B2992)),1," ")</f>
        <v xml:space="preserve"> </v>
      </c>
      <c r="D2992" s="4" t="str">
        <f>IF(SUM(Протокол!J2992:N2992,Протокол!O2992:S2992)=17,1," ")</f>
        <v xml:space="preserve"> </v>
      </c>
      <c r="E2992" s="4"/>
      <c r="F2992" s="48"/>
    </row>
    <row r="2993" spans="1:6" x14ac:dyDescent="0.25">
      <c r="A2993" s="4" t="str">
        <f>IF((SUM(Протокол!D2993:I2993)=6),1," ")</f>
        <v xml:space="preserve"> </v>
      </c>
      <c r="B2993" s="4" t="str">
        <f>IF(AND(NOT(ISBLANK(Протокол!B2993)),Протокол!V2993&lt;=5),1," ")</f>
        <v xml:space="preserve"> </v>
      </c>
      <c r="C2993" s="4" t="str">
        <f>IF(NOT(ISBLANK(Протокол!B2993)),1," ")</f>
        <v xml:space="preserve"> </v>
      </c>
      <c r="D2993" s="4" t="str">
        <f>IF(SUM(Протокол!J2993:N2993,Протокол!O2993:S2993)=17,1," ")</f>
        <v xml:space="preserve"> </v>
      </c>
      <c r="E2993" s="4" t="str">
        <f>IF(SUM(Протокол!U2969:U2969)=8,1," ")</f>
        <v xml:space="preserve"> </v>
      </c>
      <c r="F2993" s="48"/>
    </row>
    <row r="2994" spans="1:6" x14ac:dyDescent="0.25">
      <c r="A2994" s="4" t="str">
        <f>IF((SUM(Протокол!D2994:I2994)=6),1," ")</f>
        <v xml:space="preserve"> </v>
      </c>
      <c r="B2994" s="4" t="str">
        <f>IF(AND(NOT(ISBLANK(Протокол!B2994)),Протокол!V2994&lt;=5),1," ")</f>
        <v xml:space="preserve"> </v>
      </c>
      <c r="C2994" s="4" t="str">
        <f>IF(NOT(ISBLANK(Протокол!B2994)),1," ")</f>
        <v xml:space="preserve"> </v>
      </c>
      <c r="D2994" s="4" t="str">
        <f>IF(SUM(Протокол!J2994:N2994,Протокол!O2994:S2994)=17,1," ")</f>
        <v xml:space="preserve"> </v>
      </c>
      <c r="E2994" s="4"/>
      <c r="F2994" s="48"/>
    </row>
    <row r="2995" spans="1:6" x14ac:dyDescent="0.25">
      <c r="A2995" s="4" t="str">
        <f>IF((SUM(Протокол!D2995:I2995)=6),1," ")</f>
        <v xml:space="preserve"> </v>
      </c>
      <c r="B2995" s="4" t="str">
        <f>IF(AND(NOT(ISBLANK(Протокол!B2995)),Протокол!V2995&lt;=5),1," ")</f>
        <v xml:space="preserve"> </v>
      </c>
      <c r="C2995" s="4" t="str">
        <f>IF(NOT(ISBLANK(Протокол!B2995)),1," ")</f>
        <v xml:space="preserve"> </v>
      </c>
      <c r="D2995" s="4" t="str">
        <f>IF(SUM(Протокол!J2995:N2995,Протокол!O2995:S2995)=17,1," ")</f>
        <v xml:space="preserve"> </v>
      </c>
      <c r="E2995" s="4" t="str">
        <f>IF(SUM(Протокол!U2971:U2971)=8,1," ")</f>
        <v xml:space="preserve"> </v>
      </c>
      <c r="F2995" s="48"/>
    </row>
    <row r="2996" spans="1:6" x14ac:dyDescent="0.25">
      <c r="A2996" s="4" t="str">
        <f>IF((SUM(Протокол!D2996:I2996)=6),1," ")</f>
        <v xml:space="preserve"> </v>
      </c>
      <c r="B2996" s="4" t="str">
        <f>IF(AND(NOT(ISBLANK(Протокол!B2996)),Протокол!V2996&lt;=5),1," ")</f>
        <v xml:space="preserve"> </v>
      </c>
      <c r="C2996" s="4" t="str">
        <f>IF(NOT(ISBLANK(Протокол!B2996)),1," ")</f>
        <v xml:space="preserve"> </v>
      </c>
      <c r="D2996" s="4" t="str">
        <f>IF(SUM(Протокол!J2996:N2996,Протокол!O2996:S2996)=17,1," ")</f>
        <v xml:space="preserve"> </v>
      </c>
      <c r="E2996" s="4"/>
      <c r="F2996" s="48"/>
    </row>
    <row r="2997" spans="1:6" x14ac:dyDescent="0.25">
      <c r="A2997" s="4" t="str">
        <f>IF((SUM(Протокол!D2997:I2997)=6),1," ")</f>
        <v xml:space="preserve"> </v>
      </c>
      <c r="B2997" s="4" t="str">
        <f>IF(AND(NOT(ISBLANK(Протокол!B2997)),Протокол!V2997&lt;=5),1," ")</f>
        <v xml:space="preserve"> </v>
      </c>
      <c r="C2997" s="4" t="str">
        <f>IF(NOT(ISBLANK(Протокол!B2997)),1," ")</f>
        <v xml:space="preserve"> </v>
      </c>
      <c r="D2997" s="4" t="str">
        <f>IF(SUM(Протокол!J2997:N2997,Протокол!O2997:S2997)=17,1," ")</f>
        <v xml:space="preserve"> </v>
      </c>
      <c r="E2997" s="4" t="str">
        <f>IF(SUM(Протокол!U2973:U2973)=8,1," ")</f>
        <v xml:space="preserve"> </v>
      </c>
      <c r="F2997" s="48"/>
    </row>
    <row r="2998" spans="1:6" x14ac:dyDescent="0.25">
      <c r="A2998" s="4" t="str">
        <f>IF((SUM(Протокол!D2998:I2998)=6),1," ")</f>
        <v xml:space="preserve"> </v>
      </c>
      <c r="B2998" s="4" t="str">
        <f>IF(AND(NOT(ISBLANK(Протокол!B2998)),Протокол!V2998&lt;=5),1," ")</f>
        <v xml:space="preserve"> </v>
      </c>
      <c r="C2998" s="4" t="str">
        <f>IF(NOT(ISBLANK(Протокол!B2998)),1," ")</f>
        <v xml:space="preserve"> </v>
      </c>
      <c r="D2998" s="4" t="str">
        <f>IF(SUM(Протокол!J2998:N2998,Протокол!O2998:S2998)=17,1," ")</f>
        <v xml:space="preserve"> </v>
      </c>
      <c r="E2998" s="4"/>
      <c r="F2998" s="48"/>
    </row>
    <row r="2999" spans="1:6" x14ac:dyDescent="0.25">
      <c r="A2999" s="4" t="str">
        <f>IF((SUM(Протокол!D2999:I2999)=6),1," ")</f>
        <v xml:space="preserve"> </v>
      </c>
      <c r="B2999" s="4" t="str">
        <f>IF(AND(NOT(ISBLANK(Протокол!B2999)),Протокол!V2999&lt;=5),1," ")</f>
        <v xml:space="preserve"> </v>
      </c>
      <c r="C2999" s="4" t="str">
        <f>IF(NOT(ISBLANK(Протокол!B2999)),1," ")</f>
        <v xml:space="preserve"> </v>
      </c>
      <c r="D2999" s="4" t="str">
        <f>IF(SUM(Протокол!J2999:N2999,Протокол!O2999:S2999)=17,1," ")</f>
        <v xml:space="preserve"> </v>
      </c>
      <c r="E2999" s="4" t="str">
        <f>IF(SUM(Протокол!U2975:U2975)=8,1," ")</f>
        <v xml:space="preserve"> </v>
      </c>
      <c r="F2999" s="48"/>
    </row>
    <row r="3000" spans="1:6" x14ac:dyDescent="0.25">
      <c r="A3000" s="4" t="str">
        <f>IF((SUM(Протокол!D3000:I3000)=6),1," ")</f>
        <v xml:space="preserve"> </v>
      </c>
      <c r="B3000" s="4" t="str">
        <f>IF(AND(NOT(ISBLANK(Протокол!B3000)),Протокол!V3000&lt;=5),1," ")</f>
        <v xml:space="preserve"> </v>
      </c>
      <c r="C3000" s="4" t="str">
        <f>IF(NOT(ISBLANK(Протокол!B3000)),1," ")</f>
        <v xml:space="preserve"> </v>
      </c>
      <c r="D3000" s="4" t="str">
        <f>IF(SUM(Протокол!J3000:N3000,Протокол!O3000:S3000)=17,1," ")</f>
        <v xml:space="preserve"> </v>
      </c>
      <c r="E3000" s="4"/>
      <c r="F3000" s="48"/>
    </row>
    <row r="3001" spans="1:6" x14ac:dyDescent="0.25">
      <c r="A3001" s="4" t="str">
        <f>IF((SUM(Протокол!D3001:I3001)=6),1," ")</f>
        <v xml:space="preserve"> </v>
      </c>
      <c r="B3001" s="4">
        <f>IF(AND(NOT(ISBLANK(Протокол!B3001)),Протокол!V3001&lt;=5),1," ")</f>
        <v>1</v>
      </c>
      <c r="C3001" s="4">
        <f>IF(NOT(ISBLANK(Протокол!B3001)),1," ")</f>
        <v>1</v>
      </c>
      <c r="D3001" s="4" t="str">
        <f>IF(SUM(Протокол!J3001:N3001,Протокол!O3001:S3001)=17,1," ")</f>
        <v xml:space="preserve"> </v>
      </c>
      <c r="E3001" s="4" t="str">
        <f>IF(SUM(Протокол!U2977:U2977)=8,1," ")</f>
        <v xml:space="preserve"> </v>
      </c>
      <c r="F3001" s="48"/>
    </row>
    <row r="3002" spans="1:6" x14ac:dyDescent="0.25">
      <c r="A3002" s="4" t="str">
        <f>IF((SUM(Протокол!D3002:I3002)=6),1," ")</f>
        <v xml:space="preserve"> </v>
      </c>
      <c r="B3002" s="4" t="str">
        <f>IF(AND(NOT(ISBLANK(Протокол!B3002)),Протокол!V3002&lt;=5),1," ")</f>
        <v xml:space="preserve"> </v>
      </c>
      <c r="C3002" s="4" t="str">
        <f>IF(NOT(ISBLANK(Протокол!B3002)),1," ")</f>
        <v xml:space="preserve"> </v>
      </c>
      <c r="D3002" s="4" t="str">
        <f>IF(SUM(Протокол!J3002:N3002,Протокол!O3002:S3002)=17,1," ")</f>
        <v xml:space="preserve"> </v>
      </c>
      <c r="E3002" s="4"/>
      <c r="F3002" s="48"/>
    </row>
    <row r="3003" spans="1:6" x14ac:dyDescent="0.25">
      <c r="A3003" s="4" t="str">
        <f>IF((SUM(Протокол!D3003:I3003)=6),1," ")</f>
        <v xml:space="preserve"> </v>
      </c>
      <c r="B3003" s="4" t="str">
        <f>IF(AND(NOT(ISBLANK(Протокол!B3003)),Протокол!V3003&lt;=5),1," ")</f>
        <v xml:space="preserve"> </v>
      </c>
      <c r="C3003" s="4" t="str">
        <f>IF(NOT(ISBLANK(Протокол!B3003)),1," ")</f>
        <v xml:space="preserve"> </v>
      </c>
      <c r="D3003" s="4" t="str">
        <f>IF(SUM(Протокол!J3003:N3003,Протокол!O3003:S3003)=17,1," ")</f>
        <v xml:space="preserve"> </v>
      </c>
      <c r="E3003" s="4" t="str">
        <f>IF(SUM(Протокол!U2979:U2979)=8,1," ")</f>
        <v xml:space="preserve"> </v>
      </c>
      <c r="F3003" s="48"/>
    </row>
    <row r="3004" spans="1:6" x14ac:dyDescent="0.25">
      <c r="A3004" s="4" t="str">
        <f>IF((SUM(Протокол!D3004:I3004)=6),1," ")</f>
        <v xml:space="preserve"> </v>
      </c>
      <c r="B3004" s="4" t="str">
        <f>IF(AND(NOT(ISBLANK(Протокол!B3004)),Протокол!V3004&lt;=5),1," ")</f>
        <v xml:space="preserve"> </v>
      </c>
      <c r="C3004" s="4" t="str">
        <f>IF(NOT(ISBLANK(Протокол!B3004)),1," ")</f>
        <v xml:space="preserve"> </v>
      </c>
      <c r="D3004" s="4" t="str">
        <f>IF(SUM(Протокол!J3004:N3004,Протокол!O3004:S3004)=17,1," ")</f>
        <v xml:space="preserve"> </v>
      </c>
      <c r="E3004" s="4"/>
      <c r="F3004" s="48"/>
    </row>
    <row r="3005" spans="1:6" x14ac:dyDescent="0.25">
      <c r="A3005" s="4" t="str">
        <f>IF((SUM(Протокол!D3005:I3005)=6),1," ")</f>
        <v xml:space="preserve"> </v>
      </c>
      <c r="B3005" s="4" t="str">
        <f>IF(AND(NOT(ISBLANK(Протокол!B3005)),Протокол!V3005&lt;=5),1," ")</f>
        <v xml:space="preserve"> </v>
      </c>
      <c r="C3005" s="4" t="str">
        <f>IF(NOT(ISBLANK(Протокол!B3005)),1," ")</f>
        <v xml:space="preserve"> </v>
      </c>
      <c r="D3005" s="4" t="str">
        <f>IF(SUM(Протокол!J3005:N3005,Протокол!O3005:S3005)=17,1," ")</f>
        <v xml:space="preserve"> </v>
      </c>
      <c r="E3005" s="4" t="str">
        <f>IF(SUM(Протокол!U2981:U2981)=8,1," ")</f>
        <v xml:space="preserve"> </v>
      </c>
      <c r="F3005" s="48"/>
    </row>
    <row r="3006" spans="1:6" x14ac:dyDescent="0.25">
      <c r="A3006" s="4" t="str">
        <f>IF((SUM(Протокол!D3006:I3006)=6),1," ")</f>
        <v xml:space="preserve"> </v>
      </c>
      <c r="B3006" s="4" t="str">
        <f>IF(AND(NOT(ISBLANK(Протокол!B3006)),Протокол!V3006&lt;=5),1," ")</f>
        <v xml:space="preserve"> </v>
      </c>
      <c r="C3006" s="4" t="str">
        <f>IF(NOT(ISBLANK(Протокол!B3006)),1," ")</f>
        <v xml:space="preserve"> </v>
      </c>
      <c r="D3006" s="4" t="str">
        <f>IF(SUM(Протокол!J3006:N3006,Протокол!O3006:S3006)=17,1," ")</f>
        <v xml:space="preserve"> </v>
      </c>
      <c r="E3006" s="4"/>
      <c r="F3006" s="48"/>
    </row>
    <row r="3007" spans="1:6" x14ac:dyDescent="0.25">
      <c r="A3007" s="4" t="str">
        <f>IF((SUM(Протокол!D3007:I3007)=6),1," ")</f>
        <v xml:space="preserve"> </v>
      </c>
      <c r="B3007" s="4" t="str">
        <f>IF(AND(NOT(ISBLANK(Протокол!B3007)),Протокол!V3007&lt;=5),1," ")</f>
        <v xml:space="preserve"> </v>
      </c>
      <c r="C3007" s="4" t="str">
        <f>IF(NOT(ISBLANK(Протокол!B3007)),1," ")</f>
        <v xml:space="preserve"> </v>
      </c>
      <c r="D3007" s="4" t="str">
        <f>IF(SUM(Протокол!J3007:N3007,Протокол!O3007:S3007)=17,1," ")</f>
        <v xml:space="preserve"> </v>
      </c>
      <c r="E3007" s="4" t="str">
        <f>IF(SUM(Протокол!U2983:U2983)=8,1," ")</f>
        <v xml:space="preserve"> </v>
      </c>
      <c r="F3007" s="48"/>
    </row>
    <row r="3008" spans="1:6" x14ac:dyDescent="0.25">
      <c r="A3008" s="4" t="str">
        <f>IF((SUM(Протокол!D3008:I3008)=6),1," ")</f>
        <v xml:space="preserve"> </v>
      </c>
      <c r="B3008" s="4" t="str">
        <f>IF(AND(NOT(ISBLANK(Протокол!B3008)),Протокол!V3008&lt;=5),1," ")</f>
        <v xml:space="preserve"> </v>
      </c>
      <c r="C3008" s="4" t="str">
        <f>IF(NOT(ISBLANK(Протокол!B3008)),1," ")</f>
        <v xml:space="preserve"> </v>
      </c>
      <c r="D3008" s="4" t="str">
        <f>IF(SUM(Протокол!J3008:N3008,Протокол!O3008:S3008)=17,1," ")</f>
        <v xml:space="preserve"> </v>
      </c>
      <c r="E3008" s="4"/>
      <c r="F3008" s="48"/>
    </row>
    <row r="3009" spans="1:6" x14ac:dyDescent="0.25">
      <c r="A3009" s="4" t="str">
        <f>IF((SUM(Протокол!D3009:I3009)=6),1," ")</f>
        <v xml:space="preserve"> </v>
      </c>
      <c r="B3009" s="4" t="str">
        <f>IF(AND(NOT(ISBLANK(Протокол!B3009)),Протокол!V3009&lt;=5),1," ")</f>
        <v xml:space="preserve"> </v>
      </c>
      <c r="C3009" s="4" t="str">
        <f>IF(NOT(ISBLANK(Протокол!B3009)),1," ")</f>
        <v xml:space="preserve"> </v>
      </c>
      <c r="D3009" s="4" t="str">
        <f>IF(SUM(Протокол!J3009:N3009,Протокол!O3009:S3009)=17,1," ")</f>
        <v xml:space="preserve"> </v>
      </c>
      <c r="E3009" s="4" t="str">
        <f>IF(SUM(Протокол!U2985:U2985)=8,1," ")</f>
        <v xml:space="preserve"> </v>
      </c>
      <c r="F3009" s="48"/>
    </row>
    <row r="3010" spans="1:6" x14ac:dyDescent="0.25">
      <c r="A3010" s="4" t="str">
        <f>IF((SUM(Протокол!D3010:I3010)=6),1," ")</f>
        <v xml:space="preserve"> </v>
      </c>
      <c r="B3010" s="4" t="str">
        <f>IF(AND(NOT(ISBLANK(Протокол!B3010)),Протокол!V3010&lt;=5),1," ")</f>
        <v xml:space="preserve"> </v>
      </c>
      <c r="C3010" s="4" t="str">
        <f>IF(NOT(ISBLANK(Протокол!B3010)),1," ")</f>
        <v xml:space="preserve"> </v>
      </c>
      <c r="D3010" s="4" t="str">
        <f>IF(SUM(Протокол!J3010:N3010,Протокол!O3010:S3010)=17,1," ")</f>
        <v xml:space="preserve"> </v>
      </c>
      <c r="E3010" s="4"/>
      <c r="F3010" s="48"/>
    </row>
    <row r="3011" spans="1:6" x14ac:dyDescent="0.25">
      <c r="A3011" s="4" t="str">
        <f>IF((SUM(Протокол!D3011:I3011)=6),1," ")</f>
        <v xml:space="preserve"> </v>
      </c>
      <c r="B3011" s="4" t="str">
        <f>IF(AND(NOT(ISBLANK(Протокол!B3011)),Протокол!V3011&lt;=5),1," ")</f>
        <v xml:space="preserve"> </v>
      </c>
      <c r="C3011" s="4" t="str">
        <f>IF(NOT(ISBLANK(Протокол!B3011)),1," ")</f>
        <v xml:space="preserve"> </v>
      </c>
      <c r="D3011" s="4" t="str">
        <f>IF(SUM(Протокол!J3011:N3011,Протокол!O3011:S3011)=17,1," ")</f>
        <v xml:space="preserve"> </v>
      </c>
      <c r="E3011" s="4" t="str">
        <f>IF(SUM(Протокол!U2987:U2987)=8,1," ")</f>
        <v xml:space="preserve"> </v>
      </c>
      <c r="F3011" s="48"/>
    </row>
    <row r="3012" spans="1:6" x14ac:dyDescent="0.25">
      <c r="A3012" s="4" t="str">
        <f>IF((SUM(Протокол!D3012:I3012)=6),1," ")</f>
        <v xml:space="preserve"> </v>
      </c>
      <c r="B3012" s="4" t="str">
        <f>IF(AND(NOT(ISBLANK(Протокол!B3012)),Протокол!V3012&lt;=5),1," ")</f>
        <v xml:space="preserve"> </v>
      </c>
      <c r="C3012" s="4" t="str">
        <f>IF(NOT(ISBLANK(Протокол!B3012)),1," ")</f>
        <v xml:space="preserve"> </v>
      </c>
      <c r="D3012" s="4" t="str">
        <f>IF(SUM(Протокол!J3012:N3012,Протокол!O3012:S3012)=17,1," ")</f>
        <v xml:space="preserve"> </v>
      </c>
      <c r="E3012" s="4"/>
      <c r="F3012" s="48"/>
    </row>
    <row r="3013" spans="1:6" x14ac:dyDescent="0.25">
      <c r="A3013" s="4" t="str">
        <f>IF((SUM(Протокол!D3013:I3013)=6),1," ")</f>
        <v xml:space="preserve"> </v>
      </c>
      <c r="B3013" s="4" t="str">
        <f>IF(AND(NOT(ISBLANK(Протокол!B3013)),Протокол!V3013&lt;=5),1," ")</f>
        <v xml:space="preserve"> </v>
      </c>
      <c r="C3013" s="4" t="str">
        <f>IF(NOT(ISBLANK(Протокол!B3013)),1," ")</f>
        <v xml:space="preserve"> </v>
      </c>
      <c r="D3013" s="4" t="str">
        <f>IF(SUM(Протокол!J3013:N3013,Протокол!O3013:S3013)=17,1," ")</f>
        <v xml:space="preserve"> </v>
      </c>
      <c r="E3013" s="4" t="str">
        <f>IF(SUM(Протокол!U2989:U2989)=8,1," ")</f>
        <v xml:space="preserve"> </v>
      </c>
      <c r="F3013" s="48"/>
    </row>
    <row r="3014" spans="1:6" x14ac:dyDescent="0.25">
      <c r="A3014" s="4" t="str">
        <f>IF((SUM(Протокол!D3014:I3014)=6),1," ")</f>
        <v xml:space="preserve"> </v>
      </c>
      <c r="B3014" s="4" t="str">
        <f>IF(AND(NOT(ISBLANK(Протокол!B3014)),Протокол!V3014&lt;=5),1," ")</f>
        <v xml:space="preserve"> </v>
      </c>
      <c r="C3014" s="4" t="str">
        <f>IF(NOT(ISBLANK(Протокол!B3014)),1," ")</f>
        <v xml:space="preserve"> </v>
      </c>
      <c r="D3014" s="4" t="str">
        <f>IF(SUM(Протокол!J3014:N3014,Протокол!O3014:S3014)=17,1," ")</f>
        <v xml:space="preserve"> </v>
      </c>
      <c r="E3014" s="4"/>
      <c r="F3014" s="48"/>
    </row>
    <row r="3015" spans="1:6" x14ac:dyDescent="0.25">
      <c r="A3015" s="4" t="str">
        <f>IF((SUM(Протокол!D3015:I3015)=6),1," ")</f>
        <v xml:space="preserve"> </v>
      </c>
      <c r="B3015" s="4" t="str">
        <f>IF(AND(NOT(ISBLANK(Протокол!B3015)),Протокол!V3015&lt;=5),1," ")</f>
        <v xml:space="preserve"> </v>
      </c>
      <c r="C3015" s="4" t="str">
        <f>IF(NOT(ISBLANK(Протокол!B3015)),1," ")</f>
        <v xml:space="preserve"> </v>
      </c>
      <c r="D3015" s="4" t="str">
        <f>IF(SUM(Протокол!J3015:N3015,Протокол!O3015:S3015)=17,1," ")</f>
        <v xml:space="preserve"> </v>
      </c>
      <c r="E3015" s="4" t="str">
        <f>IF(SUM(Протокол!U2991:U2991)=8,1," ")</f>
        <v xml:space="preserve"> </v>
      </c>
      <c r="F3015" s="48"/>
    </row>
    <row r="3016" spans="1:6" x14ac:dyDescent="0.25">
      <c r="A3016" s="4" t="str">
        <f>IF((SUM(Протокол!D3016:I3016)=6),1," ")</f>
        <v xml:space="preserve"> </v>
      </c>
      <c r="B3016" s="4" t="str">
        <f>IF(AND(NOT(ISBLANK(Протокол!B3016)),Протокол!V3016&lt;=5),1," ")</f>
        <v xml:space="preserve"> </v>
      </c>
      <c r="C3016" s="4" t="str">
        <f>IF(NOT(ISBLANK(Протокол!B3016)),1," ")</f>
        <v xml:space="preserve"> </v>
      </c>
      <c r="D3016" s="4" t="str">
        <f>IF(SUM(Протокол!J3016:N3016,Протокол!O3016:S3016)=17,1," ")</f>
        <v xml:space="preserve"> </v>
      </c>
      <c r="E3016" s="4"/>
      <c r="F3016" s="48"/>
    </row>
    <row r="3017" spans="1:6" x14ac:dyDescent="0.25">
      <c r="A3017" s="4" t="str">
        <f>IF((SUM(Протокол!D3017:I3017)=6),1," ")</f>
        <v xml:space="preserve"> </v>
      </c>
      <c r="B3017" s="4" t="str">
        <f>IF(AND(NOT(ISBLANK(Протокол!B3017)),Протокол!V3017&lt;=5),1," ")</f>
        <v xml:space="preserve"> </v>
      </c>
      <c r="C3017" s="4" t="str">
        <f>IF(NOT(ISBLANK(Протокол!B3017)),1," ")</f>
        <v xml:space="preserve"> </v>
      </c>
      <c r="D3017" s="4" t="str">
        <f>IF(SUM(Протокол!J3017:N3017,Протокол!O3017:S3017)=17,1," ")</f>
        <v xml:space="preserve"> </v>
      </c>
      <c r="E3017" s="4" t="str">
        <f>IF(SUM(Протокол!U2993:U2993)=8,1," ")</f>
        <v xml:space="preserve"> </v>
      </c>
      <c r="F3017" s="48"/>
    </row>
    <row r="3018" spans="1:6" x14ac:dyDescent="0.25">
      <c r="A3018" s="4" t="str">
        <f>IF((SUM(Протокол!D3018:I3018)=6),1," ")</f>
        <v xml:space="preserve"> </v>
      </c>
      <c r="B3018" s="4" t="str">
        <f>IF(AND(NOT(ISBLANK(Протокол!B3018)),Протокол!V3018&lt;=5),1," ")</f>
        <v xml:space="preserve"> </v>
      </c>
      <c r="C3018" s="4" t="str">
        <f>IF(NOT(ISBLANK(Протокол!B3018)),1," ")</f>
        <v xml:space="preserve"> </v>
      </c>
      <c r="D3018" s="4" t="str">
        <f>IF(SUM(Протокол!J3018:N3018,Протокол!O3018:S3018)=17,1," ")</f>
        <v xml:space="preserve"> </v>
      </c>
      <c r="E3018" s="4"/>
      <c r="F3018" s="48"/>
    </row>
    <row r="3019" spans="1:6" x14ac:dyDescent="0.25">
      <c r="A3019" s="4" t="str">
        <f>IF((SUM(Протокол!D3019:I3019)=6),1," ")</f>
        <v xml:space="preserve"> </v>
      </c>
      <c r="B3019" s="4" t="str">
        <f>IF(AND(NOT(ISBLANK(Протокол!B3019)),Протокол!V3019&lt;=5),1," ")</f>
        <v xml:space="preserve"> </v>
      </c>
      <c r="C3019" s="4" t="str">
        <f>IF(NOT(ISBLANK(Протокол!B3019)),1," ")</f>
        <v xml:space="preserve"> </v>
      </c>
      <c r="D3019" s="4" t="str">
        <f>IF(SUM(Протокол!J3019:N3019,Протокол!O3019:S3019)=17,1," ")</f>
        <v xml:space="preserve"> </v>
      </c>
      <c r="E3019" s="4" t="str">
        <f>IF(SUM(Протокол!U2995:U2995)=8,1," ")</f>
        <v xml:space="preserve"> </v>
      </c>
      <c r="F3019" s="48"/>
    </row>
    <row r="3020" spans="1:6" x14ac:dyDescent="0.25">
      <c r="A3020" s="4" t="str">
        <f>IF((SUM(Протокол!D3020:I3020)=6),1," ")</f>
        <v xml:space="preserve"> </v>
      </c>
      <c r="B3020" s="4" t="str">
        <f>IF(AND(NOT(ISBLANK(Протокол!B3020)),Протокол!V3020&lt;=5),1," ")</f>
        <v xml:space="preserve"> </v>
      </c>
      <c r="C3020" s="4" t="str">
        <f>IF(NOT(ISBLANK(Протокол!B3020)),1," ")</f>
        <v xml:space="preserve"> </v>
      </c>
      <c r="D3020" s="4" t="str">
        <f>IF(SUM(Протокол!J3020:N3020,Протокол!O3020:S3020)=17,1," ")</f>
        <v xml:space="preserve"> </v>
      </c>
      <c r="E3020" s="4"/>
      <c r="F3020" s="48"/>
    </row>
    <row r="3021" spans="1:6" x14ac:dyDescent="0.25">
      <c r="A3021" s="4" t="str">
        <f>IF((SUM(Протокол!D3021:I3021)=6),1," ")</f>
        <v xml:space="preserve"> </v>
      </c>
      <c r="B3021" s="4" t="str">
        <f>IF(AND(NOT(ISBLANK(Протокол!B3021)),Протокол!V3021&lt;=5),1," ")</f>
        <v xml:space="preserve"> </v>
      </c>
      <c r="C3021" s="4" t="str">
        <f>IF(NOT(ISBLANK(Протокол!B3021)),1," ")</f>
        <v xml:space="preserve"> </v>
      </c>
      <c r="D3021" s="4" t="str">
        <f>IF(SUM(Протокол!J3021:N3021,Протокол!O3021:S3021)=17,1," ")</f>
        <v xml:space="preserve"> </v>
      </c>
      <c r="E3021" s="4" t="str">
        <f>IF(SUM(Протокол!U2997:U2997)=8,1," ")</f>
        <v xml:space="preserve"> </v>
      </c>
      <c r="F3021" s="48"/>
    </row>
    <row r="3022" spans="1:6" x14ac:dyDescent="0.25">
      <c r="A3022" s="4" t="str">
        <f>IF((SUM(Протокол!D3022:I3022)=6),1," ")</f>
        <v xml:space="preserve"> </v>
      </c>
      <c r="B3022" s="4" t="str">
        <f>IF(AND(NOT(ISBLANK(Протокол!B3022)),Протокол!V3022&lt;=5),1," ")</f>
        <v xml:space="preserve"> </v>
      </c>
      <c r="C3022" s="4" t="str">
        <f>IF(NOT(ISBLANK(Протокол!B3022)),1," ")</f>
        <v xml:space="preserve"> </v>
      </c>
      <c r="D3022" s="4" t="str">
        <f>IF(SUM(Протокол!J3022:N3022,Протокол!O3022:S3022)=17,1," ")</f>
        <v xml:space="preserve"> </v>
      </c>
      <c r="E3022" s="4"/>
      <c r="F3022" s="48"/>
    </row>
    <row r="3023" spans="1:6" x14ac:dyDescent="0.25">
      <c r="A3023" s="4" t="str">
        <f>IF((SUM(Протокол!D3023:I3023)=6),1," ")</f>
        <v xml:space="preserve"> </v>
      </c>
      <c r="B3023" s="4" t="str">
        <f>IF(AND(NOT(ISBLANK(Протокол!B3023)),Протокол!V3023&lt;=5),1," ")</f>
        <v xml:space="preserve"> </v>
      </c>
      <c r="C3023" s="4" t="str">
        <f>IF(NOT(ISBLANK(Протокол!B3023)),1," ")</f>
        <v xml:space="preserve"> </v>
      </c>
      <c r="D3023" s="4" t="str">
        <f>IF(SUM(Протокол!J3023:N3023,Протокол!O3023:S3023)=17,1," ")</f>
        <v xml:space="preserve"> </v>
      </c>
      <c r="E3023" s="4" t="str">
        <f>IF(SUM(Протокол!U2999:U2999)=8,1," ")</f>
        <v xml:space="preserve"> </v>
      </c>
      <c r="F3023" s="48"/>
    </row>
    <row r="3024" spans="1:6" x14ac:dyDescent="0.25">
      <c r="A3024" s="4" t="str">
        <f>IF((SUM(Протокол!D3024:I3024)=6),1," ")</f>
        <v xml:space="preserve"> </v>
      </c>
      <c r="B3024" s="4" t="str">
        <f>IF(AND(NOT(ISBLANK(Протокол!B3024)),Протокол!V3024&lt;=5),1," ")</f>
        <v xml:space="preserve"> </v>
      </c>
      <c r="C3024" s="4" t="str">
        <f>IF(NOT(ISBLANK(Протокол!B3024)),1," ")</f>
        <v xml:space="preserve"> </v>
      </c>
      <c r="D3024" s="4" t="str">
        <f>IF(SUM(Протокол!J3024:N3024,Протокол!O3024:S3024)=17,1," ")</f>
        <v xml:space="preserve"> </v>
      </c>
      <c r="E3024" s="4"/>
      <c r="F3024" s="48"/>
    </row>
    <row r="3025" spans="1:6" x14ac:dyDescent="0.25">
      <c r="A3025" s="4" t="str">
        <f>IF((SUM(Протокол!D3025:I3025)=6),1," ")</f>
        <v xml:space="preserve"> </v>
      </c>
      <c r="B3025" s="4" t="str">
        <f>IF(AND(NOT(ISBLANK(Протокол!B3025)),Протокол!V3025&lt;=5),1," ")</f>
        <v xml:space="preserve"> </v>
      </c>
      <c r="C3025" s="4" t="str">
        <f>IF(NOT(ISBLANK(Протокол!B3025)),1," ")</f>
        <v xml:space="preserve"> </v>
      </c>
      <c r="D3025" s="4" t="str">
        <f>IF(SUM(Протокол!J3025:N3025,Протокол!O3025:S3025)=17,1," ")</f>
        <v xml:space="preserve"> </v>
      </c>
      <c r="E3025" s="4" t="str">
        <f>IF(SUM(Протокол!U3001:U3001)=8,1," ")</f>
        <v xml:space="preserve"> </v>
      </c>
      <c r="F3025" s="48"/>
    </row>
    <row r="3026" spans="1:6" x14ac:dyDescent="0.25">
      <c r="A3026" s="4" t="str">
        <f>IF((SUM(Протокол!D3026:I3026)=6),1," ")</f>
        <v xml:space="preserve"> </v>
      </c>
      <c r="B3026" s="4" t="str">
        <f>IF(AND(NOT(ISBLANK(Протокол!B3026)),Протокол!V3026&lt;=5),1," ")</f>
        <v xml:space="preserve"> </v>
      </c>
      <c r="C3026" s="4" t="str">
        <f>IF(NOT(ISBLANK(Протокол!B3026)),1," ")</f>
        <v xml:space="preserve"> </v>
      </c>
      <c r="D3026" s="4" t="str">
        <f>IF(SUM(Протокол!J3026:N3026,Протокол!O3026:S3026)=17,1," ")</f>
        <v xml:space="preserve"> </v>
      </c>
      <c r="E3026" s="4"/>
      <c r="F3026" s="48"/>
    </row>
    <row r="3027" spans="1:6" x14ac:dyDescent="0.25">
      <c r="A3027" s="4" t="str">
        <f>IF((SUM(Протокол!D3027:I3027)=6),1," ")</f>
        <v xml:space="preserve"> </v>
      </c>
      <c r="B3027" s="4" t="str">
        <f>IF(AND(NOT(ISBLANK(Протокол!B3027)),Протокол!V3027&lt;=5),1," ")</f>
        <v xml:space="preserve"> </v>
      </c>
      <c r="C3027" s="4" t="str">
        <f>IF(NOT(ISBLANK(Протокол!B3027)),1," ")</f>
        <v xml:space="preserve"> </v>
      </c>
      <c r="D3027" s="4" t="str">
        <f>IF(SUM(Протокол!J3027:N3027,Протокол!O3027:S3027)=17,1," ")</f>
        <v xml:space="preserve"> </v>
      </c>
      <c r="E3027" s="4" t="str">
        <f>IF(SUM(Протокол!U3003:U3003)=8,1," ")</f>
        <v xml:space="preserve"> </v>
      </c>
      <c r="F3027" s="48"/>
    </row>
    <row r="3028" spans="1:6" x14ac:dyDescent="0.25">
      <c r="A3028" s="4" t="str">
        <f>IF((SUM(Протокол!D3028:I3028)=6),1," ")</f>
        <v xml:space="preserve"> </v>
      </c>
      <c r="B3028" s="4" t="str">
        <f>IF(AND(NOT(ISBLANK(Протокол!B3028)),Протокол!V3028&lt;=5),1," ")</f>
        <v xml:space="preserve"> </v>
      </c>
      <c r="C3028" s="4" t="str">
        <f>IF(NOT(ISBLANK(Протокол!B3028)),1," ")</f>
        <v xml:space="preserve"> </v>
      </c>
      <c r="D3028" s="4" t="str">
        <f>IF(SUM(Протокол!J3028:N3028,Протокол!O3028:S3028)=17,1," ")</f>
        <v xml:space="preserve"> </v>
      </c>
      <c r="E3028" s="4"/>
      <c r="F3028" s="48"/>
    </row>
    <row r="3029" spans="1:6" x14ac:dyDescent="0.25">
      <c r="A3029" s="4" t="str">
        <f>IF((SUM(Протокол!D3029:I3029)=6),1," ")</f>
        <v xml:space="preserve"> </v>
      </c>
      <c r="B3029" s="4" t="str">
        <f>IF(AND(NOT(ISBLANK(Протокол!B3029)),Протокол!V3029&lt;=5),1," ")</f>
        <v xml:space="preserve"> </v>
      </c>
      <c r="C3029" s="4" t="str">
        <f>IF(NOT(ISBLANK(Протокол!B3029)),1," ")</f>
        <v xml:space="preserve"> </v>
      </c>
      <c r="D3029" s="4" t="str">
        <f>IF(SUM(Протокол!J3029:N3029,Протокол!O3029:S3029)=17,1," ")</f>
        <v xml:space="preserve"> </v>
      </c>
      <c r="E3029" s="4" t="str">
        <f>IF(SUM(Протокол!U3005:U3005)=8,1," ")</f>
        <v xml:space="preserve"> </v>
      </c>
      <c r="F3029" s="48"/>
    </row>
    <row r="3030" spans="1:6" x14ac:dyDescent="0.25">
      <c r="A3030" s="4" t="str">
        <f>IF((SUM(Протокол!D3030:I3030)=6),1," ")</f>
        <v xml:space="preserve"> </v>
      </c>
      <c r="B3030" s="4" t="str">
        <f>IF(AND(NOT(ISBLANK(Протокол!B3030)),Протокол!V3030&lt;=5),1," ")</f>
        <v xml:space="preserve"> </v>
      </c>
      <c r="C3030" s="4" t="str">
        <f>IF(NOT(ISBLANK(Протокол!B3030)),1," ")</f>
        <v xml:space="preserve"> </v>
      </c>
      <c r="D3030" s="4" t="str">
        <f>IF(SUM(Протокол!J3030:N3030,Протокол!O3030:S3030)=17,1," ")</f>
        <v xml:space="preserve"> </v>
      </c>
      <c r="E3030" s="4"/>
      <c r="F3030" s="48"/>
    </row>
    <row r="3031" spans="1:6" x14ac:dyDescent="0.25">
      <c r="A3031" s="4" t="str">
        <f>IF((SUM(Протокол!D3031:I3031)=6),1," ")</f>
        <v xml:space="preserve"> </v>
      </c>
      <c r="B3031" s="4" t="str">
        <f>IF(AND(NOT(ISBLANK(Протокол!B3031)),Протокол!V3031&lt;=5),1," ")</f>
        <v xml:space="preserve"> </v>
      </c>
      <c r="C3031" s="4" t="str">
        <f>IF(NOT(ISBLANK(Протокол!B3031)),1," ")</f>
        <v xml:space="preserve"> </v>
      </c>
      <c r="D3031" s="4" t="str">
        <f>IF(SUM(Протокол!J3031:N3031,Протокол!O3031:S3031)=17,1," ")</f>
        <v xml:space="preserve"> </v>
      </c>
      <c r="E3031" s="4" t="str">
        <f>IF(SUM(Протокол!U3007:U3007)=8,1," ")</f>
        <v xml:space="preserve"> </v>
      </c>
      <c r="F3031" s="48"/>
    </row>
    <row r="3032" spans="1:6" x14ac:dyDescent="0.25">
      <c r="A3032" s="4" t="str">
        <f>IF((SUM(Протокол!D3032:I3032)=6),1," ")</f>
        <v xml:space="preserve"> </v>
      </c>
      <c r="B3032" s="4" t="str">
        <f>IF(AND(NOT(ISBLANK(Протокол!B3032)),Протокол!V3032&lt;=5),1," ")</f>
        <v xml:space="preserve"> </v>
      </c>
      <c r="C3032" s="4" t="str">
        <f>IF(NOT(ISBLANK(Протокол!B3032)),1," ")</f>
        <v xml:space="preserve"> </v>
      </c>
      <c r="D3032" s="4" t="str">
        <f>IF(SUM(Протокол!J3032:N3032,Протокол!O3032:S3032)=17,1," ")</f>
        <v xml:space="preserve"> </v>
      </c>
      <c r="E3032" s="4"/>
      <c r="F3032" s="48"/>
    </row>
    <row r="3033" spans="1:6" x14ac:dyDescent="0.25">
      <c r="A3033" s="4" t="str">
        <f>IF((SUM(Протокол!D3033:I3033)=6),1," ")</f>
        <v xml:space="preserve"> </v>
      </c>
      <c r="B3033" s="4" t="str">
        <f>IF(AND(NOT(ISBLANK(Протокол!B3033)),Протокол!V3033&lt;=5),1," ")</f>
        <v xml:space="preserve"> </v>
      </c>
      <c r="C3033" s="4" t="str">
        <f>IF(NOT(ISBLANK(Протокол!B3033)),1," ")</f>
        <v xml:space="preserve"> </v>
      </c>
      <c r="D3033" s="4" t="str">
        <f>IF(SUM(Протокол!J3033:N3033,Протокол!O3033:S3033)=17,1," ")</f>
        <v xml:space="preserve"> </v>
      </c>
      <c r="E3033" s="4" t="str">
        <f>IF(SUM(Протокол!U3009:U3009)=8,1," ")</f>
        <v xml:space="preserve"> </v>
      </c>
      <c r="F3033" s="48"/>
    </row>
    <row r="3034" spans="1:6" x14ac:dyDescent="0.25">
      <c r="A3034" s="4" t="str">
        <f>IF((SUM(Протокол!D3034:I3034)=6),1," ")</f>
        <v xml:space="preserve"> </v>
      </c>
      <c r="B3034" s="4" t="str">
        <f>IF(AND(NOT(ISBLANK(Протокол!B3034)),Протокол!V3034&lt;=5),1," ")</f>
        <v xml:space="preserve"> </v>
      </c>
      <c r="C3034" s="4" t="str">
        <f>IF(NOT(ISBLANK(Протокол!B3034)),1," ")</f>
        <v xml:space="preserve"> </v>
      </c>
      <c r="D3034" s="4" t="str">
        <f>IF(SUM(Протокол!J3034:N3034,Протокол!O3034:S3034)=17,1," ")</f>
        <v xml:space="preserve"> </v>
      </c>
      <c r="E3034" s="4"/>
      <c r="F3034" s="48"/>
    </row>
    <row r="3035" spans="1:6" x14ac:dyDescent="0.25">
      <c r="A3035" s="4" t="str">
        <f>IF((SUM(Протокол!D3035:I3035)=6),1," ")</f>
        <v xml:space="preserve"> </v>
      </c>
      <c r="B3035" s="4" t="str">
        <f>IF(AND(NOT(ISBLANK(Протокол!B3035)),Протокол!V3035&lt;=5),1," ")</f>
        <v xml:space="preserve"> </v>
      </c>
      <c r="C3035" s="4" t="str">
        <f>IF(NOT(ISBLANK(Протокол!B3035)),1," ")</f>
        <v xml:space="preserve"> </v>
      </c>
      <c r="D3035" s="4" t="str">
        <f>IF(SUM(Протокол!J3035:N3035,Протокол!O3035:S3035)=17,1," ")</f>
        <v xml:space="preserve"> </v>
      </c>
      <c r="E3035" s="4" t="str">
        <f>IF(SUM(Протокол!U3011:U3011)=8,1," ")</f>
        <v xml:space="preserve"> </v>
      </c>
      <c r="F3035" s="48"/>
    </row>
    <row r="3036" spans="1:6" x14ac:dyDescent="0.25">
      <c r="A3036" s="4" t="str">
        <f>IF((SUM(Протокол!D3036:I3036)=6),1," ")</f>
        <v xml:space="preserve"> </v>
      </c>
      <c r="B3036" s="4" t="str">
        <f>IF(AND(NOT(ISBLANK(Протокол!B3036)),Протокол!V3036&lt;=5),1," ")</f>
        <v xml:space="preserve"> </v>
      </c>
      <c r="C3036" s="4" t="str">
        <f>IF(NOT(ISBLANK(Протокол!B3036)),1," ")</f>
        <v xml:space="preserve"> </v>
      </c>
      <c r="D3036" s="4" t="str">
        <f>IF(SUM(Протокол!J3036:N3036,Протокол!O3036:S3036)=17,1," ")</f>
        <v xml:space="preserve"> </v>
      </c>
      <c r="E3036" s="4"/>
      <c r="F3036" s="48"/>
    </row>
    <row r="3037" spans="1:6" x14ac:dyDescent="0.25">
      <c r="A3037" s="4" t="str">
        <f>IF((SUM(Протокол!D3037:I3037)=6),1," ")</f>
        <v xml:space="preserve"> </v>
      </c>
      <c r="B3037" s="4" t="str">
        <f>IF(AND(NOT(ISBLANK(Протокол!B3037)),Протокол!V3037&lt;=5),1," ")</f>
        <v xml:space="preserve"> </v>
      </c>
      <c r="C3037" s="4" t="str">
        <f>IF(NOT(ISBLANK(Протокол!B3037)),1," ")</f>
        <v xml:space="preserve"> </v>
      </c>
      <c r="D3037" s="4" t="str">
        <f>IF(SUM(Протокол!J3037:N3037,Протокол!O3037:S3037)=17,1," ")</f>
        <v xml:space="preserve"> </v>
      </c>
      <c r="E3037" s="4" t="str">
        <f>IF(SUM(Протокол!U3013:U3013)=8,1," ")</f>
        <v xml:space="preserve"> </v>
      </c>
      <c r="F3037" s="48"/>
    </row>
    <row r="3038" spans="1:6" x14ac:dyDescent="0.25">
      <c r="A3038" s="4" t="str">
        <f>IF((SUM(Протокол!D3038:I3038)=6),1," ")</f>
        <v xml:space="preserve"> </v>
      </c>
      <c r="B3038" s="4" t="str">
        <f>IF(AND(NOT(ISBLANK(Протокол!B3038)),Протокол!V3038&lt;=5),1," ")</f>
        <v xml:space="preserve"> </v>
      </c>
      <c r="C3038" s="4" t="str">
        <f>IF(NOT(ISBLANK(Протокол!B3038)),1," ")</f>
        <v xml:space="preserve"> </v>
      </c>
      <c r="D3038" s="4" t="str">
        <f>IF(SUM(Протокол!J3038:N3038,Протокол!O3038:S3038)=17,1," ")</f>
        <v xml:space="preserve"> </v>
      </c>
      <c r="E3038" s="4"/>
      <c r="F3038" s="48"/>
    </row>
    <row r="3039" spans="1:6" x14ac:dyDescent="0.25">
      <c r="A3039" s="4" t="str">
        <f>IF((SUM(Протокол!D3039:I3039)=6),1," ")</f>
        <v xml:space="preserve"> </v>
      </c>
      <c r="B3039" s="4" t="str">
        <f>IF(AND(NOT(ISBLANK(Протокол!B3039)),Протокол!V3039&lt;=5),1," ")</f>
        <v xml:space="preserve"> </v>
      </c>
      <c r="C3039" s="4" t="str">
        <f>IF(NOT(ISBLANK(Протокол!B3039)),1," ")</f>
        <v xml:space="preserve"> </v>
      </c>
      <c r="D3039" s="4" t="str">
        <f>IF(SUM(Протокол!J3039:N3039,Протокол!O3039:S3039)=17,1," ")</f>
        <v xml:space="preserve"> </v>
      </c>
      <c r="E3039" s="4" t="str">
        <f>IF(SUM(Протокол!U3015:U3015)=8,1," ")</f>
        <v xml:space="preserve"> </v>
      </c>
      <c r="F3039" s="48"/>
    </row>
    <row r="3040" spans="1:6" x14ac:dyDescent="0.25">
      <c r="A3040" s="4" t="str">
        <f>IF((SUM(Протокол!D3040:I3040)=6),1," ")</f>
        <v xml:space="preserve"> </v>
      </c>
      <c r="B3040" s="4" t="str">
        <f>IF(AND(NOT(ISBLANK(Протокол!B3040)),Протокол!V3040&lt;=5),1," ")</f>
        <v xml:space="preserve"> </v>
      </c>
      <c r="C3040" s="4" t="str">
        <f>IF(NOT(ISBLANK(Протокол!B3040)),1," ")</f>
        <v xml:space="preserve"> </v>
      </c>
      <c r="D3040" s="4" t="str">
        <f>IF(SUM(Протокол!J3040:N3040,Протокол!O3040:S3040)=17,1," ")</f>
        <v xml:space="preserve"> </v>
      </c>
      <c r="E3040" s="4"/>
      <c r="F3040" s="48"/>
    </row>
    <row r="3041" spans="1:6" x14ac:dyDescent="0.25">
      <c r="A3041" s="4" t="str">
        <f>IF((SUM(Протокол!D3041:I3041)=6),1," ")</f>
        <v xml:space="preserve"> </v>
      </c>
      <c r="B3041" s="4" t="str">
        <f>IF(AND(NOT(ISBLANK(Протокол!B3041)),Протокол!V3041&lt;=5),1," ")</f>
        <v xml:space="preserve"> </v>
      </c>
      <c r="C3041" s="4" t="str">
        <f>IF(NOT(ISBLANK(Протокол!B3041)),1," ")</f>
        <v xml:space="preserve"> </v>
      </c>
      <c r="D3041" s="4" t="str">
        <f>IF(SUM(Протокол!J3041:N3041,Протокол!O3041:S3041)=17,1," ")</f>
        <v xml:space="preserve"> </v>
      </c>
      <c r="E3041" s="4" t="str">
        <f>IF(SUM(Протокол!U3017:U3017)=8,1," ")</f>
        <v xml:space="preserve"> </v>
      </c>
      <c r="F3041" s="48"/>
    </row>
    <row r="3042" spans="1:6" x14ac:dyDescent="0.25">
      <c r="A3042" s="4" t="str">
        <f>IF((SUM(Протокол!D3042:I3042)=6),1," ")</f>
        <v xml:space="preserve"> </v>
      </c>
      <c r="B3042" s="4" t="str">
        <f>IF(AND(NOT(ISBLANK(Протокол!B3042)),Протокол!V3042&lt;=5),1," ")</f>
        <v xml:space="preserve"> </v>
      </c>
      <c r="C3042" s="4" t="str">
        <f>IF(NOT(ISBLANK(Протокол!B3042)),1," ")</f>
        <v xml:space="preserve"> </v>
      </c>
      <c r="D3042" s="4" t="str">
        <f>IF(SUM(Протокол!J3042:N3042,Протокол!O3042:S3042)=17,1," ")</f>
        <v xml:space="preserve"> </v>
      </c>
      <c r="E3042" s="4"/>
      <c r="F3042" s="48"/>
    </row>
    <row r="3043" spans="1:6" x14ac:dyDescent="0.25">
      <c r="A3043" s="4" t="str">
        <f>IF((SUM(Протокол!D3043:I3043)=6),1," ")</f>
        <v xml:space="preserve"> </v>
      </c>
      <c r="B3043" s="4" t="str">
        <f>IF(AND(NOT(ISBLANK(Протокол!B3043)),Протокол!V3043&lt;=5),1," ")</f>
        <v xml:space="preserve"> </v>
      </c>
      <c r="C3043" s="4" t="str">
        <f>IF(NOT(ISBLANK(Протокол!B3043)),1," ")</f>
        <v xml:space="preserve"> </v>
      </c>
      <c r="D3043" s="4" t="str">
        <f>IF(SUM(Протокол!J3043:N3043,Протокол!O3043:S3043)=17,1," ")</f>
        <v xml:space="preserve"> </v>
      </c>
      <c r="E3043" s="4" t="str">
        <f>IF(SUM(Протокол!U3019:U3019)=8,1," ")</f>
        <v xml:space="preserve"> </v>
      </c>
      <c r="F3043" s="48"/>
    </row>
    <row r="3044" spans="1:6" x14ac:dyDescent="0.25">
      <c r="A3044" s="4" t="str">
        <f>IF((SUM(Протокол!D3044:I3044)=6),1," ")</f>
        <v xml:space="preserve"> </v>
      </c>
      <c r="B3044" s="4" t="str">
        <f>IF(AND(NOT(ISBLANK(Протокол!B3044)),Протокол!V3044&lt;=5),1," ")</f>
        <v xml:space="preserve"> </v>
      </c>
      <c r="C3044" s="4" t="str">
        <f>IF(NOT(ISBLANK(Протокол!B3044)),1," ")</f>
        <v xml:space="preserve"> </v>
      </c>
      <c r="D3044" s="4" t="str">
        <f>IF(SUM(Протокол!J3044:N3044,Протокол!O3044:S3044)=17,1," ")</f>
        <v xml:space="preserve"> </v>
      </c>
      <c r="E3044" s="4"/>
      <c r="F3044" s="48"/>
    </row>
    <row r="3045" spans="1:6" x14ac:dyDescent="0.25">
      <c r="A3045" s="4" t="str">
        <f>IF((SUM(Протокол!D3045:I3045)=6),1," ")</f>
        <v xml:space="preserve"> </v>
      </c>
      <c r="B3045" s="4" t="str">
        <f>IF(AND(NOT(ISBLANK(Протокол!B3045)),Протокол!V3045&lt;=5),1," ")</f>
        <v xml:space="preserve"> </v>
      </c>
      <c r="C3045" s="4" t="str">
        <f>IF(NOT(ISBLANK(Протокол!B3045)),1," ")</f>
        <v xml:space="preserve"> </v>
      </c>
      <c r="D3045" s="4" t="str">
        <f>IF(SUM(Протокол!J3045:N3045,Протокол!O3045:S3045)=17,1," ")</f>
        <v xml:space="preserve"> </v>
      </c>
      <c r="E3045" s="4" t="str">
        <f>IF(SUM(Протокол!U3021:U3021)=8,1," ")</f>
        <v xml:space="preserve"> </v>
      </c>
      <c r="F3045" s="48"/>
    </row>
    <row r="3046" spans="1:6" x14ac:dyDescent="0.25">
      <c r="A3046" s="4" t="str">
        <f>IF((SUM(Протокол!D3046:I3046)=6),1," ")</f>
        <v xml:space="preserve"> </v>
      </c>
      <c r="B3046" s="4" t="str">
        <f>IF(AND(NOT(ISBLANK(Протокол!B3046)),Протокол!V3046&lt;=5),1," ")</f>
        <v xml:space="preserve"> </v>
      </c>
      <c r="C3046" s="4" t="str">
        <f>IF(NOT(ISBLANK(Протокол!B3046)),1," ")</f>
        <v xml:space="preserve"> </v>
      </c>
      <c r="D3046" s="4" t="str">
        <f>IF(SUM(Протокол!J3046:N3046,Протокол!O3046:S3046)=17,1," ")</f>
        <v xml:space="preserve"> </v>
      </c>
      <c r="E3046" s="4"/>
      <c r="F3046" s="48"/>
    </row>
    <row r="3047" spans="1:6" x14ac:dyDescent="0.25">
      <c r="A3047" s="4" t="str">
        <f>IF((SUM(Протокол!D3047:I3047)=6),1," ")</f>
        <v xml:space="preserve"> </v>
      </c>
      <c r="B3047" s="4" t="str">
        <f>IF(AND(NOT(ISBLANK(Протокол!B3047)),Протокол!V3047&lt;=5),1," ")</f>
        <v xml:space="preserve"> </v>
      </c>
      <c r="C3047" s="4" t="str">
        <f>IF(NOT(ISBLANK(Протокол!B3047)),1," ")</f>
        <v xml:space="preserve"> </v>
      </c>
      <c r="D3047" s="4" t="str">
        <f>IF(SUM(Протокол!J3047:N3047,Протокол!O3047:S3047)=17,1," ")</f>
        <v xml:space="preserve"> </v>
      </c>
      <c r="E3047" s="4" t="str">
        <f>IF(SUM(Протокол!U3023:U3023)=8,1," ")</f>
        <v xml:space="preserve"> </v>
      </c>
      <c r="F3047" s="48"/>
    </row>
    <row r="3048" spans="1:6" x14ac:dyDescent="0.25">
      <c r="A3048" s="4" t="str">
        <f>IF((SUM(Протокол!D3048:I3048)=6),1," ")</f>
        <v xml:space="preserve"> </v>
      </c>
      <c r="B3048" s="4" t="str">
        <f>IF(AND(NOT(ISBLANK(Протокол!B3048)),Протокол!V3048&lt;=5),1," ")</f>
        <v xml:space="preserve"> </v>
      </c>
      <c r="C3048" s="4" t="str">
        <f>IF(NOT(ISBLANK(Протокол!B3048)),1," ")</f>
        <v xml:space="preserve"> </v>
      </c>
      <c r="D3048" s="4" t="str">
        <f>IF(SUM(Протокол!J3048:N3048,Протокол!O3048:S3048)=17,1," ")</f>
        <v xml:space="preserve"> </v>
      </c>
      <c r="E3048" s="4"/>
      <c r="F3048" s="48"/>
    </row>
    <row r="3049" spans="1:6" x14ac:dyDescent="0.25">
      <c r="A3049" s="4" t="str">
        <f>IF((SUM(Протокол!D3049:I3049)=6),1," ")</f>
        <v xml:space="preserve"> </v>
      </c>
      <c r="B3049" s="4" t="str">
        <f>IF(AND(NOT(ISBLANK(Протокол!B3049)),Протокол!V3049&lt;=5),1," ")</f>
        <v xml:space="preserve"> </v>
      </c>
      <c r="C3049" s="4" t="str">
        <f>IF(NOT(ISBLANK(Протокол!B3049)),1," ")</f>
        <v xml:space="preserve"> </v>
      </c>
      <c r="D3049" s="4" t="str">
        <f>IF(SUM(Протокол!J3049:N3049,Протокол!O3049:S3049)=17,1," ")</f>
        <v xml:space="preserve"> </v>
      </c>
      <c r="E3049" s="4" t="str">
        <f>IF(SUM(Протокол!U3025:U3025)=8,1," ")</f>
        <v xml:space="preserve"> </v>
      </c>
      <c r="F3049" s="48"/>
    </row>
    <row r="3050" spans="1:6" x14ac:dyDescent="0.25">
      <c r="A3050" s="4" t="str">
        <f>IF((SUM(Протокол!D3050:I3050)=6),1," ")</f>
        <v xml:space="preserve"> </v>
      </c>
      <c r="B3050" s="4" t="str">
        <f>IF(AND(NOT(ISBLANK(Протокол!B3050)),Протокол!V3050&lt;=5),1," ")</f>
        <v xml:space="preserve"> </v>
      </c>
      <c r="C3050" s="4" t="str">
        <f>IF(NOT(ISBLANK(Протокол!B3050)),1," ")</f>
        <v xml:space="preserve"> </v>
      </c>
      <c r="D3050" s="4" t="str">
        <f>IF(SUM(Протокол!J3050:N3050,Протокол!O3050:S3050)=17,1," ")</f>
        <v xml:space="preserve"> </v>
      </c>
      <c r="E3050" s="4"/>
      <c r="F3050" s="48"/>
    </row>
    <row r="3051" spans="1:6" x14ac:dyDescent="0.25">
      <c r="A3051" s="4" t="str">
        <f>IF((SUM(Протокол!D3051:I3051)=6),1," ")</f>
        <v xml:space="preserve"> </v>
      </c>
      <c r="B3051" s="4" t="str">
        <f>IF(AND(NOT(ISBLANK(Протокол!B3051)),Протокол!V3051&lt;=5),1," ")</f>
        <v xml:space="preserve"> </v>
      </c>
      <c r="C3051" s="4" t="str">
        <f>IF(NOT(ISBLANK(Протокол!B3051)),1," ")</f>
        <v xml:space="preserve"> </v>
      </c>
      <c r="D3051" s="4" t="str">
        <f>IF(SUM(Протокол!J3051:N3051,Протокол!O3051:S3051)=17,1," ")</f>
        <v xml:space="preserve"> </v>
      </c>
      <c r="E3051" s="4" t="str">
        <f>IF(SUM(Протокол!U3027:U3027)=8,1," ")</f>
        <v xml:space="preserve"> </v>
      </c>
      <c r="F3051" s="48"/>
    </row>
    <row r="3052" spans="1:6" x14ac:dyDescent="0.25">
      <c r="A3052" s="4" t="str">
        <f>IF((SUM(Протокол!D3052:I3052)=6),1," ")</f>
        <v xml:space="preserve"> </v>
      </c>
      <c r="B3052" s="4" t="str">
        <f>IF(AND(NOT(ISBLANK(Протокол!B3052)),Протокол!V3052&lt;=5),1," ")</f>
        <v xml:space="preserve"> </v>
      </c>
      <c r="C3052" s="4" t="str">
        <f>IF(NOT(ISBLANK(Протокол!B3052)),1," ")</f>
        <v xml:space="preserve"> </v>
      </c>
      <c r="D3052" s="4" t="str">
        <f>IF(SUM(Протокол!J3052:N3052,Протокол!O3052:S3052)=17,1," ")</f>
        <v xml:space="preserve"> </v>
      </c>
      <c r="E3052" s="4"/>
      <c r="F3052" s="48"/>
    </row>
    <row r="3053" spans="1:6" x14ac:dyDescent="0.25">
      <c r="A3053" s="4" t="str">
        <f>IF((SUM(Протокол!D3053:I3053)=6),1," ")</f>
        <v xml:space="preserve"> </v>
      </c>
      <c r="B3053" s="4" t="str">
        <f>IF(AND(NOT(ISBLANK(Протокол!B3053)),Протокол!V3053&lt;=5),1," ")</f>
        <v xml:space="preserve"> </v>
      </c>
      <c r="C3053" s="4" t="str">
        <f>IF(NOT(ISBLANK(Протокол!B3053)),1," ")</f>
        <v xml:space="preserve"> </v>
      </c>
      <c r="D3053" s="4" t="str">
        <f>IF(SUM(Протокол!J3053:N3053,Протокол!O3053:S3053)=17,1," ")</f>
        <v xml:space="preserve"> </v>
      </c>
      <c r="E3053" s="4" t="str">
        <f>IF(SUM(Протокол!U3029:U3029)=8,1," ")</f>
        <v xml:space="preserve"> </v>
      </c>
      <c r="F3053" s="48"/>
    </row>
    <row r="3054" spans="1:6" x14ac:dyDescent="0.25">
      <c r="A3054" s="4" t="str">
        <f>IF((SUM(Протокол!D3054:I3054)=6),1," ")</f>
        <v xml:space="preserve"> </v>
      </c>
      <c r="B3054" s="4" t="str">
        <f>IF(AND(NOT(ISBLANK(Протокол!B3054)),Протокол!V3054&lt;=5),1," ")</f>
        <v xml:space="preserve"> </v>
      </c>
      <c r="C3054" s="4" t="str">
        <f>IF(NOT(ISBLANK(Протокол!B3054)),1," ")</f>
        <v xml:space="preserve"> </v>
      </c>
      <c r="D3054" s="4" t="str">
        <f>IF(SUM(Протокол!J3054:N3054,Протокол!O3054:S3054)=17,1," ")</f>
        <v xml:space="preserve"> </v>
      </c>
      <c r="E3054" s="4"/>
      <c r="F3054" s="48"/>
    </row>
    <row r="3055" spans="1:6" x14ac:dyDescent="0.25">
      <c r="A3055" s="4" t="str">
        <f>IF((SUM(Протокол!D3055:I3055)=6),1," ")</f>
        <v xml:space="preserve"> </v>
      </c>
      <c r="B3055" s="4" t="str">
        <f>IF(AND(NOT(ISBLANK(Протокол!B3055)),Протокол!V3055&lt;=5),1," ")</f>
        <v xml:space="preserve"> </v>
      </c>
      <c r="C3055" s="4" t="str">
        <f>IF(NOT(ISBLANK(Протокол!B3055)),1," ")</f>
        <v xml:space="preserve"> </v>
      </c>
      <c r="D3055" s="4" t="str">
        <f>IF(SUM(Протокол!J3055:N3055,Протокол!O3055:S3055)=17,1," ")</f>
        <v xml:space="preserve"> </v>
      </c>
      <c r="E3055" s="4" t="str">
        <f>IF(SUM(Протокол!U3031:U3031)=8,1," ")</f>
        <v xml:space="preserve"> </v>
      </c>
      <c r="F3055" s="48"/>
    </row>
    <row r="3056" spans="1:6" x14ac:dyDescent="0.25">
      <c r="A3056" s="4" t="str">
        <f>IF((SUM(Протокол!D3056:I3056)=6),1," ")</f>
        <v xml:space="preserve"> </v>
      </c>
      <c r="B3056" s="4" t="str">
        <f>IF(AND(NOT(ISBLANK(Протокол!B3056)),Протокол!V3056&lt;=5),1," ")</f>
        <v xml:space="preserve"> </v>
      </c>
      <c r="C3056" s="4" t="str">
        <f>IF(NOT(ISBLANK(Протокол!B3056)),1," ")</f>
        <v xml:space="preserve"> </v>
      </c>
      <c r="D3056" s="4" t="str">
        <f>IF(SUM(Протокол!J3056:N3056,Протокол!O3056:S3056)=17,1," ")</f>
        <v xml:space="preserve"> </v>
      </c>
      <c r="E3056" s="4"/>
      <c r="F3056" s="48"/>
    </row>
    <row r="3057" spans="1:6" x14ac:dyDescent="0.25">
      <c r="A3057" s="4" t="str">
        <f>IF((SUM(Протокол!D3057:I3057)=6),1," ")</f>
        <v xml:space="preserve"> </v>
      </c>
      <c r="B3057" s="4" t="str">
        <f>IF(AND(NOT(ISBLANK(Протокол!B3057)),Протокол!V3057&lt;=5),1," ")</f>
        <v xml:space="preserve"> </v>
      </c>
      <c r="C3057" s="4" t="str">
        <f>IF(NOT(ISBLANK(Протокол!B3057)),1," ")</f>
        <v xml:space="preserve"> </v>
      </c>
      <c r="D3057" s="4" t="str">
        <f>IF(SUM(Протокол!J3057:N3057,Протокол!O3057:S3057)=17,1," ")</f>
        <v xml:space="preserve"> </v>
      </c>
      <c r="E3057" s="4" t="str">
        <f>IF(SUM(Протокол!U3033:U3033)=8,1," ")</f>
        <v xml:space="preserve"> </v>
      </c>
      <c r="F3057" s="48"/>
    </row>
    <row r="3058" spans="1:6" x14ac:dyDescent="0.25">
      <c r="A3058" s="4" t="str">
        <f>IF((SUM(Протокол!D3058:I3058)=6),1," ")</f>
        <v xml:space="preserve"> </v>
      </c>
      <c r="B3058" s="4" t="str">
        <f>IF(AND(NOT(ISBLANK(Протокол!B3058)),Протокол!V3058&lt;=5),1," ")</f>
        <v xml:space="preserve"> </v>
      </c>
      <c r="C3058" s="4" t="str">
        <f>IF(NOT(ISBLANK(Протокол!B3058)),1," ")</f>
        <v xml:space="preserve"> </v>
      </c>
      <c r="D3058" s="4" t="str">
        <f>IF(SUM(Протокол!J3058:N3058,Протокол!O3058:S3058)=17,1," ")</f>
        <v xml:space="preserve"> </v>
      </c>
      <c r="E3058" s="4"/>
      <c r="F3058" s="48"/>
    </row>
    <row r="3059" spans="1:6" x14ac:dyDescent="0.25">
      <c r="A3059" s="4" t="str">
        <f>IF((SUM(Протокол!D3059:I3059)=6),1," ")</f>
        <v xml:space="preserve"> </v>
      </c>
      <c r="B3059" s="4" t="str">
        <f>IF(AND(NOT(ISBLANK(Протокол!B3059)),Протокол!V3059&lt;=5),1," ")</f>
        <v xml:space="preserve"> </v>
      </c>
      <c r="C3059" s="4" t="str">
        <f>IF(NOT(ISBLANK(Протокол!B3059)),1," ")</f>
        <v xml:space="preserve"> </v>
      </c>
      <c r="D3059" s="4" t="str">
        <f>IF(SUM(Протокол!J3059:N3059,Протокол!O3059:S3059)=17,1," ")</f>
        <v xml:space="preserve"> </v>
      </c>
      <c r="E3059" s="4" t="str">
        <f>IF(SUM(Протокол!U3035:U3035)=8,1," ")</f>
        <v xml:space="preserve"> </v>
      </c>
      <c r="F3059" s="48"/>
    </row>
    <row r="3060" spans="1:6" x14ac:dyDescent="0.25">
      <c r="A3060" s="4" t="str">
        <f>IF((SUM(Протокол!D3060:I3060)=6),1," ")</f>
        <v xml:space="preserve"> </v>
      </c>
      <c r="B3060" s="4" t="str">
        <f>IF(AND(NOT(ISBLANK(Протокол!B3060)),Протокол!V3060&lt;=5),1," ")</f>
        <v xml:space="preserve"> </v>
      </c>
      <c r="C3060" s="4" t="str">
        <f>IF(NOT(ISBLANK(Протокол!B3060)),1," ")</f>
        <v xml:space="preserve"> </v>
      </c>
      <c r="D3060" s="4" t="str">
        <f>IF(SUM(Протокол!J3060:N3060,Протокол!O3060:S3060)=17,1," ")</f>
        <v xml:space="preserve"> </v>
      </c>
      <c r="E3060" s="4"/>
      <c r="F3060" s="48"/>
    </row>
    <row r="3061" spans="1:6" x14ac:dyDescent="0.25">
      <c r="A3061" s="4" t="str">
        <f>IF((SUM(Протокол!D3061:I3061)=6),1," ")</f>
        <v xml:space="preserve"> </v>
      </c>
      <c r="B3061" s="4" t="str">
        <f>IF(AND(NOT(ISBLANK(Протокол!B3061)),Протокол!V3061&lt;=5),1," ")</f>
        <v xml:space="preserve"> </v>
      </c>
      <c r="C3061" s="4" t="str">
        <f>IF(NOT(ISBLANK(Протокол!B3061)),1," ")</f>
        <v xml:space="preserve"> </v>
      </c>
      <c r="D3061" s="4" t="str">
        <f>IF(SUM(Протокол!J3061:N3061,Протокол!O3061:S3061)=17,1," ")</f>
        <v xml:space="preserve"> </v>
      </c>
      <c r="E3061" s="4" t="str">
        <f>IF(SUM(Протокол!U3037:U3037)=8,1," ")</f>
        <v xml:space="preserve"> </v>
      </c>
      <c r="F3061" s="48"/>
    </row>
    <row r="3062" spans="1:6" x14ac:dyDescent="0.25">
      <c r="A3062" s="4" t="str">
        <f>IF((SUM(Протокол!D3062:I3062)=6),1," ")</f>
        <v xml:space="preserve"> </v>
      </c>
      <c r="B3062" s="4" t="str">
        <f>IF(AND(NOT(ISBLANK(Протокол!B3062)),Протокол!V3062&lt;=5),1," ")</f>
        <v xml:space="preserve"> </v>
      </c>
      <c r="C3062" s="4" t="str">
        <f>IF(NOT(ISBLANK(Протокол!B3062)),1," ")</f>
        <v xml:space="preserve"> </v>
      </c>
      <c r="D3062" s="4" t="str">
        <f>IF(SUM(Протокол!J3062:N3062,Протокол!O3062:S3062)=17,1," ")</f>
        <v xml:space="preserve"> </v>
      </c>
      <c r="E3062" s="4"/>
      <c r="F3062" s="48"/>
    </row>
    <row r="3063" spans="1:6" x14ac:dyDescent="0.25">
      <c r="A3063" s="4" t="str">
        <f>IF((SUM(Протокол!D3063:I3063)=6),1," ")</f>
        <v xml:space="preserve"> </v>
      </c>
      <c r="B3063" s="4" t="str">
        <f>IF(AND(NOT(ISBLANK(Протокол!B3063)),Протокол!V3063&lt;=5),1," ")</f>
        <v xml:space="preserve"> </v>
      </c>
      <c r="C3063" s="4" t="str">
        <f>IF(NOT(ISBLANK(Протокол!B3063)),1," ")</f>
        <v xml:space="preserve"> </v>
      </c>
      <c r="D3063" s="4" t="str">
        <f>IF(SUM(Протокол!J3063:N3063,Протокол!O3063:S3063)=17,1," ")</f>
        <v xml:space="preserve"> </v>
      </c>
      <c r="E3063" s="4" t="str">
        <f>IF(SUM(Протокол!U3039:U3039)=8,1," ")</f>
        <v xml:space="preserve"> </v>
      </c>
      <c r="F3063" s="48"/>
    </row>
    <row r="3064" spans="1:6" x14ac:dyDescent="0.25">
      <c r="A3064" s="4" t="str">
        <f>IF((SUM(Протокол!D3064:I3064)=6),1," ")</f>
        <v xml:space="preserve"> </v>
      </c>
      <c r="B3064" s="4" t="str">
        <f>IF(AND(NOT(ISBLANK(Протокол!B3064)),Протокол!V3064&lt;=5),1," ")</f>
        <v xml:space="preserve"> </v>
      </c>
      <c r="C3064" s="4" t="str">
        <f>IF(NOT(ISBLANK(Протокол!B3064)),1," ")</f>
        <v xml:space="preserve"> </v>
      </c>
      <c r="D3064" s="4" t="str">
        <f>IF(SUM(Протокол!J3064:N3064,Протокол!O3064:S3064)=17,1," ")</f>
        <v xml:space="preserve"> </v>
      </c>
      <c r="E3064" s="4"/>
      <c r="F3064" s="48"/>
    </row>
    <row r="3065" spans="1:6" x14ac:dyDescent="0.25">
      <c r="A3065" s="4" t="str">
        <f>IF((SUM(Протокол!D3065:I3065)=6),1," ")</f>
        <v xml:space="preserve"> </v>
      </c>
      <c r="B3065" s="4" t="str">
        <f>IF(AND(NOT(ISBLANK(Протокол!B3065)),Протокол!V3065&lt;=5),1," ")</f>
        <v xml:space="preserve"> </v>
      </c>
      <c r="C3065" s="4" t="str">
        <f>IF(NOT(ISBLANK(Протокол!B3065)),1," ")</f>
        <v xml:space="preserve"> </v>
      </c>
      <c r="D3065" s="4" t="str">
        <f>IF(SUM(Протокол!J3065:N3065,Протокол!O3065:S3065)=17,1," ")</f>
        <v xml:space="preserve"> </v>
      </c>
      <c r="E3065" s="4" t="str">
        <f>IF(SUM(Протокол!U3041:U3041)=8,1," ")</f>
        <v xml:space="preserve"> </v>
      </c>
      <c r="F3065" s="48"/>
    </row>
    <row r="3066" spans="1:6" x14ac:dyDescent="0.25">
      <c r="A3066" s="4" t="str">
        <f>IF((SUM(Протокол!D3066:I3066)=6),1," ")</f>
        <v xml:space="preserve"> </v>
      </c>
      <c r="B3066" s="4" t="str">
        <f>IF(AND(NOT(ISBLANK(Протокол!B3066)),Протокол!V3066&lt;=5),1," ")</f>
        <v xml:space="preserve"> </v>
      </c>
      <c r="C3066" s="4" t="str">
        <f>IF(NOT(ISBLANK(Протокол!B3066)),1," ")</f>
        <v xml:space="preserve"> </v>
      </c>
      <c r="D3066" s="4" t="str">
        <f>IF(SUM(Протокол!J3066:N3066,Протокол!O3066:S3066)=17,1," ")</f>
        <v xml:space="preserve"> </v>
      </c>
      <c r="E3066" s="4"/>
      <c r="F3066" s="48"/>
    </row>
    <row r="3067" spans="1:6" x14ac:dyDescent="0.25">
      <c r="A3067" s="4" t="str">
        <f>IF((SUM(Протокол!D3067:I3067)=6),1," ")</f>
        <v xml:space="preserve"> </v>
      </c>
      <c r="B3067" s="4" t="str">
        <f>IF(AND(NOT(ISBLANK(Протокол!B3067)),Протокол!V3067&lt;=5),1," ")</f>
        <v xml:space="preserve"> </v>
      </c>
      <c r="C3067" s="4" t="str">
        <f>IF(NOT(ISBLANK(Протокол!B3067)),1," ")</f>
        <v xml:space="preserve"> </v>
      </c>
      <c r="D3067" s="4" t="str">
        <f>IF(SUM(Протокол!J3067:N3067,Протокол!O3067:S3067)=17,1," ")</f>
        <v xml:space="preserve"> </v>
      </c>
      <c r="E3067" s="4" t="str">
        <f>IF(SUM(Протокол!U3043:U3043)=8,1," ")</f>
        <v xml:space="preserve"> </v>
      </c>
      <c r="F3067" s="48"/>
    </row>
    <row r="3068" spans="1:6" x14ac:dyDescent="0.25">
      <c r="A3068" s="4" t="str">
        <f>IF((SUM(Протокол!D3068:I3068)=6),1," ")</f>
        <v xml:space="preserve"> </v>
      </c>
      <c r="B3068" s="4" t="str">
        <f>IF(AND(NOT(ISBLANK(Протокол!B3068)),Протокол!V3068&lt;=5),1," ")</f>
        <v xml:space="preserve"> </v>
      </c>
      <c r="C3068" s="4" t="str">
        <f>IF(NOT(ISBLANK(Протокол!B3068)),1," ")</f>
        <v xml:space="preserve"> </v>
      </c>
      <c r="D3068" s="4" t="str">
        <f>IF(SUM(Протокол!J3068:N3068,Протокол!O3068:S3068)=17,1," ")</f>
        <v xml:space="preserve"> </v>
      </c>
      <c r="E3068" s="4"/>
      <c r="F3068" s="48"/>
    </row>
    <row r="3069" spans="1:6" x14ac:dyDescent="0.25">
      <c r="A3069" s="4" t="str">
        <f>IF((SUM(Протокол!D3069:I3069)=6),1," ")</f>
        <v xml:space="preserve"> </v>
      </c>
      <c r="B3069" s="4" t="str">
        <f>IF(AND(NOT(ISBLANK(Протокол!B3069)),Протокол!V3069&lt;=5),1," ")</f>
        <v xml:space="preserve"> </v>
      </c>
      <c r="C3069" s="4" t="str">
        <f>IF(NOT(ISBLANK(Протокол!B3069)),1," ")</f>
        <v xml:space="preserve"> </v>
      </c>
      <c r="D3069" s="4" t="str">
        <f>IF(SUM(Протокол!J3069:N3069,Протокол!O3069:S3069)=17,1," ")</f>
        <v xml:space="preserve"> </v>
      </c>
      <c r="E3069" s="4" t="str">
        <f>IF(SUM(Протокол!U3045:U3045)=8,1," ")</f>
        <v xml:space="preserve"> </v>
      </c>
      <c r="F3069" s="48"/>
    </row>
    <row r="3070" spans="1:6" x14ac:dyDescent="0.25">
      <c r="A3070" s="4" t="str">
        <f>IF((SUM(Протокол!D3070:I3070)=6),1," ")</f>
        <v xml:space="preserve"> </v>
      </c>
      <c r="B3070" s="4" t="str">
        <f>IF(AND(NOT(ISBLANK(Протокол!B3070)),Протокол!V3070&lt;=5),1," ")</f>
        <v xml:space="preserve"> </v>
      </c>
      <c r="C3070" s="4" t="str">
        <f>IF(NOT(ISBLANK(Протокол!B3070)),1," ")</f>
        <v xml:space="preserve"> </v>
      </c>
      <c r="D3070" s="4" t="str">
        <f>IF(SUM(Протокол!J3070:N3070,Протокол!O3070:S3070)=17,1," ")</f>
        <v xml:space="preserve"> </v>
      </c>
      <c r="E3070" s="4"/>
      <c r="F3070" s="48"/>
    </row>
    <row r="3071" spans="1:6" x14ac:dyDescent="0.25">
      <c r="A3071" s="4" t="str">
        <f>IF((SUM(Протокол!D3071:I3071)=6),1," ")</f>
        <v xml:space="preserve"> </v>
      </c>
      <c r="B3071" s="4" t="str">
        <f>IF(AND(NOT(ISBLANK(Протокол!B3071)),Протокол!V3071&lt;=5),1," ")</f>
        <v xml:space="preserve"> </v>
      </c>
      <c r="C3071" s="4" t="str">
        <f>IF(NOT(ISBLANK(Протокол!B3071)),1," ")</f>
        <v xml:space="preserve"> </v>
      </c>
      <c r="D3071" s="4" t="str">
        <f>IF(SUM(Протокол!J3071:N3071,Протокол!O3071:S3071)=17,1," ")</f>
        <v xml:space="preserve"> </v>
      </c>
      <c r="E3071" s="4" t="str">
        <f>IF(SUM(Протокол!U3047:U3047)=8,1," ")</f>
        <v xml:space="preserve"> </v>
      </c>
      <c r="F3071" s="48"/>
    </row>
    <row r="3072" spans="1:6" x14ac:dyDescent="0.25">
      <c r="A3072" s="4" t="str">
        <f>IF((SUM(Протокол!D3072:I3072)=6),1," ")</f>
        <v xml:space="preserve"> </v>
      </c>
      <c r="B3072" s="4" t="str">
        <f>IF(AND(NOT(ISBLANK(Протокол!B3072)),Протокол!V3072&lt;=5),1," ")</f>
        <v xml:space="preserve"> </v>
      </c>
      <c r="C3072" s="4" t="str">
        <f>IF(NOT(ISBLANK(Протокол!B3072)),1," ")</f>
        <v xml:space="preserve"> </v>
      </c>
      <c r="D3072" s="4" t="str">
        <f>IF(SUM(Протокол!J3072:N3072,Протокол!O3072:S3072)=17,1," ")</f>
        <v xml:space="preserve"> </v>
      </c>
      <c r="E3072" s="4"/>
      <c r="F3072" s="48"/>
    </row>
    <row r="3073" spans="1:6" x14ac:dyDescent="0.25">
      <c r="A3073" s="4" t="str">
        <f>IF((SUM(Протокол!D3073:I3073)=6),1," ")</f>
        <v xml:space="preserve"> </v>
      </c>
      <c r="B3073" s="4" t="str">
        <f>IF(AND(NOT(ISBLANK(Протокол!B3073)),Протокол!V3073&lt;=5),1," ")</f>
        <v xml:space="preserve"> </v>
      </c>
      <c r="C3073" s="4" t="str">
        <f>IF(NOT(ISBLANK(Протокол!B3073)),1," ")</f>
        <v xml:space="preserve"> </v>
      </c>
      <c r="D3073" s="4" t="str">
        <f>IF(SUM(Протокол!J3073:N3073,Протокол!O3073:S3073)=17,1," ")</f>
        <v xml:space="preserve"> </v>
      </c>
      <c r="E3073" s="4" t="str">
        <f>IF(SUM(Протокол!U3049:U3049)=8,1," ")</f>
        <v xml:space="preserve"> </v>
      </c>
      <c r="F3073" s="48"/>
    </row>
    <row r="3074" spans="1:6" x14ac:dyDescent="0.25">
      <c r="A3074" s="4" t="str">
        <f>IF((SUM(Протокол!D3074:I3074)=6),1," ")</f>
        <v xml:space="preserve"> </v>
      </c>
      <c r="B3074" s="4" t="str">
        <f>IF(AND(NOT(ISBLANK(Протокол!B3074)),Протокол!V3074&lt;=5),1," ")</f>
        <v xml:space="preserve"> </v>
      </c>
      <c r="C3074" s="4" t="str">
        <f>IF(NOT(ISBLANK(Протокол!B3074)),1," ")</f>
        <v xml:space="preserve"> </v>
      </c>
      <c r="D3074" s="4" t="str">
        <f>IF(SUM(Протокол!J3074:N3074,Протокол!O3074:S3074)=17,1," ")</f>
        <v xml:space="preserve"> </v>
      </c>
      <c r="E3074" s="4"/>
      <c r="F3074" s="48"/>
    </row>
    <row r="3075" spans="1:6" x14ac:dyDescent="0.25">
      <c r="A3075" s="4" t="str">
        <f>IF((SUM(Протокол!D3075:I3075)=6),1," ")</f>
        <v xml:space="preserve"> </v>
      </c>
      <c r="B3075" s="4" t="str">
        <f>IF(AND(NOT(ISBLANK(Протокол!B3075)),Протокол!V3075&lt;=5),1," ")</f>
        <v xml:space="preserve"> </v>
      </c>
      <c r="C3075" s="4" t="str">
        <f>IF(NOT(ISBLANK(Протокол!B3075)),1," ")</f>
        <v xml:space="preserve"> </v>
      </c>
      <c r="D3075" s="4" t="str">
        <f>IF(SUM(Протокол!J3075:N3075,Протокол!O3075:S3075)=17,1," ")</f>
        <v xml:space="preserve"> </v>
      </c>
      <c r="E3075" s="4" t="str">
        <f>IF(SUM(Протокол!U3051:U3051)=8,1," ")</f>
        <v xml:space="preserve"> </v>
      </c>
      <c r="F3075" s="48"/>
    </row>
    <row r="3076" spans="1:6" x14ac:dyDescent="0.25">
      <c r="A3076" s="4" t="str">
        <f>IF((SUM(Протокол!D3076:I3076)=6),1," ")</f>
        <v xml:space="preserve"> </v>
      </c>
      <c r="B3076" s="4" t="str">
        <f>IF(AND(NOT(ISBLANK(Протокол!B3076)),Протокол!V3076&lt;=5),1," ")</f>
        <v xml:space="preserve"> </v>
      </c>
      <c r="C3076" s="4" t="str">
        <f>IF(NOT(ISBLANK(Протокол!B3076)),1," ")</f>
        <v xml:space="preserve"> </v>
      </c>
      <c r="D3076" s="4" t="str">
        <f>IF(SUM(Протокол!J3076:N3076,Протокол!O3076:S3076)=17,1," ")</f>
        <v xml:space="preserve"> </v>
      </c>
      <c r="E3076" s="4"/>
      <c r="F3076" s="48"/>
    </row>
    <row r="3077" spans="1:6" x14ac:dyDescent="0.25">
      <c r="A3077" s="4" t="str">
        <f>IF((SUM(Протокол!D3077:I3077)=6),1," ")</f>
        <v xml:space="preserve"> </v>
      </c>
      <c r="B3077" s="4" t="str">
        <f>IF(AND(NOT(ISBLANK(Протокол!B3077)),Протокол!V3077&lt;=5),1," ")</f>
        <v xml:space="preserve"> </v>
      </c>
      <c r="C3077" s="4" t="str">
        <f>IF(NOT(ISBLANK(Протокол!B3077)),1," ")</f>
        <v xml:space="preserve"> </v>
      </c>
      <c r="D3077" s="4" t="str">
        <f>IF(SUM(Протокол!J3077:N3077,Протокол!O3077:S3077)=17,1," ")</f>
        <v xml:space="preserve"> </v>
      </c>
      <c r="E3077" s="4" t="str">
        <f>IF(SUM(Протокол!U3053:U3053)=8,1," ")</f>
        <v xml:space="preserve"> </v>
      </c>
      <c r="F3077" s="48"/>
    </row>
    <row r="3078" spans="1:6" x14ac:dyDescent="0.25">
      <c r="A3078" s="4" t="str">
        <f>IF((SUM(Протокол!D3078:I3078)=6),1," ")</f>
        <v xml:space="preserve"> </v>
      </c>
      <c r="B3078" s="4" t="str">
        <f>IF(AND(NOT(ISBLANK(Протокол!B3078)),Протокол!V3078&lt;=5),1," ")</f>
        <v xml:space="preserve"> </v>
      </c>
      <c r="C3078" s="4" t="str">
        <f>IF(NOT(ISBLANK(Протокол!B3078)),1," ")</f>
        <v xml:space="preserve"> </v>
      </c>
      <c r="D3078" s="4" t="str">
        <f>IF(SUM(Протокол!J3078:N3078,Протокол!O3078:S3078)=17,1," ")</f>
        <v xml:space="preserve"> </v>
      </c>
      <c r="E3078" s="4"/>
      <c r="F3078" s="48"/>
    </row>
    <row r="3079" spans="1:6" x14ac:dyDescent="0.25">
      <c r="A3079" s="4" t="str">
        <f>IF((SUM(Протокол!D3079:I3079)=6),1," ")</f>
        <v xml:space="preserve"> </v>
      </c>
      <c r="B3079" s="4" t="str">
        <f>IF(AND(NOT(ISBLANK(Протокол!B3079)),Протокол!V3079&lt;=5),1," ")</f>
        <v xml:space="preserve"> </v>
      </c>
      <c r="C3079" s="4" t="str">
        <f>IF(NOT(ISBLANK(Протокол!B3079)),1," ")</f>
        <v xml:space="preserve"> </v>
      </c>
      <c r="D3079" s="4" t="str">
        <f>IF(SUM(Протокол!J3079:N3079,Протокол!O3079:S3079)=17,1," ")</f>
        <v xml:space="preserve"> </v>
      </c>
      <c r="E3079" s="4" t="str">
        <f>IF(SUM(Протокол!U3055:U3055)=8,1," ")</f>
        <v xml:space="preserve"> </v>
      </c>
      <c r="F3079" s="48"/>
    </row>
    <row r="3080" spans="1:6" x14ac:dyDescent="0.25">
      <c r="A3080" s="4" t="str">
        <f>IF((SUM(Протокол!D3080:I3080)=6),1," ")</f>
        <v xml:space="preserve"> </v>
      </c>
      <c r="B3080" s="4" t="str">
        <f>IF(AND(NOT(ISBLANK(Протокол!B3080)),Протокол!V3080&lt;=5),1," ")</f>
        <v xml:space="preserve"> </v>
      </c>
      <c r="C3080" s="4" t="str">
        <f>IF(NOT(ISBLANK(Протокол!B3080)),1," ")</f>
        <v xml:space="preserve"> </v>
      </c>
      <c r="D3080" s="4" t="str">
        <f>IF(SUM(Протокол!J3080:N3080,Протокол!O3080:S3080)=17,1," ")</f>
        <v xml:space="preserve"> </v>
      </c>
      <c r="E3080" s="4"/>
      <c r="F3080" s="48"/>
    </row>
    <row r="3081" spans="1:6" x14ac:dyDescent="0.25">
      <c r="A3081" s="4" t="str">
        <f>IF((SUM(Протокол!D3081:I3081)=6),1," ")</f>
        <v xml:space="preserve"> </v>
      </c>
      <c r="B3081" s="4" t="str">
        <f>IF(AND(NOT(ISBLANK(Протокол!B3081)),Протокол!V3081&lt;=5),1," ")</f>
        <v xml:space="preserve"> </v>
      </c>
      <c r="C3081" s="4" t="str">
        <f>IF(NOT(ISBLANK(Протокол!B3081)),1," ")</f>
        <v xml:space="preserve"> </v>
      </c>
      <c r="D3081" s="4" t="str">
        <f>IF(SUM(Протокол!J3081:N3081,Протокол!O3081:S3081)=17,1," ")</f>
        <v xml:space="preserve"> </v>
      </c>
      <c r="E3081" s="4" t="str">
        <f>IF(SUM(Протокол!U3057:U3057)=8,1," ")</f>
        <v xml:space="preserve"> </v>
      </c>
      <c r="F3081" s="48"/>
    </row>
    <row r="3082" spans="1:6" x14ac:dyDescent="0.25">
      <c r="A3082" s="4" t="str">
        <f>IF((SUM(Протокол!D3082:I3082)=6),1," ")</f>
        <v xml:space="preserve"> </v>
      </c>
      <c r="B3082" s="4" t="str">
        <f>IF(AND(NOT(ISBLANK(Протокол!B3082)),Протокол!V3082&lt;=5),1," ")</f>
        <v xml:space="preserve"> </v>
      </c>
      <c r="C3082" s="4" t="str">
        <f>IF(NOT(ISBLANK(Протокол!B3082)),1," ")</f>
        <v xml:space="preserve"> </v>
      </c>
      <c r="D3082" s="4" t="str">
        <f>IF(SUM(Протокол!J3082:N3082,Протокол!O3082:S3082)=17,1," ")</f>
        <v xml:space="preserve"> </v>
      </c>
      <c r="E3082" s="4"/>
      <c r="F3082" s="48"/>
    </row>
    <row r="3083" spans="1:6" x14ac:dyDescent="0.25">
      <c r="A3083" s="4" t="str">
        <f>IF((SUM(Протокол!D3083:I3083)=6),1," ")</f>
        <v xml:space="preserve"> </v>
      </c>
      <c r="B3083" s="4" t="str">
        <f>IF(AND(NOT(ISBLANK(Протокол!B3083)),Протокол!V3083&lt;=5),1," ")</f>
        <v xml:space="preserve"> </v>
      </c>
      <c r="C3083" s="4" t="str">
        <f>IF(NOT(ISBLANK(Протокол!B3083)),1," ")</f>
        <v xml:space="preserve"> </v>
      </c>
      <c r="D3083" s="4" t="str">
        <f>IF(SUM(Протокол!J3083:N3083,Протокол!O3083:S3083)=17,1," ")</f>
        <v xml:space="preserve"> </v>
      </c>
      <c r="E3083" s="4" t="str">
        <f>IF(SUM(Протокол!U3059:U3059)=8,1," ")</f>
        <v xml:space="preserve"> </v>
      </c>
      <c r="F3083" s="48"/>
    </row>
    <row r="3084" spans="1:6" x14ac:dyDescent="0.25">
      <c r="A3084" s="4" t="str">
        <f>IF((SUM(Протокол!D3084:I3084)=6),1," ")</f>
        <v xml:space="preserve"> </v>
      </c>
      <c r="B3084" s="4" t="str">
        <f>IF(AND(NOT(ISBLANK(Протокол!B3084)),Протокол!V3084&lt;=5),1," ")</f>
        <v xml:space="preserve"> </v>
      </c>
      <c r="C3084" s="4" t="str">
        <f>IF(NOT(ISBLANK(Протокол!B3084)),1," ")</f>
        <v xml:space="preserve"> </v>
      </c>
      <c r="D3084" s="4" t="str">
        <f>IF(SUM(Протокол!J3084:N3084,Протокол!O3084:S3084)=17,1," ")</f>
        <v xml:space="preserve"> </v>
      </c>
      <c r="E3084" s="4"/>
      <c r="F3084" s="48"/>
    </row>
    <row r="3085" spans="1:6" x14ac:dyDescent="0.25">
      <c r="A3085" s="4" t="str">
        <f>IF((SUM(Протокол!D3085:I3085)=6),1," ")</f>
        <v xml:space="preserve"> </v>
      </c>
      <c r="B3085" s="4" t="str">
        <f>IF(AND(NOT(ISBLANK(Протокол!B3085)),Протокол!V3085&lt;=5),1," ")</f>
        <v xml:space="preserve"> </v>
      </c>
      <c r="C3085" s="4" t="str">
        <f>IF(NOT(ISBLANK(Протокол!B3085)),1," ")</f>
        <v xml:space="preserve"> </v>
      </c>
      <c r="D3085" s="4" t="str">
        <f>IF(SUM(Протокол!J3085:N3085,Протокол!O3085:S3085)=17,1," ")</f>
        <v xml:space="preserve"> </v>
      </c>
      <c r="E3085" s="4" t="str">
        <f>IF(SUM(Протокол!U3061:U3061)=8,1," ")</f>
        <v xml:space="preserve"> </v>
      </c>
      <c r="F3085" s="48"/>
    </row>
    <row r="3086" spans="1:6" x14ac:dyDescent="0.25">
      <c r="A3086" s="4" t="str">
        <f>IF((SUM(Протокол!D3086:I3086)=6),1," ")</f>
        <v xml:space="preserve"> </v>
      </c>
      <c r="B3086" s="4" t="str">
        <f>IF(AND(NOT(ISBLANK(Протокол!B3086)),Протокол!V3086&lt;=5),1," ")</f>
        <v xml:space="preserve"> </v>
      </c>
      <c r="C3086" s="4" t="str">
        <f>IF(NOT(ISBLANK(Протокол!B3086)),1," ")</f>
        <v xml:space="preserve"> </v>
      </c>
      <c r="D3086" s="4" t="str">
        <f>IF(SUM(Протокол!J3086:N3086,Протокол!O3086:S3086)=17,1," ")</f>
        <v xml:space="preserve"> </v>
      </c>
      <c r="E3086" s="4"/>
      <c r="F3086" s="48"/>
    </row>
    <row r="3087" spans="1:6" x14ac:dyDescent="0.25">
      <c r="A3087" s="4" t="str">
        <f>IF((SUM(Протокол!D3087:I3087)=6),1," ")</f>
        <v xml:space="preserve"> </v>
      </c>
      <c r="B3087" s="4" t="str">
        <f>IF(AND(NOT(ISBLANK(Протокол!B3087)),Протокол!V3087&lt;=5),1," ")</f>
        <v xml:space="preserve"> </v>
      </c>
      <c r="C3087" s="4" t="str">
        <f>IF(NOT(ISBLANK(Протокол!B3087)),1," ")</f>
        <v xml:space="preserve"> </v>
      </c>
      <c r="D3087" s="4" t="str">
        <f>IF(SUM(Протокол!J3087:N3087,Протокол!O3087:S3087)=17,1," ")</f>
        <v xml:space="preserve"> </v>
      </c>
      <c r="E3087" s="4" t="str">
        <f>IF(SUM(Протокол!U3063:U3063)=8,1," ")</f>
        <v xml:space="preserve"> </v>
      </c>
      <c r="F3087" s="48"/>
    </row>
    <row r="3088" spans="1:6" x14ac:dyDescent="0.25">
      <c r="A3088" s="4" t="str">
        <f>IF((SUM(Протокол!D3088:I3088)=6),1," ")</f>
        <v xml:space="preserve"> </v>
      </c>
      <c r="B3088" s="4" t="str">
        <f>IF(AND(NOT(ISBLANK(Протокол!B3088)),Протокол!V3088&lt;=5),1," ")</f>
        <v xml:space="preserve"> </v>
      </c>
      <c r="C3088" s="4" t="str">
        <f>IF(NOT(ISBLANK(Протокол!B3088)),1," ")</f>
        <v xml:space="preserve"> </v>
      </c>
      <c r="D3088" s="4" t="str">
        <f>IF(SUM(Протокол!J3088:N3088,Протокол!O3088:S3088)=17,1," ")</f>
        <v xml:space="preserve"> </v>
      </c>
      <c r="E3088" s="4"/>
      <c r="F3088" s="48"/>
    </row>
    <row r="3089" spans="1:6" x14ac:dyDescent="0.25">
      <c r="A3089" s="4" t="str">
        <f>IF((SUM(Протокол!D3089:I3089)=6),1," ")</f>
        <v xml:space="preserve"> </v>
      </c>
      <c r="B3089" s="4" t="str">
        <f>IF(AND(NOT(ISBLANK(Протокол!B3089)),Протокол!V3089&lt;=5),1," ")</f>
        <v xml:space="preserve"> </v>
      </c>
      <c r="C3089" s="4" t="str">
        <f>IF(NOT(ISBLANK(Протокол!B3089)),1," ")</f>
        <v xml:space="preserve"> </v>
      </c>
      <c r="D3089" s="4" t="str">
        <f>IF(SUM(Протокол!J3089:N3089,Протокол!O3089:S3089)=17,1," ")</f>
        <v xml:space="preserve"> </v>
      </c>
      <c r="E3089" s="4" t="str">
        <f>IF(SUM(Протокол!U3065:U3065)=8,1," ")</f>
        <v xml:space="preserve"> </v>
      </c>
      <c r="F3089" s="48"/>
    </row>
    <row r="3090" spans="1:6" x14ac:dyDescent="0.25">
      <c r="A3090" s="4" t="str">
        <f>IF((SUM(Протокол!D3090:I3090)=6),1," ")</f>
        <v xml:space="preserve"> </v>
      </c>
      <c r="B3090" s="4" t="str">
        <f>IF(AND(NOT(ISBLANK(Протокол!B3090)),Протокол!V3090&lt;=5),1," ")</f>
        <v xml:space="preserve"> </v>
      </c>
      <c r="C3090" s="4" t="str">
        <f>IF(NOT(ISBLANK(Протокол!B3090)),1," ")</f>
        <v xml:space="preserve"> </v>
      </c>
      <c r="D3090" s="4" t="str">
        <f>IF(SUM(Протокол!J3090:N3090,Протокол!O3090:S3090)=17,1," ")</f>
        <v xml:space="preserve"> </v>
      </c>
      <c r="E3090" s="4"/>
      <c r="F3090" s="48"/>
    </row>
    <row r="3091" spans="1:6" x14ac:dyDescent="0.25">
      <c r="A3091" s="4" t="str">
        <f>IF((SUM(Протокол!D3091:I3091)=6),1," ")</f>
        <v xml:space="preserve"> </v>
      </c>
      <c r="B3091" s="4" t="str">
        <f>IF(AND(NOT(ISBLANK(Протокол!B3091)),Протокол!V3091&lt;=5),1," ")</f>
        <v xml:space="preserve"> </v>
      </c>
      <c r="C3091" s="4" t="str">
        <f>IF(NOT(ISBLANK(Протокол!B3091)),1," ")</f>
        <v xml:space="preserve"> </v>
      </c>
      <c r="D3091" s="4" t="str">
        <f>IF(SUM(Протокол!J3091:N3091,Протокол!O3091:S3091)=17,1," ")</f>
        <v xml:space="preserve"> </v>
      </c>
      <c r="E3091" s="4" t="str">
        <f>IF(SUM(Протокол!U3067:U3067)=8,1," ")</f>
        <v xml:space="preserve"> </v>
      </c>
      <c r="F3091" s="48"/>
    </row>
    <row r="3092" spans="1:6" x14ac:dyDescent="0.25">
      <c r="A3092" s="4" t="str">
        <f>IF((SUM(Протокол!D3092:I3092)=6),1," ")</f>
        <v xml:space="preserve"> </v>
      </c>
      <c r="B3092" s="4" t="str">
        <f>IF(AND(NOT(ISBLANK(Протокол!B3092)),Протокол!V3092&lt;=5),1," ")</f>
        <v xml:space="preserve"> </v>
      </c>
      <c r="C3092" s="4" t="str">
        <f>IF(NOT(ISBLANK(Протокол!B3092)),1," ")</f>
        <v xml:space="preserve"> </v>
      </c>
      <c r="D3092" s="4" t="str">
        <f>IF(SUM(Протокол!J3092:N3092,Протокол!O3092:S3092)=17,1," ")</f>
        <v xml:space="preserve"> </v>
      </c>
      <c r="E3092" s="4"/>
      <c r="F3092" s="48"/>
    </row>
    <row r="3093" spans="1:6" x14ac:dyDescent="0.25">
      <c r="A3093" s="4" t="str">
        <f>IF((SUM(Протокол!D3093:I3093)=6),1," ")</f>
        <v xml:space="preserve"> </v>
      </c>
      <c r="B3093" s="4" t="str">
        <f>IF(AND(NOT(ISBLANK(Протокол!B3093)),Протокол!V3093&lt;=5),1," ")</f>
        <v xml:space="preserve"> </v>
      </c>
      <c r="C3093" s="4" t="str">
        <f>IF(NOT(ISBLANK(Протокол!B3093)),1," ")</f>
        <v xml:space="preserve"> </v>
      </c>
      <c r="D3093" s="4" t="str">
        <f>IF(SUM(Протокол!J3093:N3093,Протокол!O3093:S3093)=17,1," ")</f>
        <v xml:space="preserve"> </v>
      </c>
      <c r="E3093" s="4" t="str">
        <f>IF(SUM(Протокол!U3069:U3069)=8,1," ")</f>
        <v xml:space="preserve"> </v>
      </c>
      <c r="F3093" s="48"/>
    </row>
    <row r="3094" spans="1:6" x14ac:dyDescent="0.25">
      <c r="A3094" s="4" t="str">
        <f>IF((SUM(Протокол!D3094:I3094)=6),1," ")</f>
        <v xml:space="preserve"> </v>
      </c>
      <c r="B3094" s="4" t="str">
        <f>IF(AND(NOT(ISBLANK(Протокол!B3094)),Протокол!V3094&lt;=5),1," ")</f>
        <v xml:space="preserve"> </v>
      </c>
      <c r="C3094" s="4" t="str">
        <f>IF(NOT(ISBLANK(Протокол!B3094)),1," ")</f>
        <v xml:space="preserve"> </v>
      </c>
      <c r="D3094" s="4" t="str">
        <f>IF(SUM(Протокол!J3094:N3094,Протокол!O3094:S3094)=17,1," ")</f>
        <v xml:space="preserve"> </v>
      </c>
      <c r="E3094" s="4"/>
      <c r="F3094" s="48"/>
    </row>
    <row r="3095" spans="1:6" x14ac:dyDescent="0.25">
      <c r="A3095" s="4" t="str">
        <f>IF((SUM(Протокол!D3095:I3095)=6),1," ")</f>
        <v xml:space="preserve"> </v>
      </c>
      <c r="B3095" s="4" t="str">
        <f>IF(AND(NOT(ISBLANK(Протокол!B3095)),Протокол!V3095&lt;=5),1," ")</f>
        <v xml:space="preserve"> </v>
      </c>
      <c r="C3095" s="4" t="str">
        <f>IF(NOT(ISBLANK(Протокол!B3095)),1," ")</f>
        <v xml:space="preserve"> </v>
      </c>
      <c r="D3095" s="4" t="str">
        <f>IF(SUM(Протокол!J3095:N3095,Протокол!O3095:S3095)=17,1," ")</f>
        <v xml:space="preserve"> </v>
      </c>
      <c r="E3095" s="4" t="str">
        <f>IF(SUM(Протокол!U3071:U3071)=8,1," ")</f>
        <v xml:space="preserve"> </v>
      </c>
      <c r="F3095" s="48"/>
    </row>
    <row r="3096" spans="1:6" x14ac:dyDescent="0.25">
      <c r="A3096" s="4" t="str">
        <f>IF((SUM(Протокол!D3096:I3096)=6),1," ")</f>
        <v xml:space="preserve"> </v>
      </c>
      <c r="B3096" s="4" t="str">
        <f>IF(AND(NOT(ISBLANK(Протокол!B3096)),Протокол!V3096&lt;=5),1," ")</f>
        <v xml:space="preserve"> </v>
      </c>
      <c r="C3096" s="4" t="str">
        <f>IF(NOT(ISBLANK(Протокол!B3096)),1," ")</f>
        <v xml:space="preserve"> </v>
      </c>
      <c r="D3096" s="4" t="str">
        <f>IF(SUM(Протокол!J3096:N3096,Протокол!O3096:S3096)=17,1," ")</f>
        <v xml:space="preserve"> </v>
      </c>
      <c r="E3096" s="4"/>
      <c r="F3096" s="48"/>
    </row>
    <row r="3097" spans="1:6" x14ac:dyDescent="0.25">
      <c r="A3097" s="4" t="str">
        <f>IF((SUM(Протокол!D3097:I3097)=6),1," ")</f>
        <v xml:space="preserve"> </v>
      </c>
      <c r="B3097" s="4" t="str">
        <f>IF(AND(NOT(ISBLANK(Протокол!B3097)),Протокол!V3097&lt;=5),1," ")</f>
        <v xml:space="preserve"> </v>
      </c>
      <c r="C3097" s="4" t="str">
        <f>IF(NOT(ISBLANK(Протокол!B3097)),1," ")</f>
        <v xml:space="preserve"> </v>
      </c>
      <c r="D3097" s="4" t="str">
        <f>IF(SUM(Протокол!J3097:N3097,Протокол!O3097:S3097)=17,1," ")</f>
        <v xml:space="preserve"> </v>
      </c>
      <c r="E3097" s="4" t="str">
        <f>IF(SUM(Протокол!U3073:U3073)=8,1," ")</f>
        <v xml:space="preserve"> </v>
      </c>
      <c r="F3097" s="48"/>
    </row>
    <row r="3098" spans="1:6" x14ac:dyDescent="0.25">
      <c r="A3098" s="4" t="str">
        <f>IF((SUM(Протокол!D3098:I3098)=6),1," ")</f>
        <v xml:space="preserve"> </v>
      </c>
      <c r="B3098" s="4" t="str">
        <f>IF(AND(NOT(ISBLANK(Протокол!B3098)),Протокол!V3098&lt;=5),1," ")</f>
        <v xml:space="preserve"> </v>
      </c>
      <c r="C3098" s="4" t="str">
        <f>IF(NOT(ISBLANK(Протокол!B3098)),1," ")</f>
        <v xml:space="preserve"> </v>
      </c>
      <c r="D3098" s="4" t="str">
        <f>IF(SUM(Протокол!J3098:N3098,Протокол!O3098:S3098)=17,1," ")</f>
        <v xml:space="preserve"> </v>
      </c>
      <c r="E3098" s="4"/>
      <c r="F3098" s="48"/>
    </row>
    <row r="3099" spans="1:6" x14ac:dyDescent="0.25">
      <c r="A3099" s="4" t="str">
        <f>IF((SUM(Протокол!D3099:I3099)=6),1," ")</f>
        <v xml:space="preserve"> </v>
      </c>
      <c r="B3099" s="4" t="str">
        <f>IF(AND(NOT(ISBLANK(Протокол!B3099)),Протокол!V3099&lt;=5),1," ")</f>
        <v xml:space="preserve"> </v>
      </c>
      <c r="C3099" s="4" t="str">
        <f>IF(NOT(ISBLANK(Протокол!B3099)),1," ")</f>
        <v xml:space="preserve"> </v>
      </c>
      <c r="D3099" s="4" t="str">
        <f>IF(SUM(Протокол!J3099:N3099,Протокол!O3099:S3099)=17,1," ")</f>
        <v xml:space="preserve"> </v>
      </c>
      <c r="E3099" s="4" t="str">
        <f>IF(SUM(Протокол!U3075:U3075)=8,1," ")</f>
        <v xml:space="preserve"> </v>
      </c>
      <c r="F3099" s="48"/>
    </row>
    <row r="3100" spans="1:6" x14ac:dyDescent="0.25">
      <c r="A3100" s="4" t="str">
        <f>IF((SUM(Протокол!D3100:I3100)=6),1," ")</f>
        <v xml:space="preserve"> </v>
      </c>
      <c r="B3100" s="4" t="str">
        <f>IF(AND(NOT(ISBLANK(Протокол!B3100)),Протокол!V3100&lt;=5),1," ")</f>
        <v xml:space="preserve"> </v>
      </c>
      <c r="C3100" s="4" t="str">
        <f>IF(NOT(ISBLANK(Протокол!B3100)),1," ")</f>
        <v xml:space="preserve"> </v>
      </c>
      <c r="D3100" s="4" t="str">
        <f>IF(SUM(Протокол!J3100:N3100,Протокол!O3100:S3100)=17,1," ")</f>
        <v xml:space="preserve"> </v>
      </c>
      <c r="E3100" s="4"/>
      <c r="F3100" s="48"/>
    </row>
    <row r="3101" spans="1:6" x14ac:dyDescent="0.25">
      <c r="A3101" s="4" t="str">
        <f>IF((SUM(Протокол!D3101:I3101)=6),1," ")</f>
        <v xml:space="preserve"> </v>
      </c>
      <c r="B3101" s="4" t="str">
        <f>IF(AND(NOT(ISBLANK(Протокол!B3101)),Протокол!V3101&lt;=5),1," ")</f>
        <v xml:space="preserve"> </v>
      </c>
      <c r="C3101" s="4" t="str">
        <f>IF(NOT(ISBLANK(Протокол!B3101)),1," ")</f>
        <v xml:space="preserve"> </v>
      </c>
      <c r="D3101" s="4" t="str">
        <f>IF(SUM(Протокол!J3101:N3101,Протокол!O3101:S3101)=17,1," ")</f>
        <v xml:space="preserve"> </v>
      </c>
      <c r="E3101" s="4" t="str">
        <f>IF(SUM(Протокол!U3077:U3077)=8,1," ")</f>
        <v xml:space="preserve"> </v>
      </c>
      <c r="F3101" s="48"/>
    </row>
    <row r="3102" spans="1:6" x14ac:dyDescent="0.25">
      <c r="A3102" s="4" t="str">
        <f>IF((SUM(Протокол!D3102:I3102)=6),1," ")</f>
        <v xml:space="preserve"> </v>
      </c>
      <c r="B3102" s="4" t="str">
        <f>IF(AND(NOT(ISBLANK(Протокол!B3102)),Протокол!V3102&lt;=5),1," ")</f>
        <v xml:space="preserve"> </v>
      </c>
      <c r="C3102" s="4" t="str">
        <f>IF(NOT(ISBLANK(Протокол!B3102)),1," ")</f>
        <v xml:space="preserve"> </v>
      </c>
      <c r="D3102" s="4" t="str">
        <f>IF(SUM(Протокол!J3102:N3102,Протокол!O3102:S3102)=17,1," ")</f>
        <v xml:space="preserve"> </v>
      </c>
      <c r="E3102" s="4"/>
      <c r="F3102" s="48"/>
    </row>
    <row r="3103" spans="1:6" x14ac:dyDescent="0.25">
      <c r="A3103" s="4" t="str">
        <f>IF((SUM(Протокол!D3103:I3103)=6),1," ")</f>
        <v xml:space="preserve"> </v>
      </c>
      <c r="B3103" s="4" t="str">
        <f>IF(AND(NOT(ISBLANK(Протокол!B3103)),Протокол!V3103&lt;=5),1," ")</f>
        <v xml:space="preserve"> </v>
      </c>
      <c r="C3103" s="4" t="str">
        <f>IF(NOT(ISBLANK(Протокол!B3103)),1," ")</f>
        <v xml:space="preserve"> </v>
      </c>
      <c r="D3103" s="4" t="str">
        <f>IF(SUM(Протокол!J3103:N3103,Протокол!O3103:S3103)=17,1," ")</f>
        <v xml:space="preserve"> </v>
      </c>
      <c r="E3103" s="4" t="str">
        <f>IF(SUM(Протокол!U3079:U3079)=8,1," ")</f>
        <v xml:space="preserve"> </v>
      </c>
      <c r="F3103" s="48"/>
    </row>
    <row r="3104" spans="1:6" x14ac:dyDescent="0.25">
      <c r="A3104" s="4" t="str">
        <f>IF((SUM(Протокол!D3104:I3104)=6),1," ")</f>
        <v xml:space="preserve"> </v>
      </c>
      <c r="B3104" s="4" t="str">
        <f>IF(AND(NOT(ISBLANK(Протокол!B3104)),Протокол!V3104&lt;=5),1," ")</f>
        <v xml:space="preserve"> </v>
      </c>
      <c r="C3104" s="4" t="str">
        <f>IF(NOT(ISBLANK(Протокол!B3104)),1," ")</f>
        <v xml:space="preserve"> </v>
      </c>
      <c r="D3104" s="4" t="str">
        <f>IF(SUM(Протокол!J3104:N3104,Протокол!O3104:S3104)=17,1," ")</f>
        <v xml:space="preserve"> </v>
      </c>
      <c r="E3104" s="4"/>
      <c r="F3104" s="48"/>
    </row>
    <row r="3105" spans="1:6" x14ac:dyDescent="0.25">
      <c r="A3105" s="4" t="str">
        <f>IF((SUM(Протокол!D3105:I3105)=6),1," ")</f>
        <v xml:space="preserve"> </v>
      </c>
      <c r="B3105" s="4" t="str">
        <f>IF(AND(NOT(ISBLANK(Протокол!B3105)),Протокол!V3105&lt;=5),1," ")</f>
        <v xml:space="preserve"> </v>
      </c>
      <c r="C3105" s="4" t="str">
        <f>IF(NOT(ISBLANK(Протокол!B3105)),1," ")</f>
        <v xml:space="preserve"> </v>
      </c>
      <c r="D3105" s="4" t="str">
        <f>IF(SUM(Протокол!J3105:N3105,Протокол!O3105:S3105)=17,1," ")</f>
        <v xml:space="preserve"> </v>
      </c>
      <c r="E3105" s="4" t="str">
        <f>IF(SUM(Протокол!U3081:U3081)=8,1," ")</f>
        <v xml:space="preserve"> </v>
      </c>
      <c r="F3105" s="48"/>
    </row>
    <row r="3106" spans="1:6" x14ac:dyDescent="0.25">
      <c r="A3106" s="4" t="str">
        <f>IF((SUM(Протокол!D3106:I3106)=6),1," ")</f>
        <v xml:space="preserve"> </v>
      </c>
      <c r="B3106" s="4" t="str">
        <f>IF(AND(NOT(ISBLANK(Протокол!B3106)),Протокол!V3106&lt;=5),1," ")</f>
        <v xml:space="preserve"> </v>
      </c>
      <c r="C3106" s="4" t="str">
        <f>IF(NOT(ISBLANK(Протокол!B3106)),1," ")</f>
        <v xml:space="preserve"> </v>
      </c>
      <c r="D3106" s="4" t="str">
        <f>IF(SUM(Протокол!J3106:N3106,Протокол!O3106:S3106)=17,1," ")</f>
        <v xml:space="preserve"> </v>
      </c>
      <c r="E3106" s="4"/>
      <c r="F3106" s="48"/>
    </row>
    <row r="3107" spans="1:6" x14ac:dyDescent="0.25">
      <c r="A3107" s="4" t="str">
        <f>IF((SUM(Протокол!D3107:I3107)=6),1," ")</f>
        <v xml:space="preserve"> </v>
      </c>
      <c r="B3107" s="4" t="str">
        <f>IF(AND(NOT(ISBLANK(Протокол!B3107)),Протокол!V3107&lt;=5),1," ")</f>
        <v xml:space="preserve"> </v>
      </c>
      <c r="C3107" s="4" t="str">
        <f>IF(NOT(ISBLANK(Протокол!B3107)),1," ")</f>
        <v xml:space="preserve"> </v>
      </c>
      <c r="D3107" s="4" t="str">
        <f>IF(SUM(Протокол!J3107:N3107,Протокол!O3107:S3107)=17,1," ")</f>
        <v xml:space="preserve"> </v>
      </c>
      <c r="E3107" s="4" t="str">
        <f>IF(SUM(Протокол!U3083:U3083)=8,1," ")</f>
        <v xml:space="preserve"> </v>
      </c>
      <c r="F3107" s="48"/>
    </row>
    <row r="3108" spans="1:6" x14ac:dyDescent="0.25">
      <c r="A3108" s="4" t="str">
        <f>IF((SUM(Протокол!D3108:I3108)=6),1," ")</f>
        <v xml:space="preserve"> </v>
      </c>
      <c r="B3108" s="4" t="str">
        <f>IF(AND(NOT(ISBLANK(Протокол!B3108)),Протокол!V3108&lt;=5),1," ")</f>
        <v xml:space="preserve"> </v>
      </c>
      <c r="C3108" s="4" t="str">
        <f>IF(NOT(ISBLANK(Протокол!B3108)),1," ")</f>
        <v xml:space="preserve"> </v>
      </c>
      <c r="D3108" s="4" t="str">
        <f>IF(SUM(Протокол!J3108:N3108,Протокол!O3108:S3108)=17,1," ")</f>
        <v xml:space="preserve"> </v>
      </c>
      <c r="E3108" s="4"/>
      <c r="F3108" s="48"/>
    </row>
    <row r="3109" spans="1:6" x14ac:dyDescent="0.25">
      <c r="A3109" s="4" t="str">
        <f>IF((SUM(Протокол!D3109:I3109)=6),1," ")</f>
        <v xml:space="preserve"> </v>
      </c>
      <c r="B3109" s="4" t="str">
        <f>IF(AND(NOT(ISBLANK(Протокол!B3109)),Протокол!V3109&lt;=5),1," ")</f>
        <v xml:space="preserve"> </v>
      </c>
      <c r="C3109" s="4" t="str">
        <f>IF(NOT(ISBLANK(Протокол!B3109)),1," ")</f>
        <v xml:space="preserve"> </v>
      </c>
      <c r="D3109" s="4" t="str">
        <f>IF(SUM(Протокол!J3109:N3109,Протокол!O3109:S3109)=17,1," ")</f>
        <v xml:space="preserve"> </v>
      </c>
      <c r="E3109" s="4" t="str">
        <f>IF(SUM(Протокол!U3085:U3085)=8,1," ")</f>
        <v xml:space="preserve"> </v>
      </c>
      <c r="F3109" s="48"/>
    </row>
    <row r="3110" spans="1:6" x14ac:dyDescent="0.25">
      <c r="A3110" s="4" t="str">
        <f>IF((SUM(Протокол!D3110:I3110)=6),1," ")</f>
        <v xml:space="preserve"> </v>
      </c>
      <c r="B3110" s="4" t="str">
        <f>IF(AND(NOT(ISBLANK(Протокол!B3110)),Протокол!V3110&lt;=5),1," ")</f>
        <v xml:space="preserve"> </v>
      </c>
      <c r="C3110" s="4" t="str">
        <f>IF(NOT(ISBLANK(Протокол!B3110)),1," ")</f>
        <v xml:space="preserve"> </v>
      </c>
      <c r="D3110" s="4" t="str">
        <f>IF(SUM(Протокол!J3110:N3110,Протокол!O3110:S3110)=17,1," ")</f>
        <v xml:space="preserve"> </v>
      </c>
      <c r="E3110" s="4"/>
      <c r="F3110" s="48"/>
    </row>
    <row r="3111" spans="1:6" x14ac:dyDescent="0.25">
      <c r="A3111" s="4" t="str">
        <f>IF((SUM(Протокол!D3111:I3111)=6),1," ")</f>
        <v xml:space="preserve"> </v>
      </c>
      <c r="B3111" s="4" t="str">
        <f>IF(AND(NOT(ISBLANK(Протокол!B3111)),Протокол!V3111&lt;=5),1," ")</f>
        <v xml:space="preserve"> </v>
      </c>
      <c r="C3111" s="4" t="str">
        <f>IF(NOT(ISBLANK(Протокол!B3111)),1," ")</f>
        <v xml:space="preserve"> </v>
      </c>
      <c r="D3111" s="4" t="str">
        <f>IF(SUM(Протокол!J3111:N3111,Протокол!O3111:S3111)=17,1," ")</f>
        <v xml:space="preserve"> </v>
      </c>
      <c r="E3111" s="4" t="str">
        <f>IF(SUM(Протокол!U3087:U3087)=8,1," ")</f>
        <v xml:space="preserve"> </v>
      </c>
      <c r="F3111" s="48"/>
    </row>
    <row r="3112" spans="1:6" x14ac:dyDescent="0.25">
      <c r="A3112" s="4" t="str">
        <f>IF((SUM(Протокол!D3112:I3112)=6),1," ")</f>
        <v xml:space="preserve"> </v>
      </c>
      <c r="B3112" s="4" t="str">
        <f>IF(AND(NOT(ISBLANK(Протокол!B3112)),Протокол!V3112&lt;=5),1," ")</f>
        <v xml:space="preserve"> </v>
      </c>
      <c r="C3112" s="4" t="str">
        <f>IF(NOT(ISBLANK(Протокол!B3112)),1," ")</f>
        <v xml:space="preserve"> </v>
      </c>
      <c r="D3112" s="4" t="str">
        <f>IF(SUM(Протокол!J3112:N3112,Протокол!O3112:S3112)=17,1," ")</f>
        <v xml:space="preserve"> </v>
      </c>
      <c r="E3112" s="4"/>
      <c r="F3112" s="48"/>
    </row>
    <row r="3113" spans="1:6" x14ac:dyDescent="0.25">
      <c r="A3113" s="4" t="str">
        <f>IF((SUM(Протокол!D3113:I3113)=6),1," ")</f>
        <v xml:space="preserve"> </v>
      </c>
      <c r="B3113" s="4" t="str">
        <f>IF(AND(NOT(ISBLANK(Протокол!B3113)),Протокол!V3113&lt;=5),1," ")</f>
        <v xml:space="preserve"> </v>
      </c>
      <c r="C3113" s="4" t="str">
        <f>IF(NOT(ISBLANK(Протокол!B3113)),1," ")</f>
        <v xml:space="preserve"> </v>
      </c>
      <c r="D3113" s="4" t="str">
        <f>IF(SUM(Протокол!J3113:N3113,Протокол!O3113:S3113)=17,1," ")</f>
        <v xml:space="preserve"> </v>
      </c>
      <c r="E3113" s="4" t="str">
        <f>IF(SUM(Протокол!U3089:U3089)=8,1," ")</f>
        <v xml:space="preserve"> </v>
      </c>
      <c r="F3113" s="48"/>
    </row>
    <row r="3114" spans="1:6" x14ac:dyDescent="0.25">
      <c r="A3114" s="4" t="str">
        <f>IF((SUM(Протокол!D3114:I3114)=6),1," ")</f>
        <v xml:space="preserve"> </v>
      </c>
      <c r="B3114" s="4" t="str">
        <f>IF(AND(NOT(ISBLANK(Протокол!B3114)),Протокол!V3114&lt;=5),1," ")</f>
        <v xml:space="preserve"> </v>
      </c>
      <c r="C3114" s="4" t="str">
        <f>IF(NOT(ISBLANK(Протокол!B3114)),1," ")</f>
        <v xml:space="preserve"> </v>
      </c>
      <c r="D3114" s="4" t="str">
        <f>IF(SUM(Протокол!J3114:N3114,Протокол!O3114:S3114)=17,1," ")</f>
        <v xml:space="preserve"> </v>
      </c>
      <c r="E3114" s="4"/>
      <c r="F3114" s="48"/>
    </row>
    <row r="3115" spans="1:6" x14ac:dyDescent="0.25">
      <c r="A3115" s="4" t="str">
        <f>IF((SUM(Протокол!D3115:I3115)=6),1," ")</f>
        <v xml:space="preserve"> </v>
      </c>
      <c r="B3115" s="4" t="str">
        <f>IF(AND(NOT(ISBLANK(Протокол!B3115)),Протокол!V3115&lt;=5),1," ")</f>
        <v xml:space="preserve"> </v>
      </c>
      <c r="C3115" s="4" t="str">
        <f>IF(NOT(ISBLANK(Протокол!B3115)),1," ")</f>
        <v xml:space="preserve"> </v>
      </c>
      <c r="D3115" s="4" t="str">
        <f>IF(SUM(Протокол!J3115:N3115,Протокол!O3115:S3115)=17,1," ")</f>
        <v xml:space="preserve"> </v>
      </c>
      <c r="E3115" s="4" t="str">
        <f>IF(SUM(Протокол!U3091:U3091)=8,1," ")</f>
        <v xml:space="preserve"> </v>
      </c>
      <c r="F3115" s="48"/>
    </row>
    <row r="3116" spans="1:6" x14ac:dyDescent="0.25">
      <c r="A3116" s="4" t="str">
        <f>IF((SUM(Протокол!D3116:I3116)=6),1," ")</f>
        <v xml:space="preserve"> </v>
      </c>
      <c r="B3116" s="4" t="str">
        <f>IF(AND(NOT(ISBLANK(Протокол!B3116)),Протокол!V3116&lt;=5),1," ")</f>
        <v xml:space="preserve"> </v>
      </c>
      <c r="C3116" s="4" t="str">
        <f>IF(NOT(ISBLANK(Протокол!B3116)),1," ")</f>
        <v xml:space="preserve"> </v>
      </c>
      <c r="D3116" s="4" t="str">
        <f>IF(SUM(Протокол!J3116:N3116,Протокол!O3116:S3116)=17,1," ")</f>
        <v xml:space="preserve"> </v>
      </c>
      <c r="E3116" s="4"/>
      <c r="F3116" s="48"/>
    </row>
    <row r="3117" spans="1:6" x14ac:dyDescent="0.25">
      <c r="A3117" s="4" t="str">
        <f>IF((SUM(Протокол!D3117:I3117)=6),1," ")</f>
        <v xml:space="preserve"> </v>
      </c>
      <c r="B3117" s="4" t="str">
        <f>IF(AND(NOT(ISBLANK(Протокол!B3117)),Протокол!V3117&lt;=5),1," ")</f>
        <v xml:space="preserve"> </v>
      </c>
      <c r="C3117" s="4" t="str">
        <f>IF(NOT(ISBLANK(Протокол!B3117)),1," ")</f>
        <v xml:space="preserve"> </v>
      </c>
      <c r="D3117" s="4" t="str">
        <f>IF(SUM(Протокол!J3117:N3117,Протокол!O3117:S3117)=17,1," ")</f>
        <v xml:space="preserve"> </v>
      </c>
      <c r="E3117" s="4" t="str">
        <f>IF(SUM(Протокол!U3093:U3093)=8,1," ")</f>
        <v xml:space="preserve"> </v>
      </c>
      <c r="F3117" s="48"/>
    </row>
    <row r="3118" spans="1:6" x14ac:dyDescent="0.25">
      <c r="A3118" s="4" t="str">
        <f>IF((SUM(Протокол!D3118:I3118)=6),1," ")</f>
        <v xml:space="preserve"> </v>
      </c>
      <c r="B3118" s="4" t="str">
        <f>IF(AND(NOT(ISBLANK(Протокол!B3118)),Протокол!V3118&lt;=5),1," ")</f>
        <v xml:space="preserve"> </v>
      </c>
      <c r="C3118" s="4" t="str">
        <f>IF(NOT(ISBLANK(Протокол!B3118)),1," ")</f>
        <v xml:space="preserve"> </v>
      </c>
      <c r="D3118" s="4" t="str">
        <f>IF(SUM(Протокол!J3118:N3118,Протокол!O3118:S3118)=17,1," ")</f>
        <v xml:space="preserve"> </v>
      </c>
      <c r="E3118" s="4"/>
      <c r="F3118" s="48"/>
    </row>
    <row r="3119" spans="1:6" x14ac:dyDescent="0.25">
      <c r="A3119" s="4" t="str">
        <f>IF((SUM(Протокол!D3119:I3119)=6),1," ")</f>
        <v xml:space="preserve"> </v>
      </c>
      <c r="B3119" s="4" t="str">
        <f>IF(AND(NOT(ISBLANK(Протокол!B3119)),Протокол!V3119&lt;=5),1," ")</f>
        <v xml:space="preserve"> </v>
      </c>
      <c r="C3119" s="4" t="str">
        <f>IF(NOT(ISBLANK(Протокол!B3119)),1," ")</f>
        <v xml:space="preserve"> </v>
      </c>
      <c r="D3119" s="4" t="str">
        <f>IF(SUM(Протокол!J3119:N3119,Протокол!O3119:S3119)=17,1," ")</f>
        <v xml:space="preserve"> </v>
      </c>
      <c r="E3119" s="4" t="str">
        <f>IF(SUM(Протокол!U3095:U3095)=8,1," ")</f>
        <v xml:space="preserve"> </v>
      </c>
      <c r="F3119" s="48"/>
    </row>
    <row r="3120" spans="1:6" x14ac:dyDescent="0.25">
      <c r="A3120" s="4" t="str">
        <f>IF((SUM(Протокол!D3120:I3120)=6),1," ")</f>
        <v xml:space="preserve"> </v>
      </c>
      <c r="B3120" s="4" t="str">
        <f>IF(AND(NOT(ISBLANK(Протокол!B3120)),Протокол!V3120&lt;=5),1," ")</f>
        <v xml:space="preserve"> </v>
      </c>
      <c r="C3120" s="4" t="str">
        <f>IF(NOT(ISBLANK(Протокол!B3120)),1," ")</f>
        <v xml:space="preserve"> </v>
      </c>
      <c r="D3120" s="4" t="str">
        <f>IF(SUM(Протокол!J3120:N3120,Протокол!O3120:S3120)=17,1," ")</f>
        <v xml:space="preserve"> </v>
      </c>
      <c r="E3120" s="4"/>
      <c r="F3120" s="48"/>
    </row>
    <row r="3121" spans="1:6" x14ac:dyDescent="0.25">
      <c r="A3121" s="4" t="str">
        <f>IF((SUM(Протокол!D3121:I3121)=6),1," ")</f>
        <v xml:space="preserve"> </v>
      </c>
      <c r="B3121" s="4" t="str">
        <f>IF(AND(NOT(ISBLANK(Протокол!B3121)),Протокол!V3121&lt;=5),1," ")</f>
        <v xml:space="preserve"> </v>
      </c>
      <c r="C3121" s="4" t="str">
        <f>IF(NOT(ISBLANK(Протокол!B3121)),1," ")</f>
        <v xml:space="preserve"> </v>
      </c>
      <c r="D3121" s="4" t="str">
        <f>IF(SUM(Протокол!J3121:N3121,Протокол!O3121:S3121)=17,1," ")</f>
        <v xml:space="preserve"> </v>
      </c>
      <c r="E3121" s="4" t="str">
        <f>IF(SUM(Протокол!U3097:U3097)=8,1," ")</f>
        <v xml:space="preserve"> </v>
      </c>
      <c r="F3121" s="48"/>
    </row>
    <row r="3122" spans="1:6" x14ac:dyDescent="0.25">
      <c r="A3122" s="4" t="str">
        <f>IF((SUM(Протокол!D3122:I3122)=6),1," ")</f>
        <v xml:space="preserve"> </v>
      </c>
      <c r="B3122" s="4" t="str">
        <f>IF(AND(NOT(ISBLANK(Протокол!B3122)),Протокол!V3122&lt;=5),1," ")</f>
        <v xml:space="preserve"> </v>
      </c>
      <c r="C3122" s="4" t="str">
        <f>IF(NOT(ISBLANK(Протокол!B3122)),1," ")</f>
        <v xml:space="preserve"> </v>
      </c>
      <c r="D3122" s="4" t="str">
        <f>IF(SUM(Протокол!J3122:N3122,Протокол!O3122:S3122)=17,1," ")</f>
        <v xml:space="preserve"> </v>
      </c>
      <c r="E3122" s="4"/>
      <c r="F3122" s="48"/>
    </row>
    <row r="3123" spans="1:6" x14ac:dyDescent="0.25">
      <c r="A3123" s="4" t="str">
        <f>IF((SUM(Протокол!D3123:I3123)=6),1," ")</f>
        <v xml:space="preserve"> </v>
      </c>
      <c r="B3123" s="4" t="str">
        <f>IF(AND(NOT(ISBLANK(Протокол!B3123)),Протокол!V3123&lt;=5),1," ")</f>
        <v xml:space="preserve"> </v>
      </c>
      <c r="C3123" s="4" t="str">
        <f>IF(NOT(ISBLANK(Протокол!B3123)),1," ")</f>
        <v xml:space="preserve"> </v>
      </c>
      <c r="D3123" s="4" t="str">
        <f>IF(SUM(Протокол!J3123:N3123,Протокол!O3123:S3123)=17,1," ")</f>
        <v xml:space="preserve"> </v>
      </c>
      <c r="E3123" s="4" t="str">
        <f>IF(SUM(Протокол!U3099:U3099)=8,1," ")</f>
        <v xml:space="preserve"> </v>
      </c>
      <c r="F3123" s="48"/>
    </row>
    <row r="3124" spans="1:6" x14ac:dyDescent="0.25">
      <c r="A3124" s="4" t="str">
        <f>IF((SUM(Протокол!D3124:I3124)=6),1," ")</f>
        <v xml:space="preserve"> </v>
      </c>
      <c r="B3124" s="4" t="str">
        <f>IF(AND(NOT(ISBLANK(Протокол!B3124)),Протокол!V3124&lt;=5),1," ")</f>
        <v xml:space="preserve"> </v>
      </c>
      <c r="C3124" s="4" t="str">
        <f>IF(NOT(ISBLANK(Протокол!B3124)),1," ")</f>
        <v xml:space="preserve"> </v>
      </c>
      <c r="D3124" s="4" t="str">
        <f>IF(SUM(Протокол!J3124:N3124,Протокол!O3124:S3124)=17,1," ")</f>
        <v xml:space="preserve"> </v>
      </c>
      <c r="E3124" s="4"/>
      <c r="F3124" s="48"/>
    </row>
    <row r="3125" spans="1:6" x14ac:dyDescent="0.25">
      <c r="A3125" s="4" t="str">
        <f>IF((SUM(Протокол!D3125:I3125)=6),1," ")</f>
        <v xml:space="preserve"> </v>
      </c>
      <c r="B3125" s="4" t="str">
        <f>IF(AND(NOT(ISBLANK(Протокол!B3125)),Протокол!V3125&lt;=5),1," ")</f>
        <v xml:space="preserve"> </v>
      </c>
      <c r="C3125" s="4" t="str">
        <f>IF(NOT(ISBLANK(Протокол!B3125)),1," ")</f>
        <v xml:space="preserve"> </v>
      </c>
      <c r="D3125" s="4" t="str">
        <f>IF(SUM(Протокол!J3125:N3125,Протокол!O3125:S3125)=17,1," ")</f>
        <v xml:space="preserve"> </v>
      </c>
      <c r="E3125" s="4" t="str">
        <f>IF(SUM(Протокол!U3101:U3101)=8,1," ")</f>
        <v xml:space="preserve"> </v>
      </c>
      <c r="F3125" s="48"/>
    </row>
    <row r="3126" spans="1:6" x14ac:dyDescent="0.25">
      <c r="A3126" s="4" t="str">
        <f>IF((SUM(Протокол!D3126:I3126)=6),1," ")</f>
        <v xml:space="preserve"> </v>
      </c>
      <c r="B3126" s="4" t="str">
        <f>IF(AND(NOT(ISBLANK(Протокол!B3126)),Протокол!V3126&lt;=5),1," ")</f>
        <v xml:space="preserve"> </v>
      </c>
      <c r="C3126" s="4" t="str">
        <f>IF(NOT(ISBLANK(Протокол!B3126)),1," ")</f>
        <v xml:space="preserve"> </v>
      </c>
      <c r="D3126" s="4" t="str">
        <f>IF(SUM(Протокол!J3126:N3126,Протокол!O3126:S3126)=17,1," ")</f>
        <v xml:space="preserve"> </v>
      </c>
      <c r="E3126" s="4"/>
      <c r="F3126" s="48"/>
    </row>
    <row r="3127" spans="1:6" x14ac:dyDescent="0.25">
      <c r="A3127" s="4" t="str">
        <f>IF((SUM(Протокол!D3127:I3127)=6),1," ")</f>
        <v xml:space="preserve"> </v>
      </c>
      <c r="B3127" s="4" t="str">
        <f>IF(AND(NOT(ISBLANK(Протокол!B3127)),Протокол!V3127&lt;=5),1," ")</f>
        <v xml:space="preserve"> </v>
      </c>
      <c r="C3127" s="4" t="str">
        <f>IF(NOT(ISBLANK(Протокол!B3127)),1," ")</f>
        <v xml:space="preserve"> </v>
      </c>
      <c r="D3127" s="4" t="str">
        <f>IF(SUM(Протокол!J3127:N3127,Протокол!O3127:S3127)=17,1," ")</f>
        <v xml:space="preserve"> </v>
      </c>
      <c r="E3127" s="4" t="str">
        <f>IF(SUM(Протокол!U3103:U3103)=8,1," ")</f>
        <v xml:space="preserve"> </v>
      </c>
      <c r="F3127" s="48"/>
    </row>
    <row r="3128" spans="1:6" x14ac:dyDescent="0.25">
      <c r="A3128" s="4" t="str">
        <f>IF((SUM(Протокол!D3128:I3128)=6),1," ")</f>
        <v xml:space="preserve"> </v>
      </c>
      <c r="B3128" s="4" t="str">
        <f>IF(AND(NOT(ISBLANK(Протокол!B3128)),Протокол!V3128&lt;=5),1," ")</f>
        <v xml:space="preserve"> </v>
      </c>
      <c r="C3128" s="4" t="str">
        <f>IF(NOT(ISBLANK(Протокол!B3128)),1," ")</f>
        <v xml:space="preserve"> </v>
      </c>
      <c r="D3128" s="4" t="str">
        <f>IF(SUM(Протокол!J3128:N3128,Протокол!O3128:S3128)=17,1," ")</f>
        <v xml:space="preserve"> </v>
      </c>
      <c r="E3128" s="4"/>
      <c r="F3128" s="48"/>
    </row>
    <row r="3129" spans="1:6" x14ac:dyDescent="0.25">
      <c r="A3129" s="4" t="str">
        <f>IF((SUM(Протокол!D3129:I3129)=6),1," ")</f>
        <v xml:space="preserve"> </v>
      </c>
      <c r="B3129" s="4" t="str">
        <f>IF(AND(NOT(ISBLANK(Протокол!B3129)),Протокол!V3129&lt;=5),1," ")</f>
        <v xml:space="preserve"> </v>
      </c>
      <c r="C3129" s="4" t="str">
        <f>IF(NOT(ISBLANK(Протокол!B3129)),1," ")</f>
        <v xml:space="preserve"> </v>
      </c>
      <c r="D3129" s="4" t="str">
        <f>IF(SUM(Протокол!J3129:N3129,Протокол!O3129:S3129)=17,1," ")</f>
        <v xml:space="preserve"> </v>
      </c>
      <c r="E3129" s="4" t="str">
        <f>IF(SUM(Протокол!U3105:U3105)=8,1," ")</f>
        <v xml:space="preserve"> </v>
      </c>
      <c r="F3129" s="48"/>
    </row>
    <row r="3130" spans="1:6" x14ac:dyDescent="0.25">
      <c r="A3130" s="4" t="str">
        <f>IF((SUM(Протокол!D3130:I3130)=6),1," ")</f>
        <v xml:space="preserve"> </v>
      </c>
      <c r="B3130" s="4" t="str">
        <f>IF(AND(NOT(ISBLANK(Протокол!B3130)),Протокол!V3130&lt;=5),1," ")</f>
        <v xml:space="preserve"> </v>
      </c>
      <c r="C3130" s="4" t="str">
        <f>IF(NOT(ISBLANK(Протокол!B3130)),1," ")</f>
        <v xml:space="preserve"> </v>
      </c>
      <c r="D3130" s="4" t="str">
        <f>IF(SUM(Протокол!J3130:N3130,Протокол!O3130:S3130)=17,1," ")</f>
        <v xml:space="preserve"> </v>
      </c>
      <c r="E3130" s="4"/>
      <c r="F3130" s="48"/>
    </row>
    <row r="3131" spans="1:6" x14ac:dyDescent="0.25">
      <c r="A3131" s="4" t="str">
        <f>IF((SUM(Протокол!D3131:I3131)=6),1," ")</f>
        <v xml:space="preserve"> </v>
      </c>
      <c r="B3131" s="4" t="str">
        <f>IF(AND(NOT(ISBLANK(Протокол!B3131)),Протокол!V3131&lt;=5),1," ")</f>
        <v xml:space="preserve"> </v>
      </c>
      <c r="C3131" s="4" t="str">
        <f>IF(NOT(ISBLANK(Протокол!B3131)),1," ")</f>
        <v xml:space="preserve"> </v>
      </c>
      <c r="D3131" s="4" t="str">
        <f>IF(SUM(Протокол!J3131:N3131,Протокол!O3131:S3131)=17,1," ")</f>
        <v xml:space="preserve"> </v>
      </c>
      <c r="E3131" s="4" t="str">
        <f>IF(SUM(Протокол!U3107:U3107)=8,1," ")</f>
        <v xml:space="preserve"> </v>
      </c>
      <c r="F3131" s="48"/>
    </row>
    <row r="3132" spans="1:6" x14ac:dyDescent="0.25">
      <c r="A3132" s="4" t="str">
        <f>IF((SUM(Протокол!D3132:I3132)=6),1," ")</f>
        <v xml:space="preserve"> </v>
      </c>
      <c r="B3132" s="4" t="str">
        <f>IF(AND(NOT(ISBLANK(Протокол!B3132)),Протокол!V3132&lt;=5),1," ")</f>
        <v xml:space="preserve"> </v>
      </c>
      <c r="C3132" s="4" t="str">
        <f>IF(NOT(ISBLANK(Протокол!B3132)),1," ")</f>
        <v xml:space="preserve"> </v>
      </c>
      <c r="D3132" s="4" t="str">
        <f>IF(SUM(Протокол!J3132:N3132,Протокол!O3132:S3132)=17,1," ")</f>
        <v xml:space="preserve"> </v>
      </c>
      <c r="E3132" s="4"/>
      <c r="F3132" s="48"/>
    </row>
    <row r="3133" spans="1:6" x14ac:dyDescent="0.25">
      <c r="A3133" s="4" t="str">
        <f>IF((SUM(Протокол!D3133:I3133)=6),1," ")</f>
        <v xml:space="preserve"> </v>
      </c>
      <c r="B3133" s="4" t="str">
        <f>IF(AND(NOT(ISBLANK(Протокол!B3133)),Протокол!V3133&lt;=5),1," ")</f>
        <v xml:space="preserve"> </v>
      </c>
      <c r="C3133" s="4" t="str">
        <f>IF(NOT(ISBLANK(Протокол!B3133)),1," ")</f>
        <v xml:space="preserve"> </v>
      </c>
      <c r="D3133" s="4" t="str">
        <f>IF(SUM(Протокол!J3133:N3133,Протокол!O3133:S3133)=17,1," ")</f>
        <v xml:space="preserve"> </v>
      </c>
      <c r="E3133" s="4" t="str">
        <f>IF(SUM(Протокол!U3109:U3109)=8,1," ")</f>
        <v xml:space="preserve"> </v>
      </c>
      <c r="F3133" s="48"/>
    </row>
    <row r="3134" spans="1:6" x14ac:dyDescent="0.25">
      <c r="A3134" s="4" t="str">
        <f>IF((SUM(Протокол!D3134:I3134)=6),1," ")</f>
        <v xml:space="preserve"> </v>
      </c>
      <c r="B3134" s="4" t="str">
        <f>IF(AND(NOT(ISBLANK(Протокол!B3134)),Протокол!V3134&lt;=5),1," ")</f>
        <v xml:space="preserve"> </v>
      </c>
      <c r="C3134" s="4" t="str">
        <f>IF(NOT(ISBLANK(Протокол!B3134)),1," ")</f>
        <v xml:space="preserve"> </v>
      </c>
      <c r="D3134" s="4" t="str">
        <f>IF(SUM(Протокол!J3134:N3134,Протокол!O3134:S3134)=17,1," ")</f>
        <v xml:space="preserve"> </v>
      </c>
      <c r="E3134" s="4"/>
      <c r="F3134" s="48"/>
    </row>
    <row r="3135" spans="1:6" x14ac:dyDescent="0.25">
      <c r="A3135" s="4" t="str">
        <f>IF((SUM(Протокол!D3135:I3135)=6),1," ")</f>
        <v xml:space="preserve"> </v>
      </c>
      <c r="B3135" s="4" t="str">
        <f>IF(AND(NOT(ISBLANK(Протокол!B3135)),Протокол!V3135&lt;=5),1," ")</f>
        <v xml:space="preserve"> </v>
      </c>
      <c r="C3135" s="4" t="str">
        <f>IF(NOT(ISBLANK(Протокол!B3135)),1," ")</f>
        <v xml:space="preserve"> </v>
      </c>
      <c r="D3135" s="4" t="str">
        <f>IF(SUM(Протокол!J3135:N3135,Протокол!O3135:S3135)=17,1," ")</f>
        <v xml:space="preserve"> </v>
      </c>
      <c r="E3135" s="4" t="str">
        <f>IF(SUM(Протокол!U3111:U3111)=8,1," ")</f>
        <v xml:space="preserve"> </v>
      </c>
      <c r="F3135" s="48"/>
    </row>
    <row r="3136" spans="1:6" x14ac:dyDescent="0.25">
      <c r="A3136" s="4" t="str">
        <f>IF((SUM(Протокол!D3136:I3136)=6),1," ")</f>
        <v xml:space="preserve"> </v>
      </c>
      <c r="B3136" s="4" t="str">
        <f>IF(AND(NOT(ISBLANK(Протокол!B3136)),Протокол!V3136&lt;=5),1," ")</f>
        <v xml:space="preserve"> </v>
      </c>
      <c r="C3136" s="4" t="str">
        <f>IF(NOT(ISBLANK(Протокол!B3136)),1," ")</f>
        <v xml:space="preserve"> </v>
      </c>
      <c r="D3136" s="4" t="str">
        <f>IF(SUM(Протокол!J3136:N3136,Протокол!O3136:S3136)=17,1," ")</f>
        <v xml:space="preserve"> </v>
      </c>
      <c r="E3136" s="4"/>
      <c r="F3136" s="48"/>
    </row>
    <row r="3137" spans="1:6" x14ac:dyDescent="0.25">
      <c r="A3137" s="4" t="str">
        <f>IF((SUM(Протокол!D3137:I3137)=6),1," ")</f>
        <v xml:space="preserve"> </v>
      </c>
      <c r="B3137" s="4" t="str">
        <f>IF(AND(NOT(ISBLANK(Протокол!B3137)),Протокол!V3137&lt;=5),1," ")</f>
        <v xml:space="preserve"> </v>
      </c>
      <c r="C3137" s="4" t="str">
        <f>IF(NOT(ISBLANK(Протокол!B3137)),1," ")</f>
        <v xml:space="preserve"> </v>
      </c>
      <c r="D3137" s="4" t="str">
        <f>IF(SUM(Протокол!J3137:N3137,Протокол!O3137:S3137)=17,1," ")</f>
        <v xml:space="preserve"> </v>
      </c>
      <c r="E3137" s="4" t="str">
        <f>IF(SUM(Протокол!U3113:U3113)=8,1," ")</f>
        <v xml:space="preserve"> </v>
      </c>
      <c r="F3137" s="48"/>
    </row>
    <row r="3138" spans="1:6" x14ac:dyDescent="0.25">
      <c r="A3138" s="4" t="str">
        <f>IF((SUM(Протокол!D3138:I3138)=6),1," ")</f>
        <v xml:space="preserve"> </v>
      </c>
      <c r="B3138" s="4" t="str">
        <f>IF(AND(NOT(ISBLANK(Протокол!B3138)),Протокол!V3138&lt;=5),1," ")</f>
        <v xml:space="preserve"> </v>
      </c>
      <c r="C3138" s="4" t="str">
        <f>IF(NOT(ISBLANK(Протокол!B3138)),1," ")</f>
        <v xml:space="preserve"> </v>
      </c>
      <c r="D3138" s="4" t="str">
        <f>IF(SUM(Протокол!J3138:N3138,Протокол!O3138:S3138)=17,1," ")</f>
        <v xml:space="preserve"> </v>
      </c>
      <c r="E3138" s="4"/>
      <c r="F3138" s="48"/>
    </row>
    <row r="3139" spans="1:6" x14ac:dyDescent="0.25">
      <c r="A3139" s="4" t="str">
        <f>IF((SUM(Протокол!D3139:I3139)=6),1," ")</f>
        <v xml:space="preserve"> </v>
      </c>
      <c r="B3139" s="4" t="str">
        <f>IF(AND(NOT(ISBLANK(Протокол!B3139)),Протокол!V3139&lt;=5),1," ")</f>
        <v xml:space="preserve"> </v>
      </c>
      <c r="C3139" s="4" t="str">
        <f>IF(NOT(ISBLANK(Протокол!B3139)),1," ")</f>
        <v xml:space="preserve"> </v>
      </c>
      <c r="D3139" s="4" t="str">
        <f>IF(SUM(Протокол!J3139:N3139,Протокол!O3139:S3139)=17,1," ")</f>
        <v xml:space="preserve"> </v>
      </c>
      <c r="E3139" s="4" t="str">
        <f>IF(SUM(Протокол!U3115:U3115)=8,1," ")</f>
        <v xml:space="preserve"> </v>
      </c>
      <c r="F3139" s="48"/>
    </row>
    <row r="3140" spans="1:6" x14ac:dyDescent="0.25">
      <c r="A3140" s="4" t="str">
        <f>IF((SUM(Протокол!D3140:I3140)=6),1," ")</f>
        <v xml:space="preserve"> </v>
      </c>
      <c r="B3140" s="4" t="str">
        <f>IF(AND(NOT(ISBLANK(Протокол!B3140)),Протокол!V3140&lt;=5),1," ")</f>
        <v xml:space="preserve"> </v>
      </c>
      <c r="C3140" s="4" t="str">
        <f>IF(NOT(ISBLANK(Протокол!B3140)),1," ")</f>
        <v xml:space="preserve"> </v>
      </c>
      <c r="D3140" s="4" t="str">
        <f>IF(SUM(Протокол!J3140:N3140,Протокол!O3140:S3140)=17,1," ")</f>
        <v xml:space="preserve"> </v>
      </c>
      <c r="E3140" s="4"/>
      <c r="F3140" s="48"/>
    </row>
    <row r="3141" spans="1:6" x14ac:dyDescent="0.25">
      <c r="A3141" s="4" t="str">
        <f>IF((SUM(Протокол!D3141:I3141)=6),1," ")</f>
        <v xml:space="preserve"> </v>
      </c>
      <c r="B3141" s="4" t="str">
        <f>IF(AND(NOT(ISBLANK(Протокол!B3141)),Протокол!V3141&lt;=5),1," ")</f>
        <v xml:space="preserve"> </v>
      </c>
      <c r="C3141" s="4" t="str">
        <f>IF(NOT(ISBLANK(Протокол!B3141)),1," ")</f>
        <v xml:space="preserve"> </v>
      </c>
      <c r="D3141" s="4" t="str">
        <f>IF(SUM(Протокол!J3141:N3141,Протокол!O3141:S3141)=17,1," ")</f>
        <v xml:space="preserve"> </v>
      </c>
      <c r="E3141" s="4" t="str">
        <f>IF(SUM(Протокол!U3117:U3117)=8,1," ")</f>
        <v xml:space="preserve"> </v>
      </c>
      <c r="F3141" s="48"/>
    </row>
    <row r="3142" spans="1:6" x14ac:dyDescent="0.25">
      <c r="A3142" s="4" t="str">
        <f>IF((SUM(Протокол!D3142:I3142)=6),1," ")</f>
        <v xml:space="preserve"> </v>
      </c>
      <c r="B3142" s="4" t="str">
        <f>IF(AND(NOT(ISBLANK(Протокол!B3142)),Протокол!V3142&lt;=5),1," ")</f>
        <v xml:space="preserve"> </v>
      </c>
      <c r="C3142" s="4" t="str">
        <f>IF(NOT(ISBLANK(Протокол!B3142)),1," ")</f>
        <v xml:space="preserve"> </v>
      </c>
      <c r="D3142" s="4" t="str">
        <f>IF(SUM(Протокол!J3142:N3142,Протокол!O3142:S3142)=17,1," ")</f>
        <v xml:space="preserve"> </v>
      </c>
      <c r="E3142" s="4"/>
      <c r="F3142" s="48"/>
    </row>
    <row r="3143" spans="1:6" x14ac:dyDescent="0.25">
      <c r="A3143" s="4" t="str">
        <f>IF((SUM(Протокол!D3143:I3143)=6),1," ")</f>
        <v xml:space="preserve"> </v>
      </c>
      <c r="B3143" s="4" t="str">
        <f>IF(AND(NOT(ISBLANK(Протокол!B3143)),Протокол!V3143&lt;=5),1," ")</f>
        <v xml:space="preserve"> </v>
      </c>
      <c r="C3143" s="4" t="str">
        <f>IF(NOT(ISBLANK(Протокол!B3143)),1," ")</f>
        <v xml:space="preserve"> </v>
      </c>
      <c r="D3143" s="4" t="str">
        <f>IF(SUM(Протокол!J3143:N3143,Протокол!O3143:S3143)=17,1," ")</f>
        <v xml:space="preserve"> </v>
      </c>
      <c r="E3143" s="4" t="str">
        <f>IF(SUM(Протокол!U3119:U3119)=8,1," ")</f>
        <v xml:space="preserve"> </v>
      </c>
      <c r="F3143" s="48"/>
    </row>
    <row r="3144" spans="1:6" x14ac:dyDescent="0.25">
      <c r="A3144" s="4" t="str">
        <f>IF((SUM(Протокол!D3144:I3144)=6),1," ")</f>
        <v xml:space="preserve"> </v>
      </c>
      <c r="B3144" s="4" t="str">
        <f>IF(AND(NOT(ISBLANK(Протокол!B3144)),Протокол!V3144&lt;=5),1," ")</f>
        <v xml:space="preserve"> </v>
      </c>
      <c r="C3144" s="4" t="str">
        <f>IF(NOT(ISBLANK(Протокол!B3144)),1," ")</f>
        <v xml:space="preserve"> </v>
      </c>
      <c r="D3144" s="4" t="str">
        <f>IF(SUM(Протокол!J3144:N3144,Протокол!O3144:S3144)=17,1," ")</f>
        <v xml:space="preserve"> </v>
      </c>
      <c r="E3144" s="4"/>
      <c r="F3144" s="48"/>
    </row>
    <row r="3145" spans="1:6" x14ac:dyDescent="0.25">
      <c r="A3145" s="4" t="str">
        <f>IF((SUM(Протокол!D3145:I3145)=6),1," ")</f>
        <v xml:space="preserve"> </v>
      </c>
      <c r="B3145" s="4" t="str">
        <f>IF(AND(NOT(ISBLANK(Протокол!B3145)),Протокол!V3145&lt;=5),1," ")</f>
        <v xml:space="preserve"> </v>
      </c>
      <c r="C3145" s="4" t="str">
        <f>IF(NOT(ISBLANK(Протокол!B3145)),1," ")</f>
        <v xml:space="preserve"> </v>
      </c>
      <c r="D3145" s="4" t="str">
        <f>IF(SUM(Протокол!J3145:N3145,Протокол!O3145:S3145)=17,1," ")</f>
        <v xml:space="preserve"> </v>
      </c>
      <c r="E3145" s="4" t="str">
        <f>IF(SUM(Протокол!U3121:U3121)=8,1," ")</f>
        <v xml:space="preserve"> </v>
      </c>
      <c r="F3145" s="48"/>
    </row>
    <row r="3146" spans="1:6" x14ac:dyDescent="0.25">
      <c r="A3146" s="4" t="str">
        <f>IF((SUM(Протокол!D3146:I3146)=6),1," ")</f>
        <v xml:space="preserve"> </v>
      </c>
      <c r="B3146" s="4" t="str">
        <f>IF(AND(NOT(ISBLANK(Протокол!B3146)),Протокол!V3146&lt;=5),1," ")</f>
        <v xml:space="preserve"> </v>
      </c>
      <c r="C3146" s="4" t="str">
        <f>IF(NOT(ISBLANK(Протокол!B3146)),1," ")</f>
        <v xml:space="preserve"> </v>
      </c>
      <c r="D3146" s="4" t="str">
        <f>IF(SUM(Протокол!J3146:N3146,Протокол!O3146:S3146)=17,1," ")</f>
        <v xml:space="preserve"> </v>
      </c>
      <c r="E3146" s="4"/>
      <c r="F3146" s="48"/>
    </row>
    <row r="3147" spans="1:6" x14ac:dyDescent="0.25">
      <c r="A3147" s="4" t="str">
        <f>IF((SUM(Протокол!D3147:I3147)=6),1," ")</f>
        <v xml:space="preserve"> </v>
      </c>
      <c r="B3147" s="4" t="str">
        <f>IF(AND(NOT(ISBLANK(Протокол!B3147)),Протокол!V3147&lt;=5),1," ")</f>
        <v xml:space="preserve"> </v>
      </c>
      <c r="C3147" s="4" t="str">
        <f>IF(NOT(ISBLANK(Протокол!B3147)),1," ")</f>
        <v xml:space="preserve"> </v>
      </c>
      <c r="D3147" s="4" t="str">
        <f>IF(SUM(Протокол!J3147:N3147,Протокол!O3147:S3147)=17,1," ")</f>
        <v xml:space="preserve"> </v>
      </c>
      <c r="E3147" s="4" t="str">
        <f>IF(SUM(Протокол!U3123:U3123)=8,1," ")</f>
        <v xml:space="preserve"> </v>
      </c>
      <c r="F3147" s="48"/>
    </row>
    <row r="3148" spans="1:6" x14ac:dyDescent="0.25">
      <c r="A3148" s="4" t="str">
        <f>IF((SUM(Протокол!D3148:I3148)=6),1," ")</f>
        <v xml:space="preserve"> </v>
      </c>
      <c r="B3148" s="4" t="str">
        <f>IF(AND(NOT(ISBLANK(Протокол!B3148)),Протокол!V3148&lt;=5),1," ")</f>
        <v xml:space="preserve"> </v>
      </c>
      <c r="C3148" s="4" t="str">
        <f>IF(NOT(ISBLANK(Протокол!B3148)),1," ")</f>
        <v xml:space="preserve"> </v>
      </c>
      <c r="D3148" s="4" t="str">
        <f>IF(SUM(Протокол!J3148:N3148,Протокол!O3148:S3148)=17,1," ")</f>
        <v xml:space="preserve"> </v>
      </c>
      <c r="E3148" s="4"/>
      <c r="F3148" s="48"/>
    </row>
    <row r="3149" spans="1:6" x14ac:dyDescent="0.25">
      <c r="A3149" s="4" t="str">
        <f>IF((SUM(Протокол!D3149:I3149)=6),1," ")</f>
        <v xml:space="preserve"> </v>
      </c>
      <c r="B3149" s="4" t="str">
        <f>IF(AND(NOT(ISBLANK(Протокол!B3149)),Протокол!V3149&lt;=5),1," ")</f>
        <v xml:space="preserve"> </v>
      </c>
      <c r="C3149" s="4" t="str">
        <f>IF(NOT(ISBLANK(Протокол!B3149)),1," ")</f>
        <v xml:space="preserve"> </v>
      </c>
      <c r="D3149" s="4" t="str">
        <f>IF(SUM(Протокол!J3149:N3149,Протокол!O3149:S3149)=17,1," ")</f>
        <v xml:space="preserve"> </v>
      </c>
      <c r="E3149" s="4" t="str">
        <f>IF(SUM(Протокол!U3125:U3125)=8,1," ")</f>
        <v xml:space="preserve"> </v>
      </c>
      <c r="F3149" s="48"/>
    </row>
    <row r="3150" spans="1:6" x14ac:dyDescent="0.25">
      <c r="A3150" s="4" t="str">
        <f>IF((SUM(Протокол!D3150:I3150)=6),1," ")</f>
        <v xml:space="preserve"> </v>
      </c>
      <c r="B3150" s="4" t="str">
        <f>IF(AND(NOT(ISBLANK(Протокол!B3150)),Протокол!V3150&lt;=5),1," ")</f>
        <v xml:space="preserve"> </v>
      </c>
      <c r="C3150" s="4" t="str">
        <f>IF(NOT(ISBLANK(Протокол!B3150)),1," ")</f>
        <v xml:space="preserve"> </v>
      </c>
      <c r="D3150" s="4" t="str">
        <f>IF(SUM(Протокол!J3150:N3150,Протокол!O3150:S3150)=17,1," ")</f>
        <v xml:space="preserve"> </v>
      </c>
      <c r="E3150" s="4"/>
      <c r="F3150" s="48"/>
    </row>
    <row r="3151" spans="1:6" x14ac:dyDescent="0.25">
      <c r="A3151" s="4" t="str">
        <f>IF((SUM(Протокол!D3151:I3151)=6),1," ")</f>
        <v xml:space="preserve"> </v>
      </c>
      <c r="B3151" s="4" t="str">
        <f>IF(AND(NOT(ISBLANK(Протокол!B3151)),Протокол!V3151&lt;=5),1," ")</f>
        <v xml:space="preserve"> </v>
      </c>
      <c r="C3151" s="4" t="str">
        <f>IF(NOT(ISBLANK(Протокол!B3151)),1," ")</f>
        <v xml:space="preserve"> </v>
      </c>
      <c r="D3151" s="4" t="str">
        <f>IF(SUM(Протокол!J3151:N3151,Протокол!O3151:S3151)=17,1," ")</f>
        <v xml:space="preserve"> </v>
      </c>
      <c r="E3151" s="4" t="str">
        <f>IF(SUM(Протокол!U3127:U3127)=8,1," ")</f>
        <v xml:space="preserve"> </v>
      </c>
      <c r="F3151" s="48"/>
    </row>
    <row r="3152" spans="1:6" x14ac:dyDescent="0.25">
      <c r="A3152" s="4" t="str">
        <f>IF((SUM(Протокол!D3152:I3152)=6),1," ")</f>
        <v xml:space="preserve"> </v>
      </c>
      <c r="B3152" s="4" t="str">
        <f>IF(AND(NOT(ISBLANK(Протокол!B3152)),Протокол!V3152&lt;=5),1," ")</f>
        <v xml:space="preserve"> </v>
      </c>
      <c r="C3152" s="4" t="str">
        <f>IF(NOT(ISBLANK(Протокол!B3152)),1," ")</f>
        <v xml:space="preserve"> </v>
      </c>
      <c r="D3152" s="4" t="str">
        <f>IF(SUM(Протокол!J3152:N3152,Протокол!O3152:S3152)=17,1," ")</f>
        <v xml:space="preserve"> </v>
      </c>
      <c r="E3152" s="4"/>
      <c r="F3152" s="48"/>
    </row>
    <row r="3153" spans="1:6" x14ac:dyDescent="0.25">
      <c r="A3153" s="4" t="str">
        <f>IF((SUM(Протокол!D3153:I3153)=6),1," ")</f>
        <v xml:space="preserve"> </v>
      </c>
      <c r="B3153" s="4" t="str">
        <f>IF(AND(NOT(ISBLANK(Протокол!B3153)),Протокол!V3153&lt;=5),1," ")</f>
        <v xml:space="preserve"> </v>
      </c>
      <c r="C3153" s="4" t="str">
        <f>IF(NOT(ISBLANK(Протокол!B3153)),1," ")</f>
        <v xml:space="preserve"> </v>
      </c>
      <c r="D3153" s="4" t="str">
        <f>IF(SUM(Протокол!J3153:N3153,Протокол!O3153:S3153)=17,1," ")</f>
        <v xml:space="preserve"> </v>
      </c>
      <c r="E3153" s="4" t="str">
        <f>IF(SUM(Протокол!U3129:U3129)=8,1," ")</f>
        <v xml:space="preserve"> </v>
      </c>
      <c r="F3153" s="48"/>
    </row>
    <row r="3154" spans="1:6" x14ac:dyDescent="0.25">
      <c r="A3154" s="4" t="str">
        <f>IF((SUM(Протокол!D3154:I3154)=6),1," ")</f>
        <v xml:space="preserve"> </v>
      </c>
      <c r="B3154" s="4" t="str">
        <f>IF(AND(NOT(ISBLANK(Протокол!B3154)),Протокол!V3154&lt;=5),1," ")</f>
        <v xml:space="preserve"> </v>
      </c>
      <c r="C3154" s="4" t="str">
        <f>IF(NOT(ISBLANK(Протокол!B3154)),1," ")</f>
        <v xml:space="preserve"> </v>
      </c>
      <c r="D3154" s="4" t="str">
        <f>IF(SUM(Протокол!J3154:N3154,Протокол!O3154:S3154)=17,1," ")</f>
        <v xml:space="preserve"> </v>
      </c>
      <c r="E3154" s="4"/>
      <c r="F3154" s="48"/>
    </row>
    <row r="3155" spans="1:6" x14ac:dyDescent="0.25">
      <c r="A3155" s="4" t="str">
        <f>IF((SUM(Протокол!D3155:I3155)=6),1," ")</f>
        <v xml:space="preserve"> </v>
      </c>
      <c r="B3155" s="4" t="str">
        <f>IF(AND(NOT(ISBLANK(Протокол!B3155)),Протокол!V3155&lt;=5),1," ")</f>
        <v xml:space="preserve"> </v>
      </c>
      <c r="C3155" s="4" t="str">
        <f>IF(NOT(ISBLANK(Протокол!B3155)),1," ")</f>
        <v xml:space="preserve"> </v>
      </c>
      <c r="D3155" s="4" t="str">
        <f>IF(SUM(Протокол!J3155:N3155,Протокол!O3155:S3155)=17,1," ")</f>
        <v xml:space="preserve"> </v>
      </c>
      <c r="E3155" s="4" t="str">
        <f>IF(SUM(Протокол!U3131:U3131)=8,1," ")</f>
        <v xml:space="preserve"> </v>
      </c>
      <c r="F3155" s="48"/>
    </row>
    <row r="3156" spans="1:6" x14ac:dyDescent="0.25">
      <c r="A3156" s="4" t="str">
        <f>IF((SUM(Протокол!D3156:I3156)=6),1," ")</f>
        <v xml:space="preserve"> </v>
      </c>
      <c r="B3156" s="4" t="str">
        <f>IF(AND(NOT(ISBLANK(Протокол!B3156)),Протокол!V3156&lt;=5),1," ")</f>
        <v xml:space="preserve"> </v>
      </c>
      <c r="C3156" s="4" t="str">
        <f>IF(NOT(ISBLANK(Протокол!B3156)),1," ")</f>
        <v xml:space="preserve"> </v>
      </c>
      <c r="D3156" s="4" t="str">
        <f>IF(SUM(Протокол!J3156:N3156,Протокол!O3156:S3156)=17,1," ")</f>
        <v xml:space="preserve"> </v>
      </c>
      <c r="E3156" s="4"/>
      <c r="F3156" s="48"/>
    </row>
    <row r="3157" spans="1:6" x14ac:dyDescent="0.25">
      <c r="A3157" s="4" t="str">
        <f>IF((SUM(Протокол!D3157:I3157)=6),1," ")</f>
        <v xml:space="preserve"> </v>
      </c>
      <c r="B3157" s="4" t="str">
        <f>IF(AND(NOT(ISBLANK(Протокол!B3157)),Протокол!V3157&lt;=5),1," ")</f>
        <v xml:space="preserve"> </v>
      </c>
      <c r="C3157" s="4" t="str">
        <f>IF(NOT(ISBLANK(Протокол!B3157)),1," ")</f>
        <v xml:space="preserve"> </v>
      </c>
      <c r="D3157" s="4" t="str">
        <f>IF(SUM(Протокол!J3157:N3157,Протокол!O3157:S3157)=17,1," ")</f>
        <v xml:space="preserve"> </v>
      </c>
      <c r="E3157" s="4" t="str">
        <f>IF(SUM(Протокол!U3133:U3133)=8,1," ")</f>
        <v xml:space="preserve"> </v>
      </c>
      <c r="F3157" s="48"/>
    </row>
    <row r="3158" spans="1:6" x14ac:dyDescent="0.25">
      <c r="A3158" s="4" t="str">
        <f>IF((SUM(Протокол!D3158:I3158)=6),1," ")</f>
        <v xml:space="preserve"> </v>
      </c>
      <c r="B3158" s="4" t="str">
        <f>IF(AND(NOT(ISBLANK(Протокол!B3158)),Протокол!V3158&lt;=5),1," ")</f>
        <v xml:space="preserve"> </v>
      </c>
      <c r="C3158" s="4" t="str">
        <f>IF(NOT(ISBLANK(Протокол!B3158)),1," ")</f>
        <v xml:space="preserve"> </v>
      </c>
      <c r="D3158" s="4" t="str">
        <f>IF(SUM(Протокол!J3158:N3158,Протокол!O3158:S3158)=17,1," ")</f>
        <v xml:space="preserve"> </v>
      </c>
      <c r="E3158" s="4"/>
      <c r="F3158" s="48"/>
    </row>
    <row r="3159" spans="1:6" x14ac:dyDescent="0.25">
      <c r="A3159" s="4" t="str">
        <f>IF((SUM(Протокол!D3159:I3159)=6),1," ")</f>
        <v xml:space="preserve"> </v>
      </c>
      <c r="B3159" s="4" t="str">
        <f>IF(AND(NOT(ISBLANK(Протокол!B3159)),Протокол!V3159&lt;=5),1," ")</f>
        <v xml:space="preserve"> </v>
      </c>
      <c r="C3159" s="4" t="str">
        <f>IF(NOT(ISBLANK(Протокол!B3159)),1," ")</f>
        <v xml:space="preserve"> </v>
      </c>
      <c r="D3159" s="4" t="str">
        <f>IF(SUM(Протокол!J3159:N3159,Протокол!O3159:S3159)=17,1," ")</f>
        <v xml:space="preserve"> </v>
      </c>
      <c r="E3159" s="4" t="str">
        <f>IF(SUM(Протокол!U3135:U3135)=8,1," ")</f>
        <v xml:space="preserve"> </v>
      </c>
      <c r="F3159" s="48"/>
    </row>
    <row r="3160" spans="1:6" x14ac:dyDescent="0.25">
      <c r="A3160" s="4" t="str">
        <f>IF((SUM(Протокол!D3160:I3160)=6),1," ")</f>
        <v xml:space="preserve"> </v>
      </c>
      <c r="B3160" s="4" t="str">
        <f>IF(AND(NOT(ISBLANK(Протокол!B3160)),Протокол!V3160&lt;=5),1," ")</f>
        <v xml:space="preserve"> </v>
      </c>
      <c r="C3160" s="4" t="str">
        <f>IF(NOT(ISBLANK(Протокол!B3160)),1," ")</f>
        <v xml:space="preserve"> </v>
      </c>
      <c r="D3160" s="4" t="str">
        <f>IF(SUM(Протокол!J3160:N3160,Протокол!O3160:S3160)=17,1," ")</f>
        <v xml:space="preserve"> </v>
      </c>
      <c r="E3160" s="4"/>
      <c r="F3160" s="48"/>
    </row>
    <row r="3161" spans="1:6" x14ac:dyDescent="0.25">
      <c r="A3161" s="4" t="str">
        <f>IF((SUM(Протокол!D3161:I3161)=6),1," ")</f>
        <v xml:space="preserve"> </v>
      </c>
      <c r="B3161" s="4" t="str">
        <f>IF(AND(NOT(ISBLANK(Протокол!B3161)),Протокол!V3161&lt;=5),1," ")</f>
        <v xml:space="preserve"> </v>
      </c>
      <c r="C3161" s="4" t="str">
        <f>IF(NOT(ISBLANK(Протокол!B3161)),1," ")</f>
        <v xml:space="preserve"> </v>
      </c>
      <c r="D3161" s="4" t="str">
        <f>IF(SUM(Протокол!J3161:N3161,Протокол!O3161:S3161)=17,1," ")</f>
        <v xml:space="preserve"> </v>
      </c>
      <c r="E3161" s="4" t="str">
        <f>IF(SUM(Протокол!U3137:U3137)=8,1," ")</f>
        <v xml:space="preserve"> </v>
      </c>
      <c r="F3161" s="48"/>
    </row>
    <row r="3162" spans="1:6" x14ac:dyDescent="0.25">
      <c r="A3162" s="4" t="str">
        <f>IF((SUM(Протокол!D3162:I3162)=6),1," ")</f>
        <v xml:space="preserve"> </v>
      </c>
      <c r="B3162" s="4" t="str">
        <f>IF(AND(NOT(ISBLANK(Протокол!B3162)),Протокол!V3162&lt;=5),1," ")</f>
        <v xml:space="preserve"> </v>
      </c>
      <c r="C3162" s="4" t="str">
        <f>IF(NOT(ISBLANK(Протокол!B3162)),1," ")</f>
        <v xml:space="preserve"> </v>
      </c>
      <c r="D3162" s="4" t="str">
        <f>IF(SUM(Протокол!J3162:N3162,Протокол!O3162:S3162)=17,1," ")</f>
        <v xml:space="preserve"> </v>
      </c>
      <c r="E3162" s="4"/>
      <c r="F3162" s="48"/>
    </row>
    <row r="3163" spans="1:6" x14ac:dyDescent="0.25">
      <c r="A3163" s="4" t="str">
        <f>IF((SUM(Протокол!D3163:I3163)=6),1," ")</f>
        <v xml:space="preserve"> </v>
      </c>
      <c r="B3163" s="4" t="str">
        <f>IF(AND(NOT(ISBLANK(Протокол!B3163)),Протокол!V3163&lt;=5),1," ")</f>
        <v xml:space="preserve"> </v>
      </c>
      <c r="C3163" s="4" t="str">
        <f>IF(NOT(ISBLANK(Протокол!B3163)),1," ")</f>
        <v xml:space="preserve"> </v>
      </c>
      <c r="D3163" s="4" t="str">
        <f>IF(SUM(Протокол!J3163:N3163,Протокол!O3163:S3163)=17,1," ")</f>
        <v xml:space="preserve"> </v>
      </c>
      <c r="E3163" s="4" t="str">
        <f>IF(SUM(Протокол!U3139:U3139)=8,1," ")</f>
        <v xml:space="preserve"> </v>
      </c>
      <c r="F3163" s="48"/>
    </row>
    <row r="3164" spans="1:6" x14ac:dyDescent="0.25">
      <c r="A3164" s="4" t="str">
        <f>IF((SUM(Протокол!D3164:I3164)=6),1," ")</f>
        <v xml:space="preserve"> </v>
      </c>
      <c r="B3164" s="4" t="str">
        <f>IF(AND(NOT(ISBLANK(Протокол!B3164)),Протокол!V3164&lt;=5),1," ")</f>
        <v xml:space="preserve"> </v>
      </c>
      <c r="C3164" s="4" t="str">
        <f>IF(NOT(ISBLANK(Протокол!B3164)),1," ")</f>
        <v xml:space="preserve"> </v>
      </c>
      <c r="D3164" s="4" t="str">
        <f>IF(SUM(Протокол!J3164:N3164,Протокол!O3164:S3164)=17,1," ")</f>
        <v xml:space="preserve"> </v>
      </c>
      <c r="E3164" s="4"/>
      <c r="F3164" s="48"/>
    </row>
    <row r="3165" spans="1:6" x14ac:dyDescent="0.25">
      <c r="A3165" s="4" t="str">
        <f>IF((SUM(Протокол!D3165:I3165)=6),1," ")</f>
        <v xml:space="preserve"> </v>
      </c>
      <c r="B3165" s="4" t="str">
        <f>IF(AND(NOT(ISBLANK(Протокол!B3165)),Протокол!V3165&lt;=5),1," ")</f>
        <v xml:space="preserve"> </v>
      </c>
      <c r="C3165" s="4" t="str">
        <f>IF(NOT(ISBLANK(Протокол!B3165)),1," ")</f>
        <v xml:space="preserve"> </v>
      </c>
      <c r="D3165" s="4" t="str">
        <f>IF(SUM(Протокол!J3165:N3165,Протокол!O3165:S3165)=17,1," ")</f>
        <v xml:space="preserve"> </v>
      </c>
      <c r="E3165" s="4" t="str">
        <f>IF(SUM(Протокол!U3141:U3141)=8,1," ")</f>
        <v xml:space="preserve"> </v>
      </c>
      <c r="F3165" s="48"/>
    </row>
    <row r="3166" spans="1:6" x14ac:dyDescent="0.25">
      <c r="A3166" s="4" t="str">
        <f>IF((SUM(Протокол!D3166:I3166)=6),1," ")</f>
        <v xml:space="preserve"> </v>
      </c>
      <c r="B3166" s="4" t="str">
        <f>IF(AND(NOT(ISBLANK(Протокол!B3166)),Протокол!V3166&lt;=5),1," ")</f>
        <v xml:space="preserve"> </v>
      </c>
      <c r="C3166" s="4" t="str">
        <f>IF(NOT(ISBLANK(Протокол!B3166)),1," ")</f>
        <v xml:space="preserve"> </v>
      </c>
      <c r="D3166" s="4" t="str">
        <f>IF(SUM(Протокол!J3166:N3166,Протокол!O3166:S3166)=17,1," ")</f>
        <v xml:space="preserve"> </v>
      </c>
      <c r="E3166" s="4"/>
      <c r="F3166" s="48"/>
    </row>
    <row r="3167" spans="1:6" x14ac:dyDescent="0.25">
      <c r="A3167" s="4" t="str">
        <f>IF((SUM(Протокол!D3167:I3167)=6),1," ")</f>
        <v xml:space="preserve"> </v>
      </c>
      <c r="B3167" s="4" t="str">
        <f>IF(AND(NOT(ISBLANK(Протокол!B3167)),Протокол!V3167&lt;=5),1," ")</f>
        <v xml:space="preserve"> </v>
      </c>
      <c r="C3167" s="4" t="str">
        <f>IF(NOT(ISBLANK(Протокол!B3167)),1," ")</f>
        <v xml:space="preserve"> </v>
      </c>
      <c r="D3167" s="4" t="str">
        <f>IF(SUM(Протокол!J3167:N3167,Протокол!O3167:S3167)=17,1," ")</f>
        <v xml:space="preserve"> </v>
      </c>
      <c r="E3167" s="4" t="str">
        <f>IF(SUM(Протокол!U3143:U3143)=8,1," ")</f>
        <v xml:space="preserve"> </v>
      </c>
      <c r="F3167" s="48"/>
    </row>
    <row r="3168" spans="1:6" x14ac:dyDescent="0.25">
      <c r="A3168" s="4" t="str">
        <f>IF((SUM(Протокол!D3168:I3168)=6),1," ")</f>
        <v xml:space="preserve"> </v>
      </c>
      <c r="B3168" s="4" t="str">
        <f>IF(AND(NOT(ISBLANK(Протокол!B3168)),Протокол!V3168&lt;=5),1," ")</f>
        <v xml:space="preserve"> </v>
      </c>
      <c r="C3168" s="4" t="str">
        <f>IF(NOT(ISBLANK(Протокол!B3168)),1," ")</f>
        <v xml:space="preserve"> </v>
      </c>
      <c r="D3168" s="4" t="str">
        <f>IF(SUM(Протокол!J3168:N3168,Протокол!O3168:S3168)=17,1," ")</f>
        <v xml:space="preserve"> </v>
      </c>
      <c r="E3168" s="4"/>
      <c r="F3168" s="48"/>
    </row>
    <row r="3169" spans="1:6" x14ac:dyDescent="0.25">
      <c r="A3169" s="4" t="str">
        <f>IF((SUM(Протокол!D3169:I3169)=6),1," ")</f>
        <v xml:space="preserve"> </v>
      </c>
      <c r="B3169" s="4" t="str">
        <f>IF(AND(NOT(ISBLANK(Протокол!B3169)),Протокол!V3169&lt;=5),1," ")</f>
        <v xml:space="preserve"> </v>
      </c>
      <c r="C3169" s="4" t="str">
        <f>IF(NOT(ISBLANK(Протокол!B3169)),1," ")</f>
        <v xml:space="preserve"> </v>
      </c>
      <c r="D3169" s="4" t="str">
        <f>IF(SUM(Протокол!J3169:N3169,Протокол!O3169:S3169)=17,1," ")</f>
        <v xml:space="preserve"> </v>
      </c>
      <c r="E3169" s="4" t="str">
        <f>IF(SUM(Протокол!U3145:U3145)=8,1," ")</f>
        <v xml:space="preserve"> </v>
      </c>
      <c r="F3169" s="48"/>
    </row>
    <row r="3170" spans="1:6" x14ac:dyDescent="0.25">
      <c r="A3170" s="4" t="str">
        <f>IF((SUM(Протокол!D3170:I3170)=6),1," ")</f>
        <v xml:space="preserve"> </v>
      </c>
      <c r="B3170" s="4" t="str">
        <f>IF(AND(NOT(ISBLANK(Протокол!B3170)),Протокол!V3170&lt;=5),1," ")</f>
        <v xml:space="preserve"> </v>
      </c>
      <c r="C3170" s="4" t="str">
        <f>IF(NOT(ISBLANK(Протокол!B3170)),1," ")</f>
        <v xml:space="preserve"> </v>
      </c>
      <c r="D3170" s="4" t="str">
        <f>IF(SUM(Протокол!J3170:N3170,Протокол!O3170:S3170)=17,1," ")</f>
        <v xml:space="preserve"> </v>
      </c>
      <c r="E3170" s="4"/>
      <c r="F3170" s="48"/>
    </row>
    <row r="3171" spans="1:6" x14ac:dyDescent="0.25">
      <c r="A3171" s="4" t="str">
        <f>IF((SUM(Протокол!D3171:I3171)=6),1," ")</f>
        <v xml:space="preserve"> </v>
      </c>
      <c r="B3171" s="4" t="str">
        <f>IF(AND(NOT(ISBLANK(Протокол!B3171)),Протокол!V3171&lt;=5),1," ")</f>
        <v xml:space="preserve"> </v>
      </c>
      <c r="C3171" s="4" t="str">
        <f>IF(NOT(ISBLANK(Протокол!B3171)),1," ")</f>
        <v xml:space="preserve"> </v>
      </c>
      <c r="D3171" s="4" t="str">
        <f>IF(SUM(Протокол!J3171:N3171,Протокол!O3171:S3171)=17,1," ")</f>
        <v xml:space="preserve"> </v>
      </c>
      <c r="E3171" s="4" t="str">
        <f>IF(SUM(Протокол!U3147:U3147)=8,1," ")</f>
        <v xml:space="preserve"> </v>
      </c>
      <c r="F3171" s="48"/>
    </row>
    <row r="3172" spans="1:6" x14ac:dyDescent="0.25">
      <c r="A3172" s="4" t="str">
        <f>IF((SUM(Протокол!D3172:I3172)=6),1," ")</f>
        <v xml:space="preserve"> </v>
      </c>
      <c r="B3172" s="4" t="str">
        <f>IF(AND(NOT(ISBLANK(Протокол!B3172)),Протокол!V3172&lt;=5),1," ")</f>
        <v xml:space="preserve"> </v>
      </c>
      <c r="C3172" s="4" t="str">
        <f>IF(NOT(ISBLANK(Протокол!B3172)),1," ")</f>
        <v xml:space="preserve"> </v>
      </c>
      <c r="D3172" s="4" t="str">
        <f>IF(SUM(Протокол!J3172:N3172,Протокол!O3172:S3172)=17,1," ")</f>
        <v xml:space="preserve"> </v>
      </c>
      <c r="E3172" s="4"/>
      <c r="F3172" s="48"/>
    </row>
    <row r="3173" spans="1:6" x14ac:dyDescent="0.25">
      <c r="A3173" s="4" t="str">
        <f>IF((SUM(Протокол!D3173:I3173)=6),1," ")</f>
        <v xml:space="preserve"> </v>
      </c>
      <c r="B3173" s="4" t="str">
        <f>IF(AND(NOT(ISBLANK(Протокол!B3173)),Протокол!V3173&lt;=5),1," ")</f>
        <v xml:space="preserve"> </v>
      </c>
      <c r="C3173" s="4" t="str">
        <f>IF(NOT(ISBLANK(Протокол!B3173)),1," ")</f>
        <v xml:space="preserve"> </v>
      </c>
      <c r="D3173" s="4" t="str">
        <f>IF(SUM(Протокол!J3173:N3173,Протокол!O3173:S3173)=17,1," ")</f>
        <v xml:space="preserve"> </v>
      </c>
      <c r="E3173" s="4" t="str">
        <f>IF(SUM(Протокол!U3149:U3149)=8,1," ")</f>
        <v xml:space="preserve"> </v>
      </c>
      <c r="F3173" s="48"/>
    </row>
    <row r="3174" spans="1:6" x14ac:dyDescent="0.25">
      <c r="A3174" s="4" t="str">
        <f>IF((SUM(Протокол!D3174:I3174)=6),1," ")</f>
        <v xml:space="preserve"> </v>
      </c>
      <c r="B3174" s="4" t="str">
        <f>IF(AND(NOT(ISBLANK(Протокол!B3174)),Протокол!V3174&lt;=5),1," ")</f>
        <v xml:space="preserve"> </v>
      </c>
      <c r="C3174" s="4" t="str">
        <f>IF(NOT(ISBLANK(Протокол!B3174)),1," ")</f>
        <v xml:space="preserve"> </v>
      </c>
      <c r="D3174" s="4" t="str">
        <f>IF(SUM(Протокол!J3174:N3174,Протокол!O3174:S3174)=17,1," ")</f>
        <v xml:space="preserve"> </v>
      </c>
      <c r="E3174" s="4"/>
      <c r="F3174" s="48"/>
    </row>
    <row r="3175" spans="1:6" x14ac:dyDescent="0.25">
      <c r="A3175" s="4" t="str">
        <f>IF((SUM(Протокол!D3175:I3175)=6),1," ")</f>
        <v xml:space="preserve"> </v>
      </c>
      <c r="B3175" s="4" t="str">
        <f>IF(AND(NOT(ISBLANK(Протокол!B3175)),Протокол!V3175&lt;=5),1," ")</f>
        <v xml:space="preserve"> </v>
      </c>
      <c r="C3175" s="4" t="str">
        <f>IF(NOT(ISBLANK(Протокол!B3175)),1," ")</f>
        <v xml:space="preserve"> </v>
      </c>
      <c r="D3175" s="4" t="str">
        <f>IF(SUM(Протокол!J3175:N3175,Протокол!O3175:S3175)=17,1," ")</f>
        <v xml:space="preserve"> </v>
      </c>
      <c r="E3175" s="4" t="str">
        <f>IF(SUM(Протокол!U3151:U3151)=8,1," ")</f>
        <v xml:space="preserve"> </v>
      </c>
      <c r="F3175" s="48"/>
    </row>
  </sheetData>
  <sheetProtection algorithmName="SHA-512" hashValue="XJyCjR3g5W8rBqHwb3ssYw7u+Sl0Jkidpz47Ari2nPZFW9VPiP3YNi43WnWNjkfqhoub1GviG9ZQKjjITqOIdQ==" saltValue="BtcgxtJdN841SteFXYpl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</vt:lpstr>
      <vt:lpstr>Общие результаты</vt:lpstr>
      <vt:lpstr>Не трогать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2021-12-17T08:57:50Z</dcterms:modified>
</cp:coreProperties>
</file>