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8540" windowHeight="11205"/>
  </bookViews>
  <sheets>
    <sheet name="форма ТМ 3 математика профиль" sheetId="1" r:id="rId1"/>
    <sheet name="Не трогать" sheetId="2" r:id="rId2"/>
  </sheets>
  <calcPr calcId="145621"/>
</workbook>
</file>

<file path=xl/calcChain.xml><?xml version="1.0" encoding="utf-8"?>
<calcChain xmlns="http://schemas.openxmlformats.org/spreadsheetml/2006/main">
  <c r="N33" i="1" l="1"/>
  <c r="N31" i="1"/>
  <c r="N9" i="1"/>
  <c r="N15" i="1"/>
  <c r="N17" i="1"/>
  <c r="N19" i="1"/>
  <c r="N21" i="1"/>
  <c r="N23" i="1"/>
  <c r="N25" i="1"/>
  <c r="N27" i="1"/>
  <c r="N29" i="1"/>
  <c r="N13" i="1"/>
  <c r="N35" i="1"/>
  <c r="V13" i="1"/>
  <c r="W13" i="1"/>
  <c r="X13" i="1" s="1"/>
  <c r="G9" i="2" l="1"/>
  <c r="G11" i="2"/>
  <c r="G13" i="2"/>
  <c r="G15" i="2"/>
  <c r="G17" i="2"/>
  <c r="G19" i="2"/>
  <c r="G21" i="2"/>
  <c r="G23" i="2"/>
  <c r="G25" i="2"/>
  <c r="G27" i="2"/>
  <c r="G29" i="2"/>
  <c r="G31" i="2"/>
  <c r="G33" i="2"/>
  <c r="G35" i="2"/>
  <c r="G37" i="2"/>
  <c r="G39" i="2"/>
  <c r="G41" i="2"/>
  <c r="G43" i="2"/>
  <c r="G45" i="2"/>
  <c r="G47" i="2"/>
  <c r="G49" i="2"/>
  <c r="G51" i="2"/>
  <c r="G53" i="2"/>
  <c r="G55" i="2"/>
  <c r="G57" i="2"/>
  <c r="G59" i="2"/>
  <c r="G61" i="2"/>
  <c r="G63" i="2"/>
  <c r="G65" i="2"/>
  <c r="G67" i="2"/>
  <c r="G69" i="2"/>
  <c r="G71" i="2"/>
  <c r="G73" i="2"/>
  <c r="G75" i="2"/>
  <c r="G77" i="2"/>
  <c r="G79" i="2"/>
  <c r="G81" i="2"/>
  <c r="G83" i="2"/>
  <c r="G85" i="2"/>
  <c r="G87" i="2"/>
  <c r="G89" i="2"/>
  <c r="G91" i="2"/>
  <c r="G93" i="2"/>
  <c r="G95" i="2"/>
  <c r="G97" i="2"/>
  <c r="G99" i="2"/>
  <c r="G101" i="2"/>
  <c r="G103" i="2"/>
  <c r="G105" i="2"/>
  <c r="G107" i="2"/>
  <c r="G109" i="2"/>
  <c r="G111" i="2"/>
  <c r="G113" i="2"/>
  <c r="G115" i="2"/>
  <c r="G117" i="2"/>
  <c r="G119" i="2"/>
  <c r="G121" i="2"/>
  <c r="G123" i="2"/>
  <c r="G125" i="2"/>
  <c r="G127" i="2"/>
  <c r="G129" i="2"/>
  <c r="G131" i="2"/>
  <c r="G133" i="2"/>
  <c r="G135" i="2"/>
  <c r="G137" i="2"/>
  <c r="G139" i="2"/>
  <c r="G141" i="2"/>
  <c r="G143" i="2"/>
  <c r="G145" i="2"/>
  <c r="G147" i="2"/>
  <c r="G149" i="2"/>
  <c r="G151" i="2"/>
  <c r="G153" i="2"/>
  <c r="G155" i="2"/>
  <c r="G157" i="2"/>
  <c r="G159" i="2"/>
  <c r="G161" i="2"/>
  <c r="G163" i="2"/>
  <c r="G165" i="2"/>
  <c r="G167" i="2"/>
  <c r="G169" i="2"/>
  <c r="G171" i="2"/>
  <c r="G173" i="2"/>
  <c r="G175" i="2"/>
  <c r="G177" i="2"/>
  <c r="G179" i="2"/>
  <c r="G181" i="2"/>
  <c r="G183" i="2"/>
  <c r="G185" i="2"/>
  <c r="G187" i="2"/>
  <c r="G189" i="2"/>
  <c r="G191" i="2"/>
  <c r="G193" i="2"/>
  <c r="G195" i="2"/>
  <c r="G197" i="2"/>
  <c r="G199" i="2"/>
  <c r="G201" i="2"/>
  <c r="G203" i="2"/>
  <c r="G205" i="2"/>
  <c r="G207" i="2"/>
  <c r="G209" i="2"/>
  <c r="G211" i="2"/>
  <c r="G213" i="2"/>
  <c r="G215" i="2"/>
  <c r="G217" i="2"/>
  <c r="G219" i="2"/>
  <c r="G221" i="2"/>
  <c r="G223" i="2"/>
  <c r="G225" i="2"/>
  <c r="G227" i="2"/>
  <c r="G229" i="2"/>
  <c r="G231" i="2"/>
  <c r="G233" i="2"/>
  <c r="G235" i="2"/>
  <c r="G237" i="2"/>
  <c r="G239" i="2"/>
  <c r="G241" i="2"/>
  <c r="G243" i="2"/>
  <c r="G245" i="2"/>
  <c r="G247" i="2"/>
  <c r="G249" i="2"/>
  <c r="G251" i="2"/>
  <c r="G253" i="2"/>
  <c r="G255" i="2"/>
  <c r="G257" i="2"/>
  <c r="G259" i="2"/>
  <c r="G261" i="2"/>
  <c r="G263" i="2"/>
  <c r="G265" i="2"/>
  <c r="G267" i="2"/>
  <c r="G269" i="2"/>
  <c r="G271" i="2"/>
  <c r="G273" i="2"/>
  <c r="G275" i="2"/>
  <c r="G277" i="2"/>
  <c r="G279" i="2"/>
  <c r="G281" i="2"/>
  <c r="G283" i="2"/>
  <c r="G285" i="2"/>
  <c r="G287" i="2"/>
  <c r="G289" i="2"/>
  <c r="G291" i="2"/>
  <c r="G293" i="2"/>
  <c r="G295" i="2"/>
  <c r="G297" i="2"/>
  <c r="G299" i="2"/>
  <c r="G301" i="2"/>
  <c r="G303" i="2"/>
  <c r="G305" i="2"/>
  <c r="G307" i="2"/>
  <c r="G309" i="2"/>
  <c r="G311" i="2"/>
  <c r="G313" i="2"/>
  <c r="G315" i="2"/>
  <c r="G317" i="2"/>
  <c r="G319" i="2"/>
  <c r="G321" i="2"/>
  <c r="G323" i="2"/>
  <c r="G325" i="2"/>
  <c r="G327" i="2"/>
  <c r="G329" i="2"/>
  <c r="G331" i="2"/>
  <c r="G333" i="2"/>
  <c r="G335" i="2"/>
  <c r="G337" i="2"/>
  <c r="G339" i="2"/>
  <c r="G341" i="2"/>
  <c r="G343" i="2"/>
  <c r="G345" i="2"/>
  <c r="G347" i="2"/>
  <c r="G349" i="2"/>
  <c r="G351" i="2"/>
  <c r="G353" i="2"/>
  <c r="G355" i="2"/>
  <c r="G357" i="2"/>
  <c r="G359" i="2"/>
  <c r="G361" i="2"/>
  <c r="G363" i="2"/>
  <c r="G365" i="2"/>
  <c r="G367" i="2"/>
  <c r="G369" i="2"/>
  <c r="G371" i="2"/>
  <c r="G373" i="2"/>
  <c r="G375" i="2"/>
  <c r="G377" i="2"/>
  <c r="G379" i="2"/>
  <c r="G381" i="2"/>
  <c r="G383" i="2"/>
  <c r="G385" i="2"/>
  <c r="G387" i="2"/>
  <c r="G389" i="2"/>
  <c r="G391" i="2"/>
  <c r="G393" i="2"/>
  <c r="G395" i="2"/>
  <c r="G397" i="2"/>
  <c r="G399" i="2"/>
  <c r="G401" i="2"/>
  <c r="G403" i="2"/>
  <c r="G405" i="2"/>
  <c r="G407" i="2"/>
  <c r="G409" i="2"/>
  <c r="G411" i="2"/>
  <c r="G413" i="2"/>
  <c r="G415" i="2"/>
  <c r="G417" i="2"/>
  <c r="G419" i="2"/>
  <c r="G421" i="2"/>
  <c r="G423" i="2"/>
  <c r="G425" i="2"/>
  <c r="G427" i="2"/>
  <c r="G429" i="2"/>
  <c r="G431" i="2"/>
  <c r="G433" i="2"/>
  <c r="G435" i="2"/>
  <c r="G437" i="2"/>
  <c r="G439" i="2"/>
  <c r="G441" i="2"/>
  <c r="G443" i="2"/>
  <c r="G445" i="2"/>
  <c r="G447" i="2"/>
  <c r="G449" i="2"/>
  <c r="G451" i="2"/>
  <c r="G453" i="2"/>
  <c r="G455" i="2"/>
  <c r="G457" i="2"/>
  <c r="G459" i="2"/>
  <c r="G461" i="2"/>
  <c r="G463" i="2"/>
  <c r="G465" i="2"/>
  <c r="G467" i="2"/>
  <c r="G469" i="2"/>
  <c r="G471" i="2"/>
  <c r="G473" i="2"/>
  <c r="G475" i="2"/>
  <c r="G477" i="2"/>
  <c r="G479" i="2"/>
  <c r="G481" i="2"/>
  <c r="G483" i="2"/>
  <c r="G485" i="2"/>
  <c r="G487" i="2"/>
  <c r="G489" i="2"/>
  <c r="G491" i="2"/>
  <c r="G493" i="2"/>
  <c r="G495" i="2"/>
  <c r="G497" i="2"/>
  <c r="G499" i="2"/>
  <c r="G501" i="2"/>
  <c r="G503" i="2"/>
  <c r="G505" i="2"/>
  <c r="G507" i="2"/>
  <c r="G509" i="2"/>
  <c r="G511" i="2"/>
  <c r="G513" i="2"/>
  <c r="G515" i="2"/>
  <c r="G517" i="2"/>
  <c r="G519" i="2"/>
  <c r="G521" i="2"/>
  <c r="G523" i="2"/>
  <c r="G525" i="2"/>
  <c r="G527" i="2"/>
  <c r="G529" i="2"/>
  <c r="G531" i="2"/>
  <c r="G533" i="2"/>
  <c r="G535" i="2"/>
  <c r="G537" i="2"/>
  <c r="G539" i="2"/>
  <c r="G541" i="2"/>
  <c r="G543" i="2"/>
  <c r="G545" i="2"/>
  <c r="G547" i="2"/>
  <c r="G549" i="2"/>
  <c r="G551" i="2"/>
  <c r="G553" i="2"/>
  <c r="G555" i="2"/>
  <c r="G557" i="2"/>
  <c r="G559" i="2"/>
  <c r="G561" i="2"/>
  <c r="G563" i="2"/>
  <c r="G565" i="2"/>
  <c r="G567" i="2"/>
  <c r="G569" i="2"/>
  <c r="G571" i="2"/>
  <c r="G573" i="2"/>
  <c r="G575" i="2"/>
  <c r="G577" i="2"/>
  <c r="G579" i="2"/>
  <c r="G581" i="2"/>
  <c r="G583" i="2"/>
  <c r="G585" i="2"/>
  <c r="G587" i="2"/>
  <c r="G589" i="2"/>
  <c r="G591" i="2"/>
  <c r="G593" i="2"/>
  <c r="G595" i="2"/>
  <c r="G597" i="2"/>
  <c r="G599" i="2"/>
  <c r="G7" i="2"/>
  <c r="E9" i="2"/>
  <c r="E11" i="2"/>
  <c r="E13" i="2"/>
  <c r="E15" i="2"/>
  <c r="E17" i="2"/>
  <c r="E19" i="2"/>
  <c r="E21" i="2"/>
  <c r="E23" i="2"/>
  <c r="E25" i="2"/>
  <c r="E27" i="2"/>
  <c r="E29" i="2"/>
  <c r="E31" i="2"/>
  <c r="E33" i="2"/>
  <c r="E35" i="2"/>
  <c r="E37" i="2"/>
  <c r="E39" i="2"/>
  <c r="E41" i="2"/>
  <c r="E43" i="2"/>
  <c r="E45" i="2"/>
  <c r="E47" i="2"/>
  <c r="E49" i="2"/>
  <c r="E51" i="2"/>
  <c r="E53" i="2"/>
  <c r="E55" i="2"/>
  <c r="E57" i="2"/>
  <c r="E59" i="2"/>
  <c r="E61" i="2"/>
  <c r="E63" i="2"/>
  <c r="E65" i="2"/>
  <c r="E67" i="2"/>
  <c r="E69" i="2"/>
  <c r="E71" i="2"/>
  <c r="E73" i="2"/>
  <c r="E75" i="2"/>
  <c r="E77" i="2"/>
  <c r="E79" i="2"/>
  <c r="E81" i="2"/>
  <c r="E83" i="2"/>
  <c r="E85" i="2"/>
  <c r="E87" i="2"/>
  <c r="E89" i="2"/>
  <c r="E91" i="2"/>
  <c r="E93" i="2"/>
  <c r="E95" i="2"/>
  <c r="E97" i="2"/>
  <c r="E99" i="2"/>
  <c r="E101" i="2"/>
  <c r="E103" i="2"/>
  <c r="E105" i="2"/>
  <c r="E107" i="2"/>
  <c r="E109" i="2"/>
  <c r="E111" i="2"/>
  <c r="E113" i="2"/>
  <c r="E115" i="2"/>
  <c r="E117" i="2"/>
  <c r="E119" i="2"/>
  <c r="E121" i="2"/>
  <c r="E123" i="2"/>
  <c r="E125" i="2"/>
  <c r="E127" i="2"/>
  <c r="E129" i="2"/>
  <c r="E131" i="2"/>
  <c r="E133" i="2"/>
  <c r="E135" i="2"/>
  <c r="E137" i="2"/>
  <c r="E139" i="2"/>
  <c r="E141" i="2"/>
  <c r="E143" i="2"/>
  <c r="E145" i="2"/>
  <c r="E147" i="2"/>
  <c r="E149" i="2"/>
  <c r="E151" i="2"/>
  <c r="E153" i="2"/>
  <c r="E155" i="2"/>
  <c r="E157" i="2"/>
  <c r="E159" i="2"/>
  <c r="E161" i="2"/>
  <c r="E163" i="2"/>
  <c r="E165" i="2"/>
  <c r="E167" i="2"/>
  <c r="E169" i="2"/>
  <c r="E171" i="2"/>
  <c r="E173" i="2"/>
  <c r="E175" i="2"/>
  <c r="E177" i="2"/>
  <c r="E179" i="2"/>
  <c r="E181" i="2"/>
  <c r="E183" i="2"/>
  <c r="E185" i="2"/>
  <c r="E187" i="2"/>
  <c r="E189" i="2"/>
  <c r="E191" i="2"/>
  <c r="E193" i="2"/>
  <c r="E195" i="2"/>
  <c r="E197" i="2"/>
  <c r="E199" i="2"/>
  <c r="E201" i="2"/>
  <c r="E203" i="2"/>
  <c r="E205" i="2"/>
  <c r="E207" i="2"/>
  <c r="E209" i="2"/>
  <c r="E211" i="2"/>
  <c r="E213" i="2"/>
  <c r="E215" i="2"/>
  <c r="E217" i="2"/>
  <c r="E219" i="2"/>
  <c r="E221" i="2"/>
  <c r="E223" i="2"/>
  <c r="E225" i="2"/>
  <c r="E227" i="2"/>
  <c r="E229" i="2"/>
  <c r="E231" i="2"/>
  <c r="E233" i="2"/>
  <c r="E235" i="2"/>
  <c r="E237" i="2"/>
  <c r="E239" i="2"/>
  <c r="E241" i="2"/>
  <c r="E243" i="2"/>
  <c r="E245" i="2"/>
  <c r="E247" i="2"/>
  <c r="E249" i="2"/>
  <c r="E251" i="2"/>
  <c r="E253" i="2"/>
  <c r="E255" i="2"/>
  <c r="E257" i="2"/>
  <c r="E259" i="2"/>
  <c r="E261" i="2"/>
  <c r="E263" i="2"/>
  <c r="E265" i="2"/>
  <c r="E267" i="2"/>
  <c r="E269" i="2"/>
  <c r="E271" i="2"/>
  <c r="E273" i="2"/>
  <c r="E275" i="2"/>
  <c r="E277" i="2"/>
  <c r="E279" i="2"/>
  <c r="E281" i="2"/>
  <c r="E283" i="2"/>
  <c r="E285" i="2"/>
  <c r="E287" i="2"/>
  <c r="E289" i="2"/>
  <c r="E291" i="2"/>
  <c r="E293" i="2"/>
  <c r="E295" i="2"/>
  <c r="E297" i="2"/>
  <c r="E299" i="2"/>
  <c r="E301" i="2"/>
  <c r="E303" i="2"/>
  <c r="E305" i="2"/>
  <c r="E307" i="2"/>
  <c r="E309" i="2"/>
  <c r="E311" i="2"/>
  <c r="E313" i="2"/>
  <c r="E315" i="2"/>
  <c r="E317" i="2"/>
  <c r="E319" i="2"/>
  <c r="E321" i="2"/>
  <c r="E323" i="2"/>
  <c r="E325" i="2"/>
  <c r="E327" i="2"/>
  <c r="E329" i="2"/>
  <c r="E331" i="2"/>
  <c r="E333" i="2"/>
  <c r="E335" i="2"/>
  <c r="E337" i="2"/>
  <c r="E339" i="2"/>
  <c r="E341" i="2"/>
  <c r="E343" i="2"/>
  <c r="E345" i="2"/>
  <c r="E347" i="2"/>
  <c r="E349" i="2"/>
  <c r="E351" i="2"/>
  <c r="E353" i="2"/>
  <c r="E355" i="2"/>
  <c r="E357" i="2"/>
  <c r="E359" i="2"/>
  <c r="E361" i="2"/>
  <c r="E363" i="2"/>
  <c r="E365" i="2"/>
  <c r="E367" i="2"/>
  <c r="E369" i="2"/>
  <c r="E371" i="2"/>
  <c r="E373" i="2"/>
  <c r="E375" i="2"/>
  <c r="E377" i="2"/>
  <c r="E379" i="2"/>
  <c r="E381" i="2"/>
  <c r="E383" i="2"/>
  <c r="E385" i="2"/>
  <c r="E387" i="2"/>
  <c r="E389" i="2"/>
  <c r="E391" i="2"/>
  <c r="E393" i="2"/>
  <c r="E395" i="2"/>
  <c r="E397" i="2"/>
  <c r="E399" i="2"/>
  <c r="E401" i="2"/>
  <c r="E403" i="2"/>
  <c r="E405" i="2"/>
  <c r="E407" i="2"/>
  <c r="E409" i="2"/>
  <c r="E411" i="2"/>
  <c r="E413" i="2"/>
  <c r="E415" i="2"/>
  <c r="E417" i="2"/>
  <c r="E419" i="2"/>
  <c r="E421" i="2"/>
  <c r="E423" i="2"/>
  <c r="E425" i="2"/>
  <c r="E427" i="2"/>
  <c r="E429" i="2"/>
  <c r="E431" i="2"/>
  <c r="E433" i="2"/>
  <c r="E435" i="2"/>
  <c r="E437" i="2"/>
  <c r="E439" i="2"/>
  <c r="E441" i="2"/>
  <c r="E443" i="2"/>
  <c r="E445" i="2"/>
  <c r="E447" i="2"/>
  <c r="E449" i="2"/>
  <c r="E451" i="2"/>
  <c r="E453" i="2"/>
  <c r="E455" i="2"/>
  <c r="E457" i="2"/>
  <c r="E459" i="2"/>
  <c r="E461" i="2"/>
  <c r="E463" i="2"/>
  <c r="E465" i="2"/>
  <c r="E467" i="2"/>
  <c r="E469" i="2"/>
  <c r="E471" i="2"/>
  <c r="E473" i="2"/>
  <c r="E475" i="2"/>
  <c r="E477" i="2"/>
  <c r="E479" i="2"/>
  <c r="E481" i="2"/>
  <c r="E483" i="2"/>
  <c r="E485" i="2"/>
  <c r="E487" i="2"/>
  <c r="E489" i="2"/>
  <c r="E491" i="2"/>
  <c r="E493" i="2"/>
  <c r="E495" i="2"/>
  <c r="E497" i="2"/>
  <c r="E499" i="2"/>
  <c r="E501" i="2"/>
  <c r="E503" i="2"/>
  <c r="E505" i="2"/>
  <c r="E507" i="2"/>
  <c r="E509" i="2"/>
  <c r="E511" i="2"/>
  <c r="E513" i="2"/>
  <c r="E515" i="2"/>
  <c r="E517" i="2"/>
  <c r="E519" i="2"/>
  <c r="E521" i="2"/>
  <c r="E523" i="2"/>
  <c r="E525" i="2"/>
  <c r="E527" i="2"/>
  <c r="E529" i="2"/>
  <c r="E531" i="2"/>
  <c r="E533" i="2"/>
  <c r="E535" i="2"/>
  <c r="E537" i="2"/>
  <c r="E539" i="2"/>
  <c r="E541" i="2"/>
  <c r="E543" i="2"/>
  <c r="E545" i="2"/>
  <c r="E547" i="2"/>
  <c r="E549" i="2"/>
  <c r="E551" i="2"/>
  <c r="E553" i="2"/>
  <c r="E555" i="2"/>
  <c r="E557" i="2"/>
  <c r="E559" i="2"/>
  <c r="E561" i="2"/>
  <c r="E563" i="2"/>
  <c r="E565" i="2"/>
  <c r="E567" i="2"/>
  <c r="E569" i="2"/>
  <c r="E571" i="2"/>
  <c r="E573" i="2"/>
  <c r="E575" i="2"/>
  <c r="E577" i="2"/>
  <c r="E579" i="2"/>
  <c r="E581" i="2"/>
  <c r="E583" i="2"/>
  <c r="E585" i="2"/>
  <c r="E587" i="2"/>
  <c r="E589" i="2"/>
  <c r="E591" i="2"/>
  <c r="E593" i="2"/>
  <c r="E595" i="2"/>
  <c r="E597" i="2"/>
  <c r="E599" i="2"/>
  <c r="E7" i="2"/>
  <c r="D9" i="2" l="1"/>
  <c r="D11" i="2"/>
  <c r="D13" i="2"/>
  <c r="D15" i="2"/>
  <c r="D17" i="2"/>
  <c r="D19" i="2"/>
  <c r="D21" i="2"/>
  <c r="D23" i="2"/>
  <c r="D25" i="2"/>
  <c r="D27" i="2"/>
  <c r="D29" i="2"/>
  <c r="D31" i="2"/>
  <c r="D33" i="2"/>
  <c r="D35" i="2"/>
  <c r="D37" i="2"/>
  <c r="D39" i="2"/>
  <c r="D41" i="2"/>
  <c r="D43" i="2"/>
  <c r="D45" i="2"/>
  <c r="D47" i="2"/>
  <c r="D49" i="2"/>
  <c r="D51" i="2"/>
  <c r="D53" i="2"/>
  <c r="D55" i="2"/>
  <c r="D57" i="2"/>
  <c r="D59" i="2"/>
  <c r="D61" i="2"/>
  <c r="D63" i="2"/>
  <c r="D65" i="2"/>
  <c r="D67" i="2"/>
  <c r="D69" i="2"/>
  <c r="D71" i="2"/>
  <c r="D73" i="2"/>
  <c r="D75" i="2"/>
  <c r="D77" i="2"/>
  <c r="D79" i="2"/>
  <c r="D81" i="2"/>
  <c r="D83" i="2"/>
  <c r="D85" i="2"/>
  <c r="D87" i="2"/>
  <c r="D89" i="2"/>
  <c r="D91" i="2"/>
  <c r="D93" i="2"/>
  <c r="D95" i="2"/>
  <c r="D97" i="2"/>
  <c r="D99" i="2"/>
  <c r="D101" i="2"/>
  <c r="D103" i="2"/>
  <c r="D105" i="2"/>
  <c r="D107" i="2"/>
  <c r="D109" i="2"/>
  <c r="D111" i="2"/>
  <c r="D113" i="2"/>
  <c r="D115" i="2"/>
  <c r="D117" i="2"/>
  <c r="D119" i="2"/>
  <c r="D121" i="2"/>
  <c r="D123" i="2"/>
  <c r="D125" i="2"/>
  <c r="D127" i="2"/>
  <c r="D129" i="2"/>
  <c r="D131" i="2"/>
  <c r="D133" i="2"/>
  <c r="D135" i="2"/>
  <c r="D137" i="2"/>
  <c r="D139" i="2"/>
  <c r="D141" i="2"/>
  <c r="D143" i="2"/>
  <c r="D145" i="2"/>
  <c r="D147" i="2"/>
  <c r="D149" i="2"/>
  <c r="D151" i="2"/>
  <c r="D153" i="2"/>
  <c r="D155" i="2"/>
  <c r="D157" i="2"/>
  <c r="D159" i="2"/>
  <c r="D161" i="2"/>
  <c r="D163" i="2"/>
  <c r="D165" i="2"/>
  <c r="D167" i="2"/>
  <c r="D169" i="2"/>
  <c r="D171" i="2"/>
  <c r="D173" i="2"/>
  <c r="D175" i="2"/>
  <c r="D177" i="2"/>
  <c r="D179" i="2"/>
  <c r="D181" i="2"/>
  <c r="D183" i="2"/>
  <c r="D185" i="2"/>
  <c r="D187" i="2"/>
  <c r="D189" i="2"/>
  <c r="D191" i="2"/>
  <c r="D193" i="2"/>
  <c r="D195" i="2"/>
  <c r="D197" i="2"/>
  <c r="D199" i="2"/>
  <c r="D201" i="2"/>
  <c r="D203" i="2"/>
  <c r="D205" i="2"/>
  <c r="D207" i="2"/>
  <c r="D209" i="2"/>
  <c r="D211" i="2"/>
  <c r="D213" i="2"/>
  <c r="D215" i="2"/>
  <c r="D217" i="2"/>
  <c r="D219" i="2"/>
  <c r="D221" i="2"/>
  <c r="D223" i="2"/>
  <c r="D225" i="2"/>
  <c r="D227" i="2"/>
  <c r="D229" i="2"/>
  <c r="D231" i="2"/>
  <c r="D233" i="2"/>
  <c r="D235" i="2"/>
  <c r="D237" i="2"/>
  <c r="D239" i="2"/>
  <c r="D241" i="2"/>
  <c r="D243" i="2"/>
  <c r="D245" i="2"/>
  <c r="D247" i="2"/>
  <c r="D249" i="2"/>
  <c r="D251" i="2"/>
  <c r="D253" i="2"/>
  <c r="D255" i="2"/>
  <c r="D257" i="2"/>
  <c r="D259" i="2"/>
  <c r="D261" i="2"/>
  <c r="D263" i="2"/>
  <c r="D265" i="2"/>
  <c r="D267" i="2"/>
  <c r="D269" i="2"/>
  <c r="D271" i="2"/>
  <c r="D273" i="2"/>
  <c r="D275" i="2"/>
  <c r="D277" i="2"/>
  <c r="D279" i="2"/>
  <c r="D281" i="2"/>
  <c r="D283" i="2"/>
  <c r="D285" i="2"/>
  <c r="D287" i="2"/>
  <c r="D289" i="2"/>
  <c r="D291" i="2"/>
  <c r="D293" i="2"/>
  <c r="D295" i="2"/>
  <c r="D297" i="2"/>
  <c r="D299" i="2"/>
  <c r="D301" i="2"/>
  <c r="D303" i="2"/>
  <c r="D305" i="2"/>
  <c r="D307" i="2"/>
  <c r="D309" i="2"/>
  <c r="D311" i="2"/>
  <c r="D313" i="2"/>
  <c r="D315" i="2"/>
  <c r="D317" i="2"/>
  <c r="D319" i="2"/>
  <c r="D321" i="2"/>
  <c r="D323" i="2"/>
  <c r="D325" i="2"/>
  <c r="D327" i="2"/>
  <c r="D329" i="2"/>
  <c r="D331" i="2"/>
  <c r="D333" i="2"/>
  <c r="D335" i="2"/>
  <c r="D337" i="2"/>
  <c r="D339" i="2"/>
  <c r="D341" i="2"/>
  <c r="D343" i="2"/>
  <c r="D345" i="2"/>
  <c r="D347" i="2"/>
  <c r="D349" i="2"/>
  <c r="D351" i="2"/>
  <c r="D353" i="2"/>
  <c r="D355" i="2"/>
  <c r="D357" i="2"/>
  <c r="D359" i="2"/>
  <c r="D361" i="2"/>
  <c r="D363" i="2"/>
  <c r="D365" i="2"/>
  <c r="D367" i="2"/>
  <c r="D369" i="2"/>
  <c r="D371" i="2"/>
  <c r="D373" i="2"/>
  <c r="D375" i="2"/>
  <c r="D377" i="2"/>
  <c r="D379" i="2"/>
  <c r="D381" i="2"/>
  <c r="D383" i="2"/>
  <c r="D385" i="2"/>
  <c r="D387" i="2"/>
  <c r="D389" i="2"/>
  <c r="D391" i="2"/>
  <c r="D393" i="2"/>
  <c r="D395" i="2"/>
  <c r="D397" i="2"/>
  <c r="D399" i="2"/>
  <c r="D401" i="2"/>
  <c r="D403" i="2"/>
  <c r="D405" i="2"/>
  <c r="D407" i="2"/>
  <c r="D409" i="2"/>
  <c r="D411" i="2"/>
  <c r="D413" i="2"/>
  <c r="D415" i="2"/>
  <c r="D417" i="2"/>
  <c r="D419" i="2"/>
  <c r="D421" i="2"/>
  <c r="D423" i="2"/>
  <c r="D425" i="2"/>
  <c r="D427" i="2"/>
  <c r="D429" i="2"/>
  <c r="D431" i="2"/>
  <c r="D433" i="2"/>
  <c r="D435" i="2"/>
  <c r="D437" i="2"/>
  <c r="D439" i="2"/>
  <c r="D441" i="2"/>
  <c r="D443" i="2"/>
  <c r="D445" i="2"/>
  <c r="D447" i="2"/>
  <c r="D449" i="2"/>
  <c r="D451" i="2"/>
  <c r="D453" i="2"/>
  <c r="D455" i="2"/>
  <c r="D457" i="2"/>
  <c r="D459" i="2"/>
  <c r="D461" i="2"/>
  <c r="D463" i="2"/>
  <c r="D465" i="2"/>
  <c r="D467" i="2"/>
  <c r="D469" i="2"/>
  <c r="D471" i="2"/>
  <c r="D473" i="2"/>
  <c r="D475" i="2"/>
  <c r="D477" i="2"/>
  <c r="D479" i="2"/>
  <c r="D481" i="2"/>
  <c r="D483" i="2"/>
  <c r="D485" i="2"/>
  <c r="D487" i="2"/>
  <c r="D489" i="2"/>
  <c r="D491" i="2"/>
  <c r="D493" i="2"/>
  <c r="D495" i="2"/>
  <c r="D497" i="2"/>
  <c r="D499" i="2"/>
  <c r="D501" i="2"/>
  <c r="D503" i="2"/>
  <c r="D505" i="2"/>
  <c r="D507" i="2"/>
  <c r="D509" i="2"/>
  <c r="D511" i="2"/>
  <c r="D513" i="2"/>
  <c r="D515" i="2"/>
  <c r="D517" i="2"/>
  <c r="D519" i="2"/>
  <c r="D521" i="2"/>
  <c r="D523" i="2"/>
  <c r="D525" i="2"/>
  <c r="D527" i="2"/>
  <c r="D529" i="2"/>
  <c r="D531" i="2"/>
  <c r="D533" i="2"/>
  <c r="D535" i="2"/>
  <c r="D537" i="2"/>
  <c r="D539" i="2"/>
  <c r="D541" i="2"/>
  <c r="D543" i="2"/>
  <c r="D545" i="2"/>
  <c r="D547" i="2"/>
  <c r="D549" i="2"/>
  <c r="D551" i="2"/>
  <c r="D553" i="2"/>
  <c r="D555" i="2"/>
  <c r="D557" i="2"/>
  <c r="D559" i="2"/>
  <c r="D561" i="2"/>
  <c r="D563" i="2"/>
  <c r="D565" i="2"/>
  <c r="D567" i="2"/>
  <c r="D569" i="2"/>
  <c r="D571" i="2"/>
  <c r="D573" i="2"/>
  <c r="D575" i="2"/>
  <c r="D577" i="2"/>
  <c r="D579" i="2"/>
  <c r="D581" i="2"/>
  <c r="D583" i="2"/>
  <c r="D585" i="2"/>
  <c r="D587" i="2"/>
  <c r="D589" i="2"/>
  <c r="D591" i="2"/>
  <c r="D593" i="2"/>
  <c r="D595" i="2"/>
  <c r="D597" i="2"/>
  <c r="D599" i="2"/>
  <c r="D7" i="2"/>
  <c r="A311" i="2" l="1"/>
  <c r="B311" i="2"/>
  <c r="C311" i="2"/>
  <c r="F311" i="2"/>
  <c r="A313" i="2"/>
  <c r="B313" i="2"/>
  <c r="C313" i="2"/>
  <c r="F313" i="2"/>
  <c r="A315" i="2"/>
  <c r="B315" i="2"/>
  <c r="C315" i="2"/>
  <c r="F315" i="2"/>
  <c r="A317" i="2"/>
  <c r="B317" i="2"/>
  <c r="C317" i="2"/>
  <c r="F317" i="2"/>
  <c r="A319" i="2"/>
  <c r="B319" i="2"/>
  <c r="C319" i="2"/>
  <c r="F319" i="2"/>
  <c r="A321" i="2"/>
  <c r="B321" i="2"/>
  <c r="C321" i="2"/>
  <c r="F321" i="2"/>
  <c r="A323" i="2"/>
  <c r="B323" i="2"/>
  <c r="C323" i="2"/>
  <c r="F323" i="2"/>
  <c r="A325" i="2"/>
  <c r="B325" i="2"/>
  <c r="C325" i="2"/>
  <c r="F325" i="2"/>
  <c r="A327" i="2"/>
  <c r="B327" i="2"/>
  <c r="C327" i="2"/>
  <c r="F327" i="2"/>
  <c r="A329" i="2"/>
  <c r="B329" i="2"/>
  <c r="C329" i="2"/>
  <c r="F329" i="2"/>
  <c r="A331" i="2"/>
  <c r="B331" i="2"/>
  <c r="C331" i="2"/>
  <c r="F331" i="2"/>
  <c r="A333" i="2"/>
  <c r="B333" i="2"/>
  <c r="C333" i="2"/>
  <c r="F333" i="2"/>
  <c r="A335" i="2"/>
  <c r="B335" i="2"/>
  <c r="C335" i="2"/>
  <c r="F335" i="2"/>
  <c r="A337" i="2"/>
  <c r="B337" i="2"/>
  <c r="C337" i="2"/>
  <c r="F337" i="2"/>
  <c r="A339" i="2"/>
  <c r="B339" i="2"/>
  <c r="C339" i="2"/>
  <c r="F339" i="2"/>
  <c r="A341" i="2"/>
  <c r="B341" i="2"/>
  <c r="C341" i="2"/>
  <c r="F341" i="2"/>
  <c r="A343" i="2"/>
  <c r="B343" i="2"/>
  <c r="C343" i="2"/>
  <c r="F343" i="2"/>
  <c r="A345" i="2"/>
  <c r="B345" i="2"/>
  <c r="C345" i="2"/>
  <c r="F345" i="2"/>
  <c r="A347" i="2"/>
  <c r="B347" i="2"/>
  <c r="C347" i="2"/>
  <c r="F347" i="2"/>
  <c r="A349" i="2"/>
  <c r="B349" i="2"/>
  <c r="C349" i="2"/>
  <c r="F349" i="2"/>
  <c r="A351" i="2"/>
  <c r="B351" i="2"/>
  <c r="C351" i="2"/>
  <c r="F351" i="2"/>
  <c r="A353" i="2"/>
  <c r="B353" i="2"/>
  <c r="C353" i="2"/>
  <c r="F353" i="2"/>
  <c r="A355" i="2"/>
  <c r="B355" i="2"/>
  <c r="C355" i="2"/>
  <c r="F355" i="2"/>
  <c r="A357" i="2"/>
  <c r="B357" i="2"/>
  <c r="C357" i="2"/>
  <c r="F357" i="2"/>
  <c r="A359" i="2"/>
  <c r="B359" i="2"/>
  <c r="C359" i="2"/>
  <c r="F359" i="2"/>
  <c r="A361" i="2"/>
  <c r="B361" i="2"/>
  <c r="C361" i="2"/>
  <c r="F361" i="2"/>
  <c r="A363" i="2"/>
  <c r="B363" i="2"/>
  <c r="C363" i="2"/>
  <c r="F363" i="2"/>
  <c r="A365" i="2"/>
  <c r="B365" i="2"/>
  <c r="C365" i="2"/>
  <c r="F365" i="2"/>
  <c r="A367" i="2"/>
  <c r="B367" i="2"/>
  <c r="C367" i="2"/>
  <c r="F367" i="2"/>
  <c r="A369" i="2"/>
  <c r="B369" i="2"/>
  <c r="C369" i="2"/>
  <c r="F369" i="2"/>
  <c r="A371" i="2"/>
  <c r="B371" i="2"/>
  <c r="C371" i="2"/>
  <c r="F371" i="2"/>
  <c r="A373" i="2"/>
  <c r="B373" i="2"/>
  <c r="C373" i="2"/>
  <c r="F373" i="2"/>
  <c r="A375" i="2"/>
  <c r="B375" i="2"/>
  <c r="C375" i="2"/>
  <c r="F375" i="2"/>
  <c r="A377" i="2"/>
  <c r="B377" i="2"/>
  <c r="C377" i="2"/>
  <c r="F377" i="2"/>
  <c r="A379" i="2"/>
  <c r="B379" i="2"/>
  <c r="C379" i="2"/>
  <c r="F379" i="2"/>
  <c r="A381" i="2"/>
  <c r="B381" i="2"/>
  <c r="C381" i="2"/>
  <c r="F381" i="2"/>
  <c r="A383" i="2"/>
  <c r="B383" i="2"/>
  <c r="C383" i="2"/>
  <c r="F383" i="2"/>
  <c r="A385" i="2"/>
  <c r="B385" i="2"/>
  <c r="C385" i="2"/>
  <c r="F385" i="2"/>
  <c r="A387" i="2"/>
  <c r="B387" i="2"/>
  <c r="C387" i="2"/>
  <c r="F387" i="2"/>
  <c r="A389" i="2"/>
  <c r="B389" i="2"/>
  <c r="C389" i="2"/>
  <c r="F389" i="2"/>
  <c r="A391" i="2"/>
  <c r="B391" i="2"/>
  <c r="C391" i="2"/>
  <c r="F391" i="2"/>
  <c r="A393" i="2"/>
  <c r="B393" i="2"/>
  <c r="C393" i="2"/>
  <c r="F393" i="2"/>
  <c r="A395" i="2"/>
  <c r="B395" i="2"/>
  <c r="C395" i="2"/>
  <c r="F395" i="2"/>
  <c r="A397" i="2"/>
  <c r="B397" i="2"/>
  <c r="C397" i="2"/>
  <c r="F397" i="2"/>
  <c r="A399" i="2"/>
  <c r="B399" i="2"/>
  <c r="C399" i="2"/>
  <c r="F399" i="2"/>
  <c r="A401" i="2"/>
  <c r="B401" i="2"/>
  <c r="C401" i="2"/>
  <c r="F401" i="2"/>
  <c r="A403" i="2"/>
  <c r="B403" i="2"/>
  <c r="C403" i="2"/>
  <c r="F403" i="2"/>
  <c r="A405" i="2"/>
  <c r="B405" i="2"/>
  <c r="C405" i="2"/>
  <c r="F405" i="2"/>
  <c r="A407" i="2"/>
  <c r="B407" i="2"/>
  <c r="C407" i="2"/>
  <c r="F407" i="2"/>
  <c r="A409" i="2"/>
  <c r="B409" i="2"/>
  <c r="C409" i="2"/>
  <c r="F409" i="2"/>
  <c r="A411" i="2"/>
  <c r="B411" i="2"/>
  <c r="C411" i="2"/>
  <c r="F411" i="2"/>
  <c r="A413" i="2"/>
  <c r="B413" i="2"/>
  <c r="C413" i="2"/>
  <c r="F413" i="2"/>
  <c r="A415" i="2"/>
  <c r="B415" i="2"/>
  <c r="C415" i="2"/>
  <c r="F415" i="2"/>
  <c r="A417" i="2"/>
  <c r="B417" i="2"/>
  <c r="C417" i="2"/>
  <c r="F417" i="2"/>
  <c r="A419" i="2"/>
  <c r="B419" i="2"/>
  <c r="C419" i="2"/>
  <c r="F419" i="2"/>
  <c r="A421" i="2"/>
  <c r="B421" i="2"/>
  <c r="C421" i="2"/>
  <c r="F421" i="2"/>
  <c r="A423" i="2"/>
  <c r="B423" i="2"/>
  <c r="C423" i="2"/>
  <c r="F423" i="2"/>
  <c r="A425" i="2"/>
  <c r="B425" i="2"/>
  <c r="C425" i="2"/>
  <c r="F425" i="2"/>
  <c r="A427" i="2"/>
  <c r="B427" i="2"/>
  <c r="C427" i="2"/>
  <c r="F427" i="2"/>
  <c r="A429" i="2"/>
  <c r="B429" i="2"/>
  <c r="C429" i="2"/>
  <c r="F429" i="2"/>
  <c r="A431" i="2"/>
  <c r="B431" i="2"/>
  <c r="C431" i="2"/>
  <c r="F431" i="2"/>
  <c r="A433" i="2"/>
  <c r="B433" i="2"/>
  <c r="C433" i="2"/>
  <c r="F433" i="2"/>
  <c r="A435" i="2"/>
  <c r="B435" i="2"/>
  <c r="C435" i="2"/>
  <c r="F435" i="2"/>
  <c r="A437" i="2"/>
  <c r="B437" i="2"/>
  <c r="C437" i="2"/>
  <c r="F437" i="2"/>
  <c r="A439" i="2"/>
  <c r="B439" i="2"/>
  <c r="C439" i="2"/>
  <c r="F439" i="2"/>
  <c r="A441" i="2"/>
  <c r="B441" i="2"/>
  <c r="C441" i="2"/>
  <c r="F441" i="2"/>
  <c r="A443" i="2"/>
  <c r="B443" i="2"/>
  <c r="C443" i="2"/>
  <c r="F443" i="2"/>
  <c r="A445" i="2"/>
  <c r="B445" i="2"/>
  <c r="C445" i="2"/>
  <c r="F445" i="2"/>
  <c r="A447" i="2"/>
  <c r="B447" i="2"/>
  <c r="C447" i="2"/>
  <c r="F447" i="2"/>
  <c r="A449" i="2"/>
  <c r="B449" i="2"/>
  <c r="C449" i="2"/>
  <c r="F449" i="2"/>
  <c r="A451" i="2"/>
  <c r="B451" i="2"/>
  <c r="C451" i="2"/>
  <c r="F451" i="2"/>
  <c r="A453" i="2"/>
  <c r="B453" i="2"/>
  <c r="C453" i="2"/>
  <c r="F453" i="2"/>
  <c r="A455" i="2"/>
  <c r="B455" i="2"/>
  <c r="C455" i="2"/>
  <c r="F455" i="2"/>
  <c r="A457" i="2"/>
  <c r="B457" i="2"/>
  <c r="C457" i="2"/>
  <c r="F457" i="2"/>
  <c r="A459" i="2"/>
  <c r="B459" i="2"/>
  <c r="C459" i="2"/>
  <c r="F459" i="2"/>
  <c r="A461" i="2"/>
  <c r="B461" i="2"/>
  <c r="C461" i="2"/>
  <c r="F461" i="2"/>
  <c r="A463" i="2"/>
  <c r="B463" i="2"/>
  <c r="C463" i="2"/>
  <c r="F463" i="2"/>
  <c r="A465" i="2"/>
  <c r="B465" i="2"/>
  <c r="C465" i="2"/>
  <c r="F465" i="2"/>
  <c r="A467" i="2"/>
  <c r="B467" i="2"/>
  <c r="C467" i="2"/>
  <c r="F467" i="2"/>
  <c r="A469" i="2"/>
  <c r="B469" i="2"/>
  <c r="C469" i="2"/>
  <c r="F469" i="2"/>
  <c r="A471" i="2"/>
  <c r="B471" i="2"/>
  <c r="C471" i="2"/>
  <c r="F471" i="2"/>
  <c r="A473" i="2"/>
  <c r="B473" i="2"/>
  <c r="C473" i="2"/>
  <c r="F473" i="2"/>
  <c r="A475" i="2"/>
  <c r="B475" i="2"/>
  <c r="C475" i="2"/>
  <c r="F475" i="2"/>
  <c r="A477" i="2"/>
  <c r="B477" i="2"/>
  <c r="C477" i="2"/>
  <c r="F477" i="2"/>
  <c r="A479" i="2"/>
  <c r="B479" i="2"/>
  <c r="C479" i="2"/>
  <c r="F479" i="2"/>
  <c r="A481" i="2"/>
  <c r="B481" i="2"/>
  <c r="C481" i="2"/>
  <c r="F481" i="2"/>
  <c r="A483" i="2"/>
  <c r="B483" i="2"/>
  <c r="C483" i="2"/>
  <c r="F483" i="2"/>
  <c r="A485" i="2"/>
  <c r="B485" i="2"/>
  <c r="C485" i="2"/>
  <c r="F485" i="2"/>
  <c r="A487" i="2"/>
  <c r="B487" i="2"/>
  <c r="C487" i="2"/>
  <c r="F487" i="2"/>
  <c r="A489" i="2"/>
  <c r="B489" i="2"/>
  <c r="C489" i="2"/>
  <c r="F489" i="2"/>
  <c r="A491" i="2"/>
  <c r="B491" i="2"/>
  <c r="C491" i="2"/>
  <c r="F491" i="2"/>
  <c r="A493" i="2"/>
  <c r="B493" i="2"/>
  <c r="C493" i="2"/>
  <c r="F493" i="2"/>
  <c r="A495" i="2"/>
  <c r="B495" i="2"/>
  <c r="C495" i="2"/>
  <c r="F495" i="2"/>
  <c r="A497" i="2"/>
  <c r="B497" i="2"/>
  <c r="C497" i="2"/>
  <c r="F497" i="2"/>
  <c r="A499" i="2"/>
  <c r="B499" i="2"/>
  <c r="C499" i="2"/>
  <c r="F499" i="2"/>
  <c r="A501" i="2"/>
  <c r="B501" i="2"/>
  <c r="C501" i="2"/>
  <c r="F501" i="2"/>
  <c r="A503" i="2"/>
  <c r="B503" i="2"/>
  <c r="C503" i="2"/>
  <c r="F503" i="2"/>
  <c r="A505" i="2"/>
  <c r="B505" i="2"/>
  <c r="C505" i="2"/>
  <c r="F505" i="2"/>
  <c r="A507" i="2"/>
  <c r="B507" i="2"/>
  <c r="C507" i="2"/>
  <c r="F507" i="2"/>
  <c r="A509" i="2"/>
  <c r="B509" i="2"/>
  <c r="C509" i="2"/>
  <c r="F509" i="2"/>
  <c r="A511" i="2"/>
  <c r="B511" i="2"/>
  <c r="C511" i="2"/>
  <c r="F511" i="2"/>
  <c r="A513" i="2"/>
  <c r="B513" i="2"/>
  <c r="C513" i="2"/>
  <c r="F513" i="2"/>
  <c r="A515" i="2"/>
  <c r="B515" i="2"/>
  <c r="C515" i="2"/>
  <c r="F515" i="2"/>
  <c r="A517" i="2"/>
  <c r="B517" i="2"/>
  <c r="C517" i="2"/>
  <c r="F517" i="2"/>
  <c r="A519" i="2"/>
  <c r="B519" i="2"/>
  <c r="C519" i="2"/>
  <c r="F519" i="2"/>
  <c r="A521" i="2"/>
  <c r="B521" i="2"/>
  <c r="C521" i="2"/>
  <c r="F521" i="2"/>
  <c r="A523" i="2"/>
  <c r="B523" i="2"/>
  <c r="C523" i="2"/>
  <c r="F523" i="2"/>
  <c r="A525" i="2"/>
  <c r="B525" i="2"/>
  <c r="C525" i="2"/>
  <c r="F525" i="2"/>
  <c r="A527" i="2"/>
  <c r="B527" i="2"/>
  <c r="C527" i="2"/>
  <c r="F527" i="2"/>
  <c r="A529" i="2"/>
  <c r="B529" i="2"/>
  <c r="C529" i="2"/>
  <c r="F529" i="2"/>
  <c r="A531" i="2"/>
  <c r="B531" i="2"/>
  <c r="C531" i="2"/>
  <c r="F531" i="2"/>
  <c r="A533" i="2"/>
  <c r="B533" i="2"/>
  <c r="C533" i="2"/>
  <c r="F533" i="2"/>
  <c r="A535" i="2"/>
  <c r="B535" i="2"/>
  <c r="C535" i="2"/>
  <c r="F535" i="2"/>
  <c r="A537" i="2"/>
  <c r="B537" i="2"/>
  <c r="C537" i="2"/>
  <c r="F537" i="2"/>
  <c r="A539" i="2"/>
  <c r="B539" i="2"/>
  <c r="C539" i="2"/>
  <c r="F539" i="2"/>
  <c r="A541" i="2"/>
  <c r="B541" i="2"/>
  <c r="C541" i="2"/>
  <c r="F541" i="2"/>
  <c r="A543" i="2"/>
  <c r="B543" i="2"/>
  <c r="C543" i="2"/>
  <c r="F543" i="2"/>
  <c r="A545" i="2"/>
  <c r="B545" i="2"/>
  <c r="C545" i="2"/>
  <c r="F545" i="2"/>
  <c r="A547" i="2"/>
  <c r="B547" i="2"/>
  <c r="C547" i="2"/>
  <c r="F547" i="2"/>
  <c r="A549" i="2"/>
  <c r="B549" i="2"/>
  <c r="C549" i="2"/>
  <c r="F549" i="2"/>
  <c r="A551" i="2"/>
  <c r="B551" i="2"/>
  <c r="C551" i="2"/>
  <c r="F551" i="2"/>
  <c r="A553" i="2"/>
  <c r="B553" i="2"/>
  <c r="C553" i="2"/>
  <c r="F553" i="2"/>
  <c r="A555" i="2"/>
  <c r="B555" i="2"/>
  <c r="C555" i="2"/>
  <c r="F555" i="2"/>
  <c r="A557" i="2"/>
  <c r="B557" i="2"/>
  <c r="C557" i="2"/>
  <c r="F557" i="2"/>
  <c r="A559" i="2"/>
  <c r="B559" i="2"/>
  <c r="C559" i="2"/>
  <c r="F559" i="2"/>
  <c r="A561" i="2"/>
  <c r="B561" i="2"/>
  <c r="C561" i="2"/>
  <c r="F561" i="2"/>
  <c r="A563" i="2"/>
  <c r="B563" i="2"/>
  <c r="C563" i="2"/>
  <c r="F563" i="2"/>
  <c r="A565" i="2"/>
  <c r="B565" i="2"/>
  <c r="C565" i="2"/>
  <c r="F565" i="2"/>
  <c r="A567" i="2"/>
  <c r="B567" i="2"/>
  <c r="C567" i="2"/>
  <c r="F567" i="2"/>
  <c r="A569" i="2"/>
  <c r="B569" i="2"/>
  <c r="C569" i="2"/>
  <c r="F569" i="2"/>
  <c r="A571" i="2"/>
  <c r="B571" i="2"/>
  <c r="C571" i="2"/>
  <c r="F571" i="2"/>
  <c r="A573" i="2"/>
  <c r="B573" i="2"/>
  <c r="C573" i="2"/>
  <c r="F573" i="2"/>
  <c r="A575" i="2"/>
  <c r="B575" i="2"/>
  <c r="C575" i="2"/>
  <c r="F575" i="2"/>
  <c r="A577" i="2"/>
  <c r="B577" i="2"/>
  <c r="C577" i="2"/>
  <c r="F577" i="2"/>
  <c r="A579" i="2"/>
  <c r="B579" i="2"/>
  <c r="C579" i="2"/>
  <c r="F579" i="2"/>
  <c r="A581" i="2"/>
  <c r="B581" i="2"/>
  <c r="C581" i="2"/>
  <c r="F581" i="2"/>
  <c r="A583" i="2"/>
  <c r="B583" i="2"/>
  <c r="C583" i="2"/>
  <c r="F583" i="2"/>
  <c r="A585" i="2"/>
  <c r="B585" i="2"/>
  <c r="C585" i="2"/>
  <c r="F585" i="2"/>
  <c r="A587" i="2"/>
  <c r="B587" i="2"/>
  <c r="C587" i="2"/>
  <c r="F587" i="2"/>
  <c r="A589" i="2"/>
  <c r="B589" i="2"/>
  <c r="C589" i="2"/>
  <c r="F589" i="2"/>
  <c r="A591" i="2"/>
  <c r="B591" i="2"/>
  <c r="C591" i="2"/>
  <c r="F591" i="2"/>
  <c r="A593" i="2"/>
  <c r="B593" i="2"/>
  <c r="C593" i="2"/>
  <c r="F593" i="2"/>
  <c r="A595" i="2"/>
  <c r="B595" i="2"/>
  <c r="C595" i="2"/>
  <c r="F595" i="2"/>
  <c r="A597" i="2"/>
  <c r="B597" i="2"/>
  <c r="C597" i="2"/>
  <c r="F597" i="2"/>
  <c r="A599" i="2"/>
  <c r="B599" i="2"/>
  <c r="C599" i="2"/>
  <c r="F599" i="2"/>
  <c r="F9" i="2" l="1"/>
  <c r="F11" i="2"/>
  <c r="F13" i="2"/>
  <c r="F15" i="2"/>
  <c r="F17" i="2"/>
  <c r="F19" i="2"/>
  <c r="F21" i="2"/>
  <c r="F23" i="2"/>
  <c r="F25" i="2"/>
  <c r="F27" i="2"/>
  <c r="F29" i="2"/>
  <c r="F31" i="2"/>
  <c r="F33" i="2"/>
  <c r="F35" i="2"/>
  <c r="F37" i="2"/>
  <c r="F39" i="2"/>
  <c r="F41" i="2"/>
  <c r="F43" i="2"/>
  <c r="F45" i="2"/>
  <c r="F47" i="2"/>
  <c r="F49" i="2"/>
  <c r="F51" i="2"/>
  <c r="F53" i="2"/>
  <c r="F55" i="2"/>
  <c r="F57" i="2"/>
  <c r="F59" i="2"/>
  <c r="F61" i="2"/>
  <c r="F63" i="2"/>
  <c r="F65" i="2"/>
  <c r="F67" i="2"/>
  <c r="F69" i="2"/>
  <c r="F71" i="2"/>
  <c r="F73" i="2"/>
  <c r="F75" i="2"/>
  <c r="F77" i="2"/>
  <c r="F79" i="2"/>
  <c r="F81" i="2"/>
  <c r="F83" i="2"/>
  <c r="F85" i="2"/>
  <c r="F87" i="2"/>
  <c r="F89" i="2"/>
  <c r="F91" i="2"/>
  <c r="F93" i="2"/>
  <c r="F95" i="2"/>
  <c r="F97" i="2"/>
  <c r="F99" i="2"/>
  <c r="F101" i="2"/>
  <c r="F103" i="2"/>
  <c r="F105" i="2"/>
  <c r="F107" i="2"/>
  <c r="F109" i="2"/>
  <c r="F111" i="2"/>
  <c r="F113" i="2"/>
  <c r="F115" i="2"/>
  <c r="F117" i="2"/>
  <c r="F119" i="2"/>
  <c r="F121" i="2"/>
  <c r="F123" i="2"/>
  <c r="F125" i="2"/>
  <c r="F127" i="2"/>
  <c r="F129" i="2"/>
  <c r="F131" i="2"/>
  <c r="F133" i="2"/>
  <c r="F135" i="2"/>
  <c r="F137" i="2"/>
  <c r="F139" i="2"/>
  <c r="F141" i="2"/>
  <c r="F143" i="2"/>
  <c r="F145" i="2"/>
  <c r="F147" i="2"/>
  <c r="F149" i="2"/>
  <c r="F151" i="2"/>
  <c r="F153" i="2"/>
  <c r="F155" i="2"/>
  <c r="F157" i="2"/>
  <c r="F159" i="2"/>
  <c r="F161" i="2"/>
  <c r="F163" i="2"/>
  <c r="F165" i="2"/>
  <c r="F167" i="2"/>
  <c r="F169" i="2"/>
  <c r="F171" i="2"/>
  <c r="F173" i="2"/>
  <c r="F175" i="2"/>
  <c r="F177" i="2"/>
  <c r="F179" i="2"/>
  <c r="F181" i="2"/>
  <c r="F183" i="2"/>
  <c r="F185" i="2"/>
  <c r="F187" i="2"/>
  <c r="F189" i="2"/>
  <c r="F191" i="2"/>
  <c r="F193" i="2"/>
  <c r="F195" i="2"/>
  <c r="F197" i="2"/>
  <c r="F199" i="2"/>
  <c r="F201" i="2"/>
  <c r="F203" i="2"/>
  <c r="F205" i="2"/>
  <c r="F207" i="2"/>
  <c r="F209" i="2"/>
  <c r="F211" i="2"/>
  <c r="F213" i="2"/>
  <c r="F215" i="2"/>
  <c r="F217" i="2"/>
  <c r="F219" i="2"/>
  <c r="F221" i="2"/>
  <c r="F223" i="2"/>
  <c r="F225" i="2"/>
  <c r="F227" i="2"/>
  <c r="F229" i="2"/>
  <c r="F231" i="2"/>
  <c r="F233" i="2"/>
  <c r="F235" i="2"/>
  <c r="F237" i="2"/>
  <c r="F239" i="2"/>
  <c r="F241" i="2"/>
  <c r="F243" i="2"/>
  <c r="F245" i="2"/>
  <c r="F247" i="2"/>
  <c r="F249" i="2"/>
  <c r="F251" i="2"/>
  <c r="F253" i="2"/>
  <c r="F255" i="2"/>
  <c r="F257" i="2"/>
  <c r="F259" i="2"/>
  <c r="F261" i="2"/>
  <c r="F263" i="2"/>
  <c r="F265" i="2"/>
  <c r="F267" i="2"/>
  <c r="F269" i="2"/>
  <c r="F271" i="2"/>
  <c r="F273" i="2"/>
  <c r="F275" i="2"/>
  <c r="F277" i="2"/>
  <c r="F279" i="2"/>
  <c r="F281" i="2"/>
  <c r="F283" i="2"/>
  <c r="F285" i="2"/>
  <c r="F287" i="2"/>
  <c r="F289" i="2"/>
  <c r="F291" i="2"/>
  <c r="F293" i="2"/>
  <c r="F295" i="2"/>
  <c r="F297" i="2"/>
  <c r="F299" i="2"/>
  <c r="F301" i="2"/>
  <c r="F303" i="2"/>
  <c r="F305" i="2"/>
  <c r="F307" i="2"/>
  <c r="F309" i="2"/>
  <c r="F7" i="2"/>
  <c r="A9" i="2"/>
  <c r="A11" i="2"/>
  <c r="A13" i="2"/>
  <c r="A15" i="2"/>
  <c r="A17" i="2"/>
  <c r="A19" i="2"/>
  <c r="A21" i="2"/>
  <c r="A23" i="2"/>
  <c r="A25" i="2"/>
  <c r="A27" i="2"/>
  <c r="A29" i="2"/>
  <c r="A31" i="2"/>
  <c r="A33" i="2"/>
  <c r="A35" i="2"/>
  <c r="A37" i="2"/>
  <c r="A39" i="2"/>
  <c r="A41" i="2"/>
  <c r="A43" i="2"/>
  <c r="A45" i="2"/>
  <c r="A47" i="2"/>
  <c r="A49" i="2"/>
  <c r="A51" i="2"/>
  <c r="A53" i="2"/>
  <c r="A55" i="2"/>
  <c r="A57" i="2"/>
  <c r="A59" i="2"/>
  <c r="A61" i="2"/>
  <c r="A63" i="2"/>
  <c r="A65" i="2"/>
  <c r="A67" i="2"/>
  <c r="A69" i="2"/>
  <c r="A71" i="2"/>
  <c r="A73" i="2"/>
  <c r="A75" i="2"/>
  <c r="A77" i="2"/>
  <c r="A79" i="2"/>
  <c r="A81" i="2"/>
  <c r="A83" i="2"/>
  <c r="A85" i="2"/>
  <c r="A87" i="2"/>
  <c r="A89" i="2"/>
  <c r="A91" i="2"/>
  <c r="A93" i="2"/>
  <c r="A95" i="2"/>
  <c r="A97" i="2"/>
  <c r="A99" i="2"/>
  <c r="A101" i="2"/>
  <c r="A103" i="2"/>
  <c r="A105" i="2"/>
  <c r="A107" i="2"/>
  <c r="A109" i="2"/>
  <c r="A111" i="2"/>
  <c r="A113" i="2"/>
  <c r="A115" i="2"/>
  <c r="A117" i="2"/>
  <c r="A119" i="2"/>
  <c r="A121" i="2"/>
  <c r="A123" i="2"/>
  <c r="A125" i="2"/>
  <c r="A127" i="2"/>
  <c r="A129" i="2"/>
  <c r="A131" i="2"/>
  <c r="A133" i="2"/>
  <c r="A135" i="2"/>
  <c r="A137" i="2"/>
  <c r="A139" i="2"/>
  <c r="A141" i="2"/>
  <c r="A143" i="2"/>
  <c r="A145" i="2"/>
  <c r="A147" i="2"/>
  <c r="A149" i="2"/>
  <c r="A151" i="2"/>
  <c r="A153" i="2"/>
  <c r="A155" i="2"/>
  <c r="A157" i="2"/>
  <c r="A159" i="2"/>
  <c r="A161" i="2"/>
  <c r="A163" i="2"/>
  <c r="A165" i="2"/>
  <c r="A167" i="2"/>
  <c r="A169" i="2"/>
  <c r="A171" i="2"/>
  <c r="A173" i="2"/>
  <c r="A175" i="2"/>
  <c r="A177" i="2"/>
  <c r="A179" i="2"/>
  <c r="A181" i="2"/>
  <c r="A183" i="2"/>
  <c r="A185" i="2"/>
  <c r="A187" i="2"/>
  <c r="A189" i="2"/>
  <c r="A191" i="2"/>
  <c r="A193" i="2"/>
  <c r="A195" i="2"/>
  <c r="A197" i="2"/>
  <c r="A199" i="2"/>
  <c r="A201" i="2"/>
  <c r="A203" i="2"/>
  <c r="A205" i="2"/>
  <c r="A207" i="2"/>
  <c r="A209" i="2"/>
  <c r="A211" i="2"/>
  <c r="A213" i="2"/>
  <c r="A215" i="2"/>
  <c r="A217" i="2"/>
  <c r="A219" i="2"/>
  <c r="A221" i="2"/>
  <c r="A223" i="2"/>
  <c r="A225" i="2"/>
  <c r="A227" i="2"/>
  <c r="A229" i="2"/>
  <c r="A231" i="2"/>
  <c r="A233" i="2"/>
  <c r="A235" i="2"/>
  <c r="A237" i="2"/>
  <c r="A239" i="2"/>
  <c r="A241" i="2"/>
  <c r="A243" i="2"/>
  <c r="A245" i="2"/>
  <c r="A247" i="2"/>
  <c r="A249" i="2"/>
  <c r="A251" i="2"/>
  <c r="A253" i="2"/>
  <c r="A255" i="2"/>
  <c r="A257" i="2"/>
  <c r="A259" i="2"/>
  <c r="A261" i="2"/>
  <c r="A263" i="2"/>
  <c r="A265" i="2"/>
  <c r="A267" i="2"/>
  <c r="A269" i="2"/>
  <c r="A271" i="2"/>
  <c r="A273" i="2"/>
  <c r="A275" i="2"/>
  <c r="A277" i="2"/>
  <c r="A279" i="2"/>
  <c r="A281" i="2"/>
  <c r="A283" i="2"/>
  <c r="A285" i="2"/>
  <c r="A287" i="2"/>
  <c r="A289" i="2"/>
  <c r="A291" i="2"/>
  <c r="A293" i="2"/>
  <c r="A295" i="2"/>
  <c r="A297" i="2"/>
  <c r="A299" i="2"/>
  <c r="A301" i="2"/>
  <c r="A303" i="2"/>
  <c r="A305" i="2"/>
  <c r="A307" i="2"/>
  <c r="A309" i="2"/>
  <c r="A7" i="2"/>
  <c r="AE7" i="1" l="1"/>
  <c r="C309" i="2"/>
  <c r="B309" i="2"/>
  <c r="C307" i="2"/>
  <c r="B307" i="2"/>
  <c r="C305" i="2"/>
  <c r="B305" i="2"/>
  <c r="C303" i="2"/>
  <c r="B303" i="2"/>
  <c r="C301" i="2"/>
  <c r="B301" i="2"/>
  <c r="C299" i="2"/>
  <c r="B299" i="2"/>
  <c r="C297" i="2"/>
  <c r="B297" i="2"/>
  <c r="C295" i="2"/>
  <c r="B295" i="2"/>
  <c r="C293" i="2"/>
  <c r="B293" i="2"/>
  <c r="C291" i="2"/>
  <c r="B291" i="2"/>
  <c r="C289" i="2"/>
  <c r="B289" i="2"/>
  <c r="C287" i="2"/>
  <c r="B287" i="2"/>
  <c r="C285" i="2"/>
  <c r="B285" i="2"/>
  <c r="C283" i="2"/>
  <c r="B283" i="2"/>
  <c r="C281" i="2"/>
  <c r="B281" i="2"/>
  <c r="C279" i="2"/>
  <c r="B279" i="2"/>
  <c r="C277" i="2"/>
  <c r="B277" i="2"/>
  <c r="C275" i="2"/>
  <c r="B275" i="2"/>
  <c r="C273" i="2"/>
  <c r="B273" i="2"/>
  <c r="C271" i="2"/>
  <c r="B271" i="2"/>
  <c r="C269" i="2"/>
  <c r="B269" i="2"/>
  <c r="C267" i="2"/>
  <c r="B267" i="2"/>
  <c r="C265" i="2"/>
  <c r="B265" i="2"/>
  <c r="C263" i="2"/>
  <c r="B263" i="2"/>
  <c r="C261" i="2"/>
  <c r="B261" i="2"/>
  <c r="C259" i="2"/>
  <c r="B259" i="2"/>
  <c r="C257" i="2"/>
  <c r="B257" i="2"/>
  <c r="C255" i="2"/>
  <c r="B255" i="2"/>
  <c r="C253" i="2"/>
  <c r="B253" i="2"/>
  <c r="C251" i="2"/>
  <c r="B251" i="2"/>
  <c r="C249" i="2"/>
  <c r="B249" i="2"/>
  <c r="C247" i="2"/>
  <c r="B247" i="2"/>
  <c r="C245" i="2"/>
  <c r="B245" i="2"/>
  <c r="C243" i="2"/>
  <c r="B243" i="2"/>
  <c r="C241" i="2"/>
  <c r="B241" i="2"/>
  <c r="C239" i="2"/>
  <c r="B239" i="2"/>
  <c r="C237" i="2"/>
  <c r="B237" i="2"/>
  <c r="C235" i="2"/>
  <c r="B235" i="2"/>
  <c r="C233" i="2"/>
  <c r="B233" i="2"/>
  <c r="C231" i="2"/>
  <c r="B231" i="2"/>
  <c r="C229" i="2"/>
  <c r="B229" i="2"/>
  <c r="C227" i="2"/>
  <c r="B227" i="2"/>
  <c r="C225" i="2"/>
  <c r="B225" i="2"/>
  <c r="C223" i="2"/>
  <c r="B223" i="2"/>
  <c r="C221" i="2"/>
  <c r="B221" i="2"/>
  <c r="C219" i="2"/>
  <c r="B219" i="2"/>
  <c r="C217" i="2"/>
  <c r="B217" i="2"/>
  <c r="C215" i="2"/>
  <c r="B215" i="2"/>
  <c r="C213" i="2"/>
  <c r="B213" i="2"/>
  <c r="C211" i="2"/>
  <c r="B211" i="2"/>
  <c r="C209" i="2"/>
  <c r="B209" i="2"/>
  <c r="C207" i="2"/>
  <c r="B207" i="2"/>
  <c r="C205" i="2"/>
  <c r="B205" i="2"/>
  <c r="C203" i="2"/>
  <c r="B203" i="2"/>
  <c r="C201" i="2"/>
  <c r="B201" i="2"/>
  <c r="C199" i="2"/>
  <c r="B199" i="2"/>
  <c r="C197" i="2"/>
  <c r="B197" i="2"/>
  <c r="C195" i="2"/>
  <c r="B195" i="2"/>
  <c r="C193" i="2"/>
  <c r="B193" i="2"/>
  <c r="C191" i="2"/>
  <c r="B191" i="2"/>
  <c r="C189" i="2"/>
  <c r="B189" i="2"/>
  <c r="C187" i="2"/>
  <c r="B187" i="2"/>
  <c r="C185" i="2"/>
  <c r="B185" i="2"/>
  <c r="C183" i="2"/>
  <c r="B183" i="2"/>
  <c r="C181" i="2"/>
  <c r="B181" i="2"/>
  <c r="C179" i="2"/>
  <c r="B179" i="2"/>
  <c r="C177" i="2"/>
  <c r="B177" i="2"/>
  <c r="C175" i="2"/>
  <c r="B175" i="2"/>
  <c r="C173" i="2"/>
  <c r="B173" i="2"/>
  <c r="C171" i="2"/>
  <c r="B171" i="2"/>
  <c r="C169" i="2"/>
  <c r="B169" i="2"/>
  <c r="C167" i="2"/>
  <c r="B167" i="2"/>
  <c r="C165" i="2"/>
  <c r="B165" i="2"/>
  <c r="C163" i="2"/>
  <c r="B163" i="2"/>
  <c r="C161" i="2"/>
  <c r="B161" i="2"/>
  <c r="C159" i="2"/>
  <c r="B159" i="2"/>
  <c r="C157" i="2"/>
  <c r="B157" i="2"/>
  <c r="C155" i="2"/>
  <c r="B155" i="2"/>
  <c r="C153" i="2"/>
  <c r="B153" i="2"/>
  <c r="C151" i="2"/>
  <c r="B151" i="2"/>
  <c r="C149" i="2"/>
  <c r="B149" i="2"/>
  <c r="C147" i="2"/>
  <c r="B147" i="2"/>
  <c r="C145" i="2"/>
  <c r="B145" i="2"/>
  <c r="C143" i="2"/>
  <c r="B143" i="2"/>
  <c r="C141" i="2"/>
  <c r="B141" i="2"/>
  <c r="C139" i="2"/>
  <c r="B139" i="2"/>
  <c r="C137" i="2"/>
  <c r="B137" i="2"/>
  <c r="C135" i="2"/>
  <c r="B135" i="2"/>
  <c r="C133" i="2"/>
  <c r="B133" i="2"/>
  <c r="C131" i="2"/>
  <c r="B131" i="2"/>
  <c r="C129" i="2"/>
  <c r="B129" i="2"/>
  <c r="C127" i="2"/>
  <c r="B127" i="2"/>
  <c r="C125" i="2"/>
  <c r="B125" i="2"/>
  <c r="C123" i="2"/>
  <c r="B123" i="2"/>
  <c r="C121" i="2"/>
  <c r="B121" i="2"/>
  <c r="C119" i="2"/>
  <c r="B119" i="2"/>
  <c r="C117" i="2"/>
  <c r="B117" i="2"/>
  <c r="C115" i="2"/>
  <c r="B115" i="2"/>
  <c r="C113" i="2"/>
  <c r="B113" i="2"/>
  <c r="C111" i="2"/>
  <c r="B111" i="2"/>
  <c r="C109" i="2"/>
  <c r="B109" i="2"/>
  <c r="C107" i="2"/>
  <c r="B107" i="2"/>
  <c r="C105" i="2"/>
  <c r="B105" i="2"/>
  <c r="C103" i="2"/>
  <c r="B103" i="2"/>
  <c r="C101" i="2"/>
  <c r="B101" i="2"/>
  <c r="C99" i="2"/>
  <c r="B99" i="2"/>
  <c r="C97" i="2"/>
  <c r="B97" i="2"/>
  <c r="C95" i="2"/>
  <c r="B95" i="2"/>
  <c r="C93" i="2"/>
  <c r="B93" i="2"/>
  <c r="C91" i="2"/>
  <c r="B91" i="2"/>
  <c r="C89" i="2"/>
  <c r="B89" i="2"/>
  <c r="C87" i="2"/>
  <c r="B87" i="2"/>
  <c r="C85" i="2"/>
  <c r="B85" i="2"/>
  <c r="C83" i="2"/>
  <c r="B83" i="2"/>
  <c r="C81" i="2"/>
  <c r="B81" i="2"/>
  <c r="C79" i="2"/>
  <c r="B79" i="2"/>
  <c r="C77" i="2"/>
  <c r="B77" i="2"/>
  <c r="C75" i="2"/>
  <c r="B75" i="2"/>
  <c r="C73" i="2"/>
  <c r="B73" i="2"/>
  <c r="C71" i="2"/>
  <c r="B71" i="2"/>
  <c r="C69" i="2"/>
  <c r="B69" i="2"/>
  <c r="C67" i="2"/>
  <c r="B67" i="2"/>
  <c r="C65" i="2"/>
  <c r="B65" i="2"/>
  <c r="C63" i="2"/>
  <c r="B63" i="2"/>
  <c r="C61" i="2"/>
  <c r="B61" i="2"/>
  <c r="C59" i="2"/>
  <c r="B59" i="2"/>
  <c r="C57" i="2"/>
  <c r="C55" i="2"/>
  <c r="C53" i="2"/>
  <c r="C51" i="2"/>
  <c r="C49" i="2"/>
  <c r="C47" i="2"/>
  <c r="C45" i="2"/>
  <c r="C43" i="2"/>
  <c r="C41" i="2"/>
  <c r="C39" i="2"/>
  <c r="C37" i="2"/>
  <c r="C35" i="2"/>
  <c r="C33" i="2"/>
  <c r="C31" i="2"/>
  <c r="C29" i="2"/>
  <c r="C27" i="2"/>
  <c r="C25" i="2"/>
  <c r="C23" i="2"/>
  <c r="C21" i="2"/>
  <c r="C19" i="2"/>
  <c r="C17" i="2"/>
  <c r="C15" i="2"/>
  <c r="C13" i="2"/>
  <c r="C11" i="2"/>
  <c r="C9" i="2"/>
  <c r="C7" i="2"/>
  <c r="AB26" i="1" l="1"/>
  <c r="AB30" i="1"/>
  <c r="AE26" i="1"/>
  <c r="AB7" i="1"/>
  <c r="AE22" i="1"/>
  <c r="V15" i="1"/>
  <c r="V25" i="1" l="1"/>
  <c r="V27" i="1"/>
  <c r="V29" i="1"/>
  <c r="V31" i="1"/>
  <c r="V33" i="1"/>
  <c r="V35" i="1"/>
  <c r="V37" i="1"/>
  <c r="V39" i="1"/>
  <c r="V41" i="1"/>
  <c r="V43" i="1"/>
  <c r="V45" i="1"/>
  <c r="V47" i="1"/>
  <c r="V49" i="1"/>
  <c r="V51" i="1"/>
  <c r="V53" i="1"/>
  <c r="V55" i="1"/>
  <c r="V57" i="1"/>
  <c r="V9" i="1"/>
  <c r="V11" i="1"/>
  <c r="V17" i="1"/>
  <c r="V19" i="1"/>
  <c r="V21" i="1"/>
  <c r="V23" i="1"/>
  <c r="N37" i="1"/>
  <c r="N39" i="1"/>
  <c r="N41" i="1"/>
  <c r="N43" i="1"/>
  <c r="N45" i="1"/>
  <c r="N47" i="1"/>
  <c r="N49" i="1"/>
  <c r="N51" i="1"/>
  <c r="N53" i="1"/>
  <c r="N55" i="1"/>
  <c r="N57" i="1"/>
  <c r="N11" i="1"/>
  <c r="W9" i="1" l="1"/>
  <c r="B9" i="2" s="1"/>
  <c r="W11" i="1"/>
  <c r="W15" i="1"/>
  <c r="W17" i="1"/>
  <c r="X17" i="1" s="1"/>
  <c r="W19" i="1"/>
  <c r="W21" i="1"/>
  <c r="W23" i="1"/>
  <c r="W25" i="1"/>
  <c r="W27" i="1"/>
  <c r="W29" i="1"/>
  <c r="W31" i="1"/>
  <c r="W33" i="1"/>
  <c r="W35" i="1"/>
  <c r="W37" i="1"/>
  <c r="W39" i="1"/>
  <c r="W41" i="1"/>
  <c r="W43" i="1"/>
  <c r="W45" i="1"/>
  <c r="W47" i="1"/>
  <c r="W49" i="1"/>
  <c r="W51" i="1"/>
  <c r="W53" i="1"/>
  <c r="W55" i="1"/>
  <c r="W57" i="1"/>
  <c r="V7" i="1"/>
  <c r="N7" i="1"/>
  <c r="B55" i="2" l="1"/>
  <c r="X55" i="1"/>
  <c r="B51" i="2"/>
  <c r="X51" i="1"/>
  <c r="B47" i="2"/>
  <c r="X47" i="1"/>
  <c r="B43" i="2"/>
  <c r="X43" i="1"/>
  <c r="B39" i="2"/>
  <c r="X39" i="1"/>
  <c r="B35" i="2"/>
  <c r="X35" i="1"/>
  <c r="B31" i="2"/>
  <c r="X31" i="1"/>
  <c r="B27" i="2"/>
  <c r="X27" i="1"/>
  <c r="B23" i="2"/>
  <c r="X23" i="1"/>
  <c r="B19" i="2"/>
  <c r="X19" i="1"/>
  <c r="B15" i="2"/>
  <c r="X15" i="1"/>
  <c r="B11" i="2"/>
  <c r="X11" i="1"/>
  <c r="B57" i="2"/>
  <c r="X57" i="1"/>
  <c r="B53" i="2"/>
  <c r="X53" i="1"/>
  <c r="B49" i="2"/>
  <c r="X49" i="1"/>
  <c r="B45" i="2"/>
  <c r="X45" i="1"/>
  <c r="B41" i="2"/>
  <c r="X41" i="1"/>
  <c r="B37" i="2"/>
  <c r="X37" i="1"/>
  <c r="B33" i="2"/>
  <c r="X33" i="1"/>
  <c r="B29" i="2"/>
  <c r="X29" i="1"/>
  <c r="B25" i="2"/>
  <c r="X25" i="1"/>
  <c r="B21" i="2"/>
  <c r="X21" i="1"/>
  <c r="B13" i="2"/>
  <c r="X9" i="1"/>
  <c r="B17" i="2"/>
  <c r="W7" i="1"/>
  <c r="B7" i="2" s="1"/>
  <c r="AE18" i="1" l="1"/>
  <c r="X7" i="1"/>
  <c r="AB9" i="1"/>
  <c r="AE11" i="1"/>
  <c r="AE14" i="1" l="1"/>
  <c r="AB13" i="1"/>
  <c r="AE31" i="1"/>
  <c r="AB16" i="1"/>
  <c r="AB22" i="1"/>
  <c r="AB19" i="1"/>
</calcChain>
</file>

<file path=xl/sharedStrings.xml><?xml version="1.0" encoding="utf-8"?>
<sst xmlns="http://schemas.openxmlformats.org/spreadsheetml/2006/main" count="56" uniqueCount="54">
  <si>
    <t xml:space="preserve">Протокол </t>
  </si>
  <si>
    <t>КОД УЧАСТНИКА</t>
  </si>
  <si>
    <t>итого</t>
  </si>
  <si>
    <t>Ответы на задания с кратким ответом</t>
  </si>
  <si>
    <t>Ответы на задания с развернутым ответом</t>
  </si>
  <si>
    <t xml:space="preserve"> </t>
  </si>
  <si>
    <t>Первичный балл</t>
  </si>
  <si>
    <t>Тестовый балл</t>
  </si>
  <si>
    <t>Количество обучающихся, набравших от 41 до 60 баллов</t>
  </si>
  <si>
    <t>Количество обучающихся, набравших от 61 до 80 баллов</t>
  </si>
  <si>
    <t>Количество обучающихся, набравших 100 баллов</t>
  </si>
  <si>
    <t>Инструкция:</t>
  </si>
  <si>
    <t xml:space="preserve">Количество обучающихся, получивших высокие первичные баллы: 20-32 </t>
  </si>
  <si>
    <t>Количество обучающихся, набравших "0" баллов</t>
  </si>
  <si>
    <t>фио &lt;&gt;0</t>
  </si>
  <si>
    <t>не преодолевших порог</t>
  </si>
  <si>
    <t>только база</t>
  </si>
  <si>
    <t>Количество принявших участие</t>
  </si>
  <si>
    <r>
      <t xml:space="preserve">Количество обучающихся, набравших </t>
    </r>
    <r>
      <rPr>
        <b/>
        <sz val="11"/>
        <color rgb="FFFF0000"/>
        <rFont val="Times New Roman"/>
        <family val="1"/>
        <charset val="204"/>
      </rPr>
      <t>минимальный</t>
    </r>
    <r>
      <rPr>
        <b/>
        <sz val="11"/>
        <color theme="1"/>
        <rFont val="Times New Roman"/>
        <family val="1"/>
        <charset val="204"/>
      </rPr>
      <t xml:space="preserve">  порог тестовых баллов (27)</t>
    </r>
  </si>
  <si>
    <t>Повышенный</t>
  </si>
  <si>
    <t>Частично Повышенный</t>
  </si>
  <si>
    <t>Высокий</t>
  </si>
  <si>
    <t>Частично Высокий</t>
  </si>
  <si>
    <r>
      <t xml:space="preserve">2. Ячейки выделенные цветом содержат формулы </t>
    </r>
    <r>
      <rPr>
        <b/>
        <sz val="11"/>
        <color theme="1"/>
        <rFont val="Calibri"/>
        <family val="2"/>
        <charset val="204"/>
        <scheme val="minor"/>
      </rPr>
      <t>(не менять)</t>
    </r>
    <r>
      <rPr>
        <sz val="11"/>
        <color theme="1"/>
        <rFont val="Calibri"/>
        <family val="2"/>
        <scheme val="minor"/>
      </rPr>
      <t>.</t>
    </r>
  </si>
  <si>
    <t>4. Если количество обучающихся меньше, чем заложено в таблице, необходимо удалить лишние строки (или не вносить данные учеников).</t>
  </si>
  <si>
    <r>
      <t xml:space="preserve">5. Во вспомогательных таблицах ничего </t>
    </r>
    <r>
      <rPr>
        <b/>
        <sz val="11"/>
        <color theme="1"/>
        <rFont val="Calibri"/>
        <family val="2"/>
        <charset val="204"/>
        <scheme val="minor"/>
      </rPr>
      <t>не менять.</t>
    </r>
  </si>
  <si>
    <t>6. Количество баллов измениться автоматически, после внесения баллов за задания</t>
  </si>
  <si>
    <r>
      <t xml:space="preserve">1. Ячейки, с </t>
    </r>
    <r>
      <rPr>
        <sz val="11"/>
        <color rgb="FFFF0000"/>
        <rFont val="Times New Roman"/>
        <family val="1"/>
        <charset val="204"/>
      </rPr>
      <t>красной</t>
    </r>
    <r>
      <rPr>
        <sz val="11"/>
        <color theme="1"/>
        <rFont val="Times New Roman"/>
        <family val="1"/>
        <charset val="204"/>
      </rPr>
      <t xml:space="preserve"> меткой в правом верхнем углу, содержат примечание. </t>
    </r>
  </si>
  <si>
    <t>Количество обучающихся, справившихся с заданиями высокого уровня (18-19)</t>
  </si>
  <si>
    <r>
      <t xml:space="preserve">Количество обучающихся, </t>
    </r>
    <r>
      <rPr>
        <b/>
        <sz val="11"/>
        <color rgb="FFFF0000"/>
        <rFont val="Times New Roman"/>
        <family val="1"/>
        <charset val="204"/>
      </rPr>
      <t>частично</t>
    </r>
    <r>
      <rPr>
        <b/>
        <sz val="11"/>
        <color theme="1"/>
        <rFont val="Times New Roman"/>
        <family val="1"/>
        <charset val="204"/>
      </rPr>
      <t xml:space="preserve"> справившихся с заданиями высокого уровня (18-19)</t>
    </r>
  </si>
  <si>
    <t>Количество обучающихся, справившихся с заданиями повышенного уровня (9-17)</t>
  </si>
  <si>
    <r>
      <t xml:space="preserve">Количество обучающихся, </t>
    </r>
    <r>
      <rPr>
        <b/>
        <sz val="11"/>
        <color rgb="FFFF0000"/>
        <rFont val="Times New Roman"/>
        <family val="1"/>
        <charset val="204"/>
      </rPr>
      <t>частично</t>
    </r>
    <r>
      <rPr>
        <b/>
        <sz val="11"/>
        <color theme="1"/>
        <rFont val="Times New Roman"/>
        <family val="1"/>
        <charset val="204"/>
      </rPr>
      <t xml:space="preserve"> справившихся с заданиями повышенного уровня (9-17)</t>
    </r>
  </si>
  <si>
    <t>7. В ячейки с результатами кроме цифровых значений ничего не вносить.</t>
  </si>
  <si>
    <r>
      <t xml:space="preserve">Количество обучающихся, </t>
    </r>
    <r>
      <rPr>
        <b/>
        <sz val="11"/>
        <color rgb="FFFF0000"/>
        <rFont val="Times New Roman"/>
        <family val="1"/>
        <charset val="204"/>
      </rPr>
      <t xml:space="preserve">не </t>
    </r>
    <r>
      <rPr>
        <b/>
        <sz val="11"/>
        <color theme="1"/>
        <rFont val="Times New Roman"/>
        <family val="1"/>
        <charset val="204"/>
      </rPr>
      <t>преодолевших порог тестовых баллов (&lt;27)</t>
    </r>
  </si>
  <si>
    <r>
      <t xml:space="preserve">3. Если обучающихся больше, чем заложено строк в таблице, необходимо выполнить копирование и встаку нужного количества строк и скопировать формулы из ячеек с результатом </t>
    </r>
    <r>
      <rPr>
        <b/>
        <sz val="11"/>
        <color theme="1"/>
        <rFont val="Calibri"/>
        <family val="2"/>
        <charset val="204"/>
        <scheme val="minor"/>
      </rPr>
      <t>"Итого"</t>
    </r>
    <r>
      <rPr>
        <sz val="11"/>
        <color theme="1"/>
        <rFont val="Calibri"/>
        <family val="2"/>
        <scheme val="minor"/>
      </rPr>
      <t xml:space="preserve"> и </t>
    </r>
    <r>
      <rPr>
        <b/>
        <sz val="11"/>
        <color theme="1"/>
        <rFont val="Calibri"/>
        <family val="2"/>
        <charset val="204"/>
        <scheme val="minor"/>
      </rPr>
      <t>"Оценка".</t>
    </r>
  </si>
  <si>
    <t>Количество обучающихся, набравших от 81 до 99 баллов</t>
  </si>
  <si>
    <t>Средний тестовый балл</t>
  </si>
  <si>
    <t>Количество обучающихся, выполнивших все задания  базового уровня (1-8)</t>
  </si>
  <si>
    <r>
      <t>проверки работ по математике</t>
    </r>
    <r>
      <rPr>
        <b/>
        <sz val="14"/>
        <color theme="1"/>
        <rFont val="Calibri"/>
        <family val="2"/>
        <charset val="204"/>
        <scheme val="minor"/>
      </rPr>
      <t xml:space="preserve"> профильного уровня </t>
    </r>
  </si>
  <si>
    <t>Форма ТМ 3</t>
  </si>
  <si>
    <t>020105001</t>
  </si>
  <si>
    <t>020105002</t>
  </si>
  <si>
    <t>020105003</t>
  </si>
  <si>
    <t>020105006</t>
  </si>
  <si>
    <t>020105007</t>
  </si>
  <si>
    <t>020105008</t>
  </si>
  <si>
    <t>020105011</t>
  </si>
  <si>
    <t>020105012</t>
  </si>
  <si>
    <t>020105014</t>
  </si>
  <si>
    <t>020105015</t>
  </si>
  <si>
    <t>020105017</t>
  </si>
  <si>
    <t>020105018</t>
  </si>
  <si>
    <t>020105022</t>
  </si>
  <si>
    <t>ФИО председателя ПК   Латышева О.А.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</si>
</sst>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0" tint="-0.34998626667073579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3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25" xfId="0" applyFont="1" applyBorder="1" applyAlignment="1">
      <alignment horizontal="center" vertical="center" textRotation="90"/>
    </xf>
    <xf numFmtId="0" fontId="0" fillId="2" borderId="2" xfId="0" applyFill="1" applyBorder="1" applyAlignment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center"/>
    </xf>
    <xf numFmtId="0" fontId="0" fillId="6" borderId="0" xfId="0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wrapText="1"/>
    </xf>
    <xf numFmtId="0" fontId="6" fillId="0" borderId="0" xfId="0" applyFont="1" applyBorder="1" applyAlignment="1">
      <alignment vertical="center" wrapText="1"/>
    </xf>
    <xf numFmtId="0" fontId="10" fillId="3" borderId="0" xfId="0" applyFont="1" applyFill="1" applyBorder="1" applyAlignment="1">
      <alignment horizontal="left" vertical="center"/>
    </xf>
    <xf numFmtId="0" fontId="5" fillId="0" borderId="27" xfId="0" applyFont="1" applyBorder="1" applyAlignment="1"/>
    <xf numFmtId="0" fontId="5" fillId="0" borderId="0" xfId="0" applyFont="1" applyBorder="1" applyAlignment="1"/>
    <xf numFmtId="0" fontId="5" fillId="0" borderId="28" xfId="0" applyFont="1" applyBorder="1" applyAlignment="1"/>
    <xf numFmtId="0" fontId="5" fillId="0" borderId="22" xfId="0" applyFont="1" applyBorder="1" applyAlignment="1"/>
    <xf numFmtId="0" fontId="5" fillId="0" borderId="23" xfId="0" applyFont="1" applyBorder="1" applyAlignment="1"/>
    <xf numFmtId="0" fontId="5" fillId="0" borderId="24" xfId="0" applyFont="1" applyBorder="1" applyAlignment="1"/>
    <xf numFmtId="0" fontId="6" fillId="0" borderId="1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3" borderId="32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3" borderId="29" xfId="0" applyFill="1" applyBorder="1" applyAlignment="1">
      <alignment horizontal="center" vertical="center" shrinkToFit="1"/>
    </xf>
    <xf numFmtId="0" fontId="0" fillId="3" borderId="35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1"/>
  <sheetViews>
    <sheetView tabSelected="1" workbookViewId="0">
      <selection activeCell="A4" sqref="A4:X4"/>
    </sheetView>
  </sheetViews>
  <sheetFormatPr defaultRowHeight="15" x14ac:dyDescent="0.25"/>
  <cols>
    <col min="1" max="1" width="18" customWidth="1"/>
    <col min="2" max="13" width="4.140625" customWidth="1"/>
    <col min="14" max="14" width="5.7109375" customWidth="1"/>
    <col min="15" max="21" width="5.140625" customWidth="1"/>
    <col min="22" max="22" width="6.28515625" customWidth="1"/>
    <col min="23" max="24" width="13.5703125" customWidth="1"/>
    <col min="25" max="25" width="0" hidden="1" customWidth="1"/>
    <col min="27" max="27" width="35.7109375" style="23" bestFit="1" customWidth="1"/>
    <col min="28" max="28" width="9.140625" style="23"/>
    <col min="30" max="30" width="35.7109375" customWidth="1"/>
  </cols>
  <sheetData>
    <row r="1" spans="1:31" ht="18.75" x14ac:dyDescent="0.3">
      <c r="R1" s="68" t="s">
        <v>39</v>
      </c>
      <c r="S1" s="68"/>
      <c r="T1" s="68"/>
      <c r="U1" s="68"/>
      <c r="V1" s="68"/>
      <c r="W1" s="68"/>
      <c r="X1" s="68"/>
    </row>
    <row r="2" spans="1:31" ht="18.75" x14ac:dyDescent="0.3">
      <c r="B2" s="72" t="s">
        <v>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10"/>
    </row>
    <row r="3" spans="1:31" ht="18.75" x14ac:dyDescent="0.3">
      <c r="A3" s="69" t="s">
        <v>38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</row>
    <row r="4" spans="1:31" ht="19.5" customHeight="1" x14ac:dyDescent="0.25">
      <c r="A4" s="67" t="s">
        <v>53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</row>
    <row r="5" spans="1:31" ht="11.25" customHeight="1" thickBot="1" x14ac:dyDescent="0.3">
      <c r="A5" s="9"/>
    </row>
    <row r="6" spans="1:31" ht="39.75" customHeight="1" thickBot="1" x14ac:dyDescent="0.3">
      <c r="A6" s="12" t="s">
        <v>1</v>
      </c>
      <c r="B6" s="73" t="s">
        <v>3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15" t="s">
        <v>2</v>
      </c>
      <c r="O6" s="75" t="s">
        <v>4</v>
      </c>
      <c r="P6" s="76"/>
      <c r="Q6" s="76"/>
      <c r="R6" s="76"/>
      <c r="S6" s="76"/>
      <c r="T6" s="76"/>
      <c r="U6" s="76"/>
      <c r="V6" s="15" t="s">
        <v>2</v>
      </c>
      <c r="W6" s="11" t="s">
        <v>6</v>
      </c>
      <c r="X6" s="11" t="s">
        <v>7</v>
      </c>
    </row>
    <row r="7" spans="1:31" ht="15" customHeight="1" x14ac:dyDescent="0.25">
      <c r="A7" s="62" t="s">
        <v>40</v>
      </c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  <c r="M7" s="17">
        <v>12</v>
      </c>
      <c r="N7" s="55">
        <f>SUM(B8:M8)</f>
        <v>11</v>
      </c>
      <c r="O7" s="18">
        <v>13</v>
      </c>
      <c r="P7" s="19">
        <v>14</v>
      </c>
      <c r="Q7" s="19">
        <v>15</v>
      </c>
      <c r="R7" s="19">
        <v>16</v>
      </c>
      <c r="S7" s="19">
        <v>17</v>
      </c>
      <c r="T7" s="19">
        <v>18</v>
      </c>
      <c r="U7" s="20">
        <v>19</v>
      </c>
      <c r="V7" s="57">
        <f>SUM(O8:U8)</f>
        <v>0</v>
      </c>
      <c r="W7" s="53">
        <f>N7+V7</f>
        <v>11</v>
      </c>
      <c r="X7" s="53">
        <f>IF(OR(B8&gt;1,C8&gt;1,D8&gt;1,E8&gt;1,F8&gt;1,+G8&gt;1,+H8&gt;1,+I8&gt;1,+J8&gt;1,+K8&gt;1,+L8&gt;1,+M8&gt;1,+O8&gt;2,+P8&gt;2,+Q8&gt;2,+R8&gt;3,+S8&gt;3,+T8&gt;4,+U8&gt;4),"Ошибка",IF(W7=0,0,IF(W7=1,5,IF(W7=2,9,IF(W7=3,14,IF(W7=4,18,IF(W7=5,23,IF(W7=6,27,IF(W7=7,33,IF(W7=8,39,IF(W7=9,45,IF(W7=10,50,IF(W7=11,56,IF(W7=12,62,IF(W7=13,68,IF(W7=14,70,IF(W7=15,72,IF(W7=16,74,IF(W7=17,76,IF(W7=18,78,IF(W7=19,80,IF(W7=20,82,IF(W7=21,84,IF(W7=22,86,IF(W7=23,88,IF(W7=24,90,IF(W7=25,92,IF(W7=26,94,IF(W7=27,96,IF(W7=28,98,IF(W7=29,99,IF(OR(W7=30,W7=31,W7=32),100,"Ошибка"))))))))))))))))))))))))))))))))</f>
        <v>56</v>
      </c>
      <c r="AA7" s="28" t="s">
        <v>17</v>
      </c>
      <c r="AB7" s="32">
        <f>COUNTIF('Не трогать'!C7:C600,1)</f>
        <v>13</v>
      </c>
      <c r="AD7" s="43" t="s">
        <v>37</v>
      </c>
      <c r="AE7" s="44">
        <f>COUNT('Не трогать'!A7:A600)</f>
        <v>0</v>
      </c>
    </row>
    <row r="8" spans="1:31" ht="15.75" customHeight="1" thickBot="1" x14ac:dyDescent="0.3">
      <c r="A8" s="63"/>
      <c r="B8" s="2">
        <v>1</v>
      </c>
      <c r="C8" s="3">
        <v>1</v>
      </c>
      <c r="D8" s="3">
        <v>1</v>
      </c>
      <c r="E8" s="3">
        <v>1</v>
      </c>
      <c r="F8" s="3">
        <v>1</v>
      </c>
      <c r="G8" s="3">
        <v>1</v>
      </c>
      <c r="H8" s="3">
        <v>0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56"/>
      <c r="O8" s="7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4">
        <v>0</v>
      </c>
      <c r="V8" s="58"/>
      <c r="W8" s="54"/>
      <c r="X8" s="54"/>
      <c r="AD8" s="43"/>
      <c r="AE8" s="44"/>
    </row>
    <row r="9" spans="1:31" x14ac:dyDescent="0.25">
      <c r="A9" s="62" t="s">
        <v>41</v>
      </c>
      <c r="B9" s="16">
        <v>1</v>
      </c>
      <c r="C9" s="17">
        <v>2</v>
      </c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  <c r="J9" s="17">
        <v>9</v>
      </c>
      <c r="K9" s="17">
        <v>10</v>
      </c>
      <c r="L9" s="17">
        <v>11</v>
      </c>
      <c r="M9" s="17">
        <v>12</v>
      </c>
      <c r="N9" s="55">
        <f>SUM(B10:M10)</f>
        <v>6</v>
      </c>
      <c r="O9" s="18">
        <v>13</v>
      </c>
      <c r="P9" s="19">
        <v>14</v>
      </c>
      <c r="Q9" s="19">
        <v>15</v>
      </c>
      <c r="R9" s="19">
        <v>16</v>
      </c>
      <c r="S9" s="19">
        <v>17</v>
      </c>
      <c r="T9" s="19">
        <v>18</v>
      </c>
      <c r="U9" s="20">
        <v>19</v>
      </c>
      <c r="V9" s="57">
        <f>SUM(O10:U10)</f>
        <v>0</v>
      </c>
      <c r="W9" s="53">
        <f>N9+V9</f>
        <v>6</v>
      </c>
      <c r="X9" s="53">
        <f t="shared" ref="X9" si="0">IF(OR(B10&gt;1,C10&gt;1,D10&gt;1,E10&gt;1,F10&gt;1,+G10&gt;1,+H10&gt;1,+I10&gt;1,+J10&gt;1,+K10&gt;1,+L10&gt;1,+M10&gt;1,+O10&gt;2,+P10&gt;2,+Q10&gt;2,+R10&gt;3,+S10&gt;3,+T10&gt;4,+U10&gt;4),"Ошибка",IF(W9=0,0,IF(W9=1,5,IF(W9=2,9,IF(W9=3,14,IF(W9=4,18,IF(W9=5,23,IF(W9=6,27,IF(W9=7,33,IF(W9=8,39,IF(W9=9,45,IF(W9=10,50,IF(W9=11,56,IF(W9=12,62,IF(W9=13,68,IF(W9=14,70,IF(W9=15,72,IF(W9=16,74,IF(W9=17,76,IF(W9=18,78,IF(W9=19,80,IF(W9=20,82,IF(W9=21,84,IF(W9=22,86,IF(W9=23,88,IF(W9=24,90,IF(W9=25,92,IF(W9=26,94,IF(W9=27,96,IF(W9=28,98,IF(W9=29,99,IF(OR(W9=30,W9=31,W9=32),100,"Ошибка"))))))))))))))))))))))))))))))))</f>
        <v>27</v>
      </c>
      <c r="AA9" s="43" t="s">
        <v>12</v>
      </c>
      <c r="AB9" s="44">
        <f>COUNTIFS(W7:W600,"&gt;=20",W7:W600,"&lt;=32")</f>
        <v>0</v>
      </c>
      <c r="AD9" s="43"/>
      <c r="AE9" s="44"/>
    </row>
    <row r="10" spans="1:31" ht="15.75" thickBot="1" x14ac:dyDescent="0.3">
      <c r="A10" s="63"/>
      <c r="B10" s="2">
        <v>1</v>
      </c>
      <c r="C10" s="3">
        <v>1</v>
      </c>
      <c r="D10" s="3">
        <v>0</v>
      </c>
      <c r="E10" s="3">
        <v>0</v>
      </c>
      <c r="F10" s="3">
        <v>0</v>
      </c>
      <c r="G10" s="3">
        <v>1</v>
      </c>
      <c r="H10" s="3">
        <v>0</v>
      </c>
      <c r="I10" s="3">
        <v>0</v>
      </c>
      <c r="J10" s="3">
        <v>1</v>
      </c>
      <c r="K10" s="3">
        <v>1</v>
      </c>
      <c r="L10" s="3">
        <v>1</v>
      </c>
      <c r="M10" s="3">
        <v>0</v>
      </c>
      <c r="N10" s="56"/>
      <c r="O10" s="7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14">
        <v>0</v>
      </c>
      <c r="V10" s="58"/>
      <c r="W10" s="54"/>
      <c r="X10" s="54"/>
      <c r="AA10" s="43"/>
      <c r="AB10" s="44"/>
      <c r="AD10" s="29"/>
      <c r="AE10" s="30"/>
    </row>
    <row r="11" spans="1:31" x14ac:dyDescent="0.25">
      <c r="A11" s="62" t="s">
        <v>42</v>
      </c>
      <c r="B11" s="16">
        <v>1</v>
      </c>
      <c r="C11" s="17">
        <v>2</v>
      </c>
      <c r="D11" s="17">
        <v>3</v>
      </c>
      <c r="E11" s="17">
        <v>4</v>
      </c>
      <c r="F11" s="17">
        <v>5</v>
      </c>
      <c r="G11" s="17">
        <v>6</v>
      </c>
      <c r="H11" s="17">
        <v>7</v>
      </c>
      <c r="I11" s="17">
        <v>8</v>
      </c>
      <c r="J11" s="17">
        <v>9</v>
      </c>
      <c r="K11" s="17">
        <v>10</v>
      </c>
      <c r="L11" s="17">
        <v>11</v>
      </c>
      <c r="M11" s="17">
        <v>12</v>
      </c>
      <c r="N11" s="55">
        <f>SUM(B12:M12)</f>
        <v>4</v>
      </c>
      <c r="O11" s="18">
        <v>13</v>
      </c>
      <c r="P11" s="19">
        <v>14</v>
      </c>
      <c r="Q11" s="19">
        <v>15</v>
      </c>
      <c r="R11" s="19">
        <v>16</v>
      </c>
      <c r="S11" s="19">
        <v>17</v>
      </c>
      <c r="T11" s="19">
        <v>18</v>
      </c>
      <c r="U11" s="20">
        <v>19</v>
      </c>
      <c r="V11" s="57">
        <f>SUM(O12:U12)</f>
        <v>0</v>
      </c>
      <c r="W11" s="53">
        <f>N11+V11</f>
        <v>4</v>
      </c>
      <c r="X11" s="53">
        <f t="shared" ref="X11" si="1">IF(OR(B12&gt;1,C12&gt;1,D12&gt;1,E12&gt;1,F12&gt;1,+G12&gt;1,+H12&gt;1,+I12&gt;1,+J12&gt;1,+K12&gt;1,+L12&gt;1,+M12&gt;1,+O12&gt;2,+P12&gt;2,+Q12&gt;2,+R12&gt;3,+S12&gt;3,+T12&gt;4,+U12&gt;4),"Ошибка",IF(W11=0,0,IF(W11=1,5,IF(W11=2,9,IF(W11=3,14,IF(W11=4,18,IF(W11=5,23,IF(W11=6,27,IF(W11=7,33,IF(W11=8,39,IF(W11=9,45,IF(W11=10,50,IF(W11=11,56,IF(W11=12,62,IF(W11=13,68,IF(W11=14,70,IF(W11=15,72,IF(W11=16,74,IF(W11=17,76,IF(W11=18,78,IF(W11=19,80,IF(W11=20,82,IF(W11=21,84,IF(W11=22,86,IF(W11=23,88,IF(W11=24,90,IF(W11=25,92,IF(W11=26,94,IF(W11=27,96,IF(W11=28,98,IF(W11=29,99,IF(OR(W11=30,W11=31,W11=32),100,"Ошибка"))))))))))))))))))))))))))))))))</f>
        <v>18</v>
      </c>
      <c r="AA11" s="43"/>
      <c r="AB11" s="44"/>
      <c r="AD11" s="43" t="s">
        <v>13</v>
      </c>
      <c r="AE11" s="44">
        <f>COUNTIFS('Не трогать'!C7:C600,1,W7:W600,0)</f>
        <v>0</v>
      </c>
    </row>
    <row r="12" spans="1:31" ht="15.75" thickBot="1" x14ac:dyDescent="0.3">
      <c r="A12" s="63"/>
      <c r="B12" s="2">
        <v>1</v>
      </c>
      <c r="C12" s="3">
        <v>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</v>
      </c>
      <c r="K12" s="3">
        <v>0</v>
      </c>
      <c r="L12" s="3">
        <v>1</v>
      </c>
      <c r="M12" s="3">
        <v>0</v>
      </c>
      <c r="N12" s="56"/>
      <c r="O12" s="7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14">
        <v>0</v>
      </c>
      <c r="V12" s="58"/>
      <c r="W12" s="54"/>
      <c r="X12" s="54"/>
      <c r="AD12" s="43"/>
      <c r="AE12" s="44"/>
    </row>
    <row r="13" spans="1:31" ht="15" customHeight="1" x14ac:dyDescent="0.25">
      <c r="A13" s="70" t="s">
        <v>43</v>
      </c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17">
        <v>9</v>
      </c>
      <c r="K13" s="17">
        <v>10</v>
      </c>
      <c r="L13" s="17">
        <v>11</v>
      </c>
      <c r="M13" s="17">
        <v>12</v>
      </c>
      <c r="N13" s="55">
        <f>SUM(B14:M14)</f>
        <v>7</v>
      </c>
      <c r="O13" s="18">
        <v>13</v>
      </c>
      <c r="P13" s="19">
        <v>14</v>
      </c>
      <c r="Q13" s="19">
        <v>15</v>
      </c>
      <c r="R13" s="19">
        <v>16</v>
      </c>
      <c r="S13" s="19">
        <v>17</v>
      </c>
      <c r="T13" s="19">
        <v>18</v>
      </c>
      <c r="U13" s="20">
        <v>19</v>
      </c>
      <c r="V13" s="57">
        <f>SUM(O14:U14)</f>
        <v>0</v>
      </c>
      <c r="W13" s="57">
        <f>N13+V13</f>
        <v>7</v>
      </c>
      <c r="X13" s="57">
        <f t="shared" ref="X13" si="2">IF(OR(B14&gt;1,C14&gt;1,D14&gt;1,E14&gt;1,F14&gt;1,+G14&gt;1,+H14&gt;1,+I14&gt;1,+J14&gt;1,+K14&gt;1,+L14&gt;1,+M14&gt;1,+O14&gt;2,+P14&gt;2,+Q14&gt;2,+R14&gt;3,+S14&gt;3,+T14&gt;4,+U14&gt;4),"Ошибка",IF(W13=0,0,IF(W13=1,5,IF(W13=2,9,IF(W13=3,14,IF(W13=4,18,IF(W13=5,23,IF(W13=6,27,IF(W13=7,33,IF(W13=8,39,IF(W13=9,45,IF(W13=10,50,IF(W13=11,56,IF(W13=12,62,IF(W13=13,68,IF(W13=14,70,IF(W13=15,72,IF(W13=16,74,IF(W13=17,76,IF(W13=18,78,IF(W13=19,80,IF(W13=20,82,IF(W13=21,84,IF(W13=22,86,IF(W13=23,88,IF(W13=24,90,IF(W13=25,92,IF(W13=26,94,IF(W13=27,96,IF(W13=28,98,IF(W13=29,99,IF(OR(W13=30,W13=31,W13=32),100,"Ошибка"))))))))))))))))))))))))))))))))</f>
        <v>33</v>
      </c>
      <c r="AA13" s="46" t="s">
        <v>10</v>
      </c>
      <c r="AB13" s="49">
        <f>COUNTIF(X7:X600,100)</f>
        <v>0</v>
      </c>
    </row>
    <row r="14" spans="1:31" ht="15.75" thickBot="1" x14ac:dyDescent="0.3">
      <c r="A14" s="71"/>
      <c r="B14" s="2">
        <v>0</v>
      </c>
      <c r="C14" s="3">
        <v>1</v>
      </c>
      <c r="D14" s="3">
        <v>1</v>
      </c>
      <c r="E14" s="3">
        <v>1</v>
      </c>
      <c r="F14" s="3">
        <v>0</v>
      </c>
      <c r="G14" s="3">
        <v>1</v>
      </c>
      <c r="H14" s="3">
        <v>0</v>
      </c>
      <c r="I14" s="3">
        <v>0</v>
      </c>
      <c r="J14" s="3">
        <v>1</v>
      </c>
      <c r="K14" s="3">
        <v>1</v>
      </c>
      <c r="L14" s="3">
        <v>1</v>
      </c>
      <c r="M14" s="3">
        <v>0</v>
      </c>
      <c r="N14" s="56"/>
      <c r="O14" s="7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14">
        <v>0</v>
      </c>
      <c r="V14" s="65"/>
      <c r="W14" s="65"/>
      <c r="X14" s="65"/>
      <c r="AA14" s="48"/>
      <c r="AB14" s="51"/>
      <c r="AD14" s="45" t="s">
        <v>18</v>
      </c>
      <c r="AE14" s="44">
        <f>COUNTIF(X7:X600,"=27")</f>
        <v>2</v>
      </c>
    </row>
    <row r="15" spans="1:31" x14ac:dyDescent="0.25">
      <c r="A15" s="70" t="s">
        <v>44</v>
      </c>
      <c r="B15" s="16">
        <v>1</v>
      </c>
      <c r="C15" s="17">
        <v>2</v>
      </c>
      <c r="D15" s="17">
        <v>3</v>
      </c>
      <c r="E15" s="17">
        <v>4</v>
      </c>
      <c r="F15" s="17">
        <v>5</v>
      </c>
      <c r="G15" s="17">
        <v>6</v>
      </c>
      <c r="H15" s="17">
        <v>7</v>
      </c>
      <c r="I15" s="17">
        <v>8</v>
      </c>
      <c r="J15" s="17">
        <v>9</v>
      </c>
      <c r="K15" s="17">
        <v>10</v>
      </c>
      <c r="L15" s="17">
        <v>11</v>
      </c>
      <c r="M15" s="17">
        <v>12</v>
      </c>
      <c r="N15" s="55">
        <f t="shared" ref="N15" si="3">SUM(B16:M16)</f>
        <v>7</v>
      </c>
      <c r="O15" s="18">
        <v>13</v>
      </c>
      <c r="P15" s="19">
        <v>14</v>
      </c>
      <c r="Q15" s="19">
        <v>15</v>
      </c>
      <c r="R15" s="19">
        <v>16</v>
      </c>
      <c r="S15" s="19">
        <v>17</v>
      </c>
      <c r="T15" s="19">
        <v>18</v>
      </c>
      <c r="U15" s="20">
        <v>19</v>
      </c>
      <c r="V15" s="57">
        <f>SUM(O16:U16)</f>
        <v>0</v>
      </c>
      <c r="W15" s="53">
        <f>N15+V15</f>
        <v>7</v>
      </c>
      <c r="X15" s="53">
        <f t="shared" ref="X15" si="4">IF(OR(B16&gt;1,C16&gt;1,D16&gt;1,E16&gt;1,F16&gt;1,+G16&gt;1,+H16&gt;1,+I16&gt;1,+J16&gt;1,+K16&gt;1,+L16&gt;1,+M16&gt;1,+O16&gt;2,+P16&gt;2,+Q16&gt;2,+R16&gt;3,+S16&gt;3,+T16&gt;4,+U16&gt;4),"Ошибка",IF(W15=0,0,IF(W15=1,5,IF(W15=2,9,IF(W15=3,14,IF(W15=4,18,IF(W15=5,23,IF(W15=6,27,IF(W15=7,33,IF(W15=8,39,IF(W15=9,45,IF(W15=10,50,IF(W15=11,56,IF(W15=12,62,IF(W15=13,68,IF(W15=14,70,IF(W15=15,72,IF(W15=16,74,IF(W15=17,76,IF(W15=18,78,IF(W15=19,80,IF(W15=20,82,IF(W15=21,84,IF(W15=22,86,IF(W15=23,88,IF(W15=24,90,IF(W15=25,92,IF(W15=26,94,IF(W15=27,96,IF(W15=28,98,IF(W15=29,99,IF(OR(W15=30,W15=31,W15=32),100,"Ошибка"))))))))))))))))))))))))))))))))</f>
        <v>33</v>
      </c>
      <c r="AD15" s="45"/>
      <c r="AE15" s="44"/>
    </row>
    <row r="16" spans="1:31" ht="15.75" thickBot="1" x14ac:dyDescent="0.3">
      <c r="A16" s="71"/>
      <c r="B16" s="2">
        <v>1</v>
      </c>
      <c r="C16" s="3">
        <v>1</v>
      </c>
      <c r="D16" s="3">
        <v>1</v>
      </c>
      <c r="E16" s="3">
        <v>1</v>
      </c>
      <c r="F16" s="3">
        <v>0</v>
      </c>
      <c r="G16" s="3">
        <v>1</v>
      </c>
      <c r="H16" s="3">
        <v>0</v>
      </c>
      <c r="I16" s="3">
        <v>1</v>
      </c>
      <c r="J16" s="3">
        <v>0</v>
      </c>
      <c r="K16" s="3">
        <v>1</v>
      </c>
      <c r="L16" s="3">
        <v>0</v>
      </c>
      <c r="M16" s="3">
        <v>0</v>
      </c>
      <c r="N16" s="56"/>
      <c r="O16" s="7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14">
        <v>0</v>
      </c>
      <c r="V16" s="58"/>
      <c r="W16" s="54"/>
      <c r="X16" s="54"/>
      <c r="AA16" s="43" t="s">
        <v>35</v>
      </c>
      <c r="AB16" s="44">
        <f>COUNTIFS(X7:X600,"&gt;=81",X7:X600,"&lt;=99")</f>
        <v>0</v>
      </c>
      <c r="AD16" s="45"/>
      <c r="AE16" s="44"/>
    </row>
    <row r="17" spans="1:31" ht="15" customHeight="1" x14ac:dyDescent="0.25">
      <c r="A17" s="70" t="s">
        <v>45</v>
      </c>
      <c r="B17" s="16">
        <v>1</v>
      </c>
      <c r="C17" s="17">
        <v>2</v>
      </c>
      <c r="D17" s="17">
        <v>3</v>
      </c>
      <c r="E17" s="17">
        <v>4</v>
      </c>
      <c r="F17" s="17">
        <v>5</v>
      </c>
      <c r="G17" s="17">
        <v>6</v>
      </c>
      <c r="H17" s="17">
        <v>7</v>
      </c>
      <c r="I17" s="17">
        <v>8</v>
      </c>
      <c r="J17" s="17">
        <v>9</v>
      </c>
      <c r="K17" s="17">
        <v>10</v>
      </c>
      <c r="L17" s="17">
        <v>11</v>
      </c>
      <c r="M17" s="17">
        <v>12</v>
      </c>
      <c r="N17" s="55">
        <f t="shared" ref="N17" si="5">SUM(B18:M18)</f>
        <v>3</v>
      </c>
      <c r="O17" s="18">
        <v>13</v>
      </c>
      <c r="P17" s="19">
        <v>14</v>
      </c>
      <c r="Q17" s="19">
        <v>15</v>
      </c>
      <c r="R17" s="19">
        <v>16</v>
      </c>
      <c r="S17" s="19">
        <v>17</v>
      </c>
      <c r="T17" s="19">
        <v>18</v>
      </c>
      <c r="U17" s="20">
        <v>19</v>
      </c>
      <c r="V17" s="57">
        <f>SUM(O18:U18)</f>
        <v>0</v>
      </c>
      <c r="W17" s="53">
        <f>N17+V17</f>
        <v>3</v>
      </c>
      <c r="X17" s="53">
        <f t="shared" ref="X17" si="6">IF(OR(B18&gt;1,C18&gt;1,D18&gt;1,E18&gt;1,F18&gt;1,+G18&gt;1,+H18&gt;1,+I18&gt;1,+J18&gt;1,+K18&gt;1,+L18&gt;1,+M18&gt;1,+O18&gt;2,+P18&gt;2,+Q18&gt;2,+R18&gt;3,+S18&gt;3,+T18&gt;4,+U18&gt;4),"Ошибка",IF(W17=0,0,IF(W17=1,5,IF(W17=2,9,IF(W17=3,14,IF(W17=4,18,IF(W17=5,23,IF(W17=6,27,IF(W17=7,33,IF(W17=8,39,IF(W17=9,45,IF(W17=10,50,IF(W17=11,56,IF(W17=12,62,IF(W17=13,68,IF(W17=14,70,IF(W17=15,72,IF(W17=16,74,IF(W17=17,76,IF(W17=18,78,IF(W17=19,80,IF(W17=20,82,IF(W17=21,84,IF(W17=22,86,IF(W17=23,88,IF(W17=24,90,IF(W17=25,92,IF(W17=26,94,IF(W17=27,96,IF(W17=28,98,IF(W17=29,99,IF(OR(W17=30,W17=31,W17=32),100,"Ошибка"))))))))))))))))))))))))))))))))</f>
        <v>14</v>
      </c>
      <c r="AA17" s="43"/>
      <c r="AB17" s="44"/>
    </row>
    <row r="18" spans="1:31" ht="15.75" thickBot="1" x14ac:dyDescent="0.3">
      <c r="A18" s="71"/>
      <c r="B18" s="2">
        <v>0</v>
      </c>
      <c r="C18" s="3">
        <v>0</v>
      </c>
      <c r="D18" s="3">
        <v>1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1</v>
      </c>
      <c r="K18" s="3">
        <v>0</v>
      </c>
      <c r="L18" s="3">
        <v>0</v>
      </c>
      <c r="M18" s="3">
        <v>0</v>
      </c>
      <c r="N18" s="56"/>
      <c r="O18" s="7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14">
        <v>0</v>
      </c>
      <c r="V18" s="58"/>
      <c r="W18" s="54"/>
      <c r="X18" s="54"/>
      <c r="AD18" s="45" t="s">
        <v>33</v>
      </c>
      <c r="AE18" s="52">
        <f>COUNT('Не трогать'!B7:B600)</f>
        <v>3</v>
      </c>
    </row>
    <row r="19" spans="1:31" ht="15" customHeight="1" x14ac:dyDescent="0.25">
      <c r="A19" s="70" t="s">
        <v>46</v>
      </c>
      <c r="B19" s="16">
        <v>1</v>
      </c>
      <c r="C19" s="17">
        <v>2</v>
      </c>
      <c r="D19" s="17">
        <v>3</v>
      </c>
      <c r="E19" s="17">
        <v>4</v>
      </c>
      <c r="F19" s="17">
        <v>5</v>
      </c>
      <c r="G19" s="17">
        <v>6</v>
      </c>
      <c r="H19" s="17">
        <v>7</v>
      </c>
      <c r="I19" s="17">
        <v>8</v>
      </c>
      <c r="J19" s="17">
        <v>9</v>
      </c>
      <c r="K19" s="17">
        <v>10</v>
      </c>
      <c r="L19" s="17">
        <v>11</v>
      </c>
      <c r="M19" s="17">
        <v>12</v>
      </c>
      <c r="N19" s="55">
        <f t="shared" ref="N19" si="7">SUM(B20:M20)</f>
        <v>10</v>
      </c>
      <c r="O19" s="18">
        <v>13</v>
      </c>
      <c r="P19" s="19">
        <v>14</v>
      </c>
      <c r="Q19" s="19">
        <v>15</v>
      </c>
      <c r="R19" s="19">
        <v>16</v>
      </c>
      <c r="S19" s="19">
        <v>17</v>
      </c>
      <c r="T19" s="19">
        <v>18</v>
      </c>
      <c r="U19" s="20">
        <v>19</v>
      </c>
      <c r="V19" s="57">
        <f>SUM(O20:U20)</f>
        <v>0</v>
      </c>
      <c r="W19" s="53">
        <f>N19+V19</f>
        <v>10</v>
      </c>
      <c r="X19" s="53">
        <f t="shared" ref="X19" si="8">IF(OR(B20&gt;1,C20&gt;1,D20&gt;1,E20&gt;1,F20&gt;1,+G20&gt;1,+H20&gt;1,+I20&gt;1,+J20&gt;1,+K20&gt;1,+L20&gt;1,+M20&gt;1,+O20&gt;2,+P20&gt;2,+Q20&gt;2,+R20&gt;3,+S20&gt;3,+T20&gt;4,+U20&gt;4),"Ошибка",IF(W19=0,0,IF(W19=1,5,IF(W19=2,9,IF(W19=3,14,IF(W19=4,18,IF(W19=5,23,IF(W19=6,27,IF(W19=7,33,IF(W19=8,39,IF(W19=9,45,IF(W19=10,50,IF(W19=11,56,IF(W19=12,62,IF(W19=13,68,IF(W19=14,70,IF(W19=15,72,IF(W19=16,74,IF(W19=17,76,IF(W19=18,78,IF(W19=19,80,IF(W19=20,82,IF(W19=21,84,IF(W19=22,86,IF(W19=23,88,IF(W19=24,90,IF(W19=25,92,IF(W19=26,94,IF(W19=27,96,IF(W19=28,98,IF(W19=29,99,IF(OR(W19=30,W19=31,W19=32),100,"Ошибка"))))))))))))))))))))))))))))))))</f>
        <v>50</v>
      </c>
      <c r="AA19" s="46" t="s">
        <v>9</v>
      </c>
      <c r="AB19" s="49">
        <f>COUNTIFS(X7:X600,"&gt;=61",X7:X600,"&lt;=80")</f>
        <v>0</v>
      </c>
      <c r="AD19" s="45"/>
      <c r="AE19" s="52"/>
    </row>
    <row r="20" spans="1:31" ht="15.75" customHeight="1" thickBot="1" x14ac:dyDescent="0.3">
      <c r="A20" s="71"/>
      <c r="B20" s="2">
        <v>1</v>
      </c>
      <c r="C20" s="3">
        <v>1</v>
      </c>
      <c r="D20" s="3">
        <v>1</v>
      </c>
      <c r="E20" s="3">
        <v>1</v>
      </c>
      <c r="F20" s="3">
        <v>1</v>
      </c>
      <c r="G20" s="3">
        <v>1</v>
      </c>
      <c r="H20" s="3">
        <v>0</v>
      </c>
      <c r="I20" s="3">
        <v>0</v>
      </c>
      <c r="J20" s="3">
        <v>1</v>
      </c>
      <c r="K20" s="3">
        <v>1</v>
      </c>
      <c r="L20" s="3">
        <v>1</v>
      </c>
      <c r="M20" s="3">
        <v>1</v>
      </c>
      <c r="N20" s="56"/>
      <c r="O20" s="7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14">
        <v>0</v>
      </c>
      <c r="V20" s="58"/>
      <c r="W20" s="54"/>
      <c r="X20" s="54"/>
      <c r="AA20" s="48"/>
      <c r="AB20" s="51"/>
      <c r="AD20" s="45"/>
      <c r="AE20" s="52"/>
    </row>
    <row r="21" spans="1:31" x14ac:dyDescent="0.25">
      <c r="A21" s="70" t="s">
        <v>47</v>
      </c>
      <c r="B21" s="16">
        <v>1</v>
      </c>
      <c r="C21" s="17">
        <v>2</v>
      </c>
      <c r="D21" s="17">
        <v>3</v>
      </c>
      <c r="E21" s="17">
        <v>4</v>
      </c>
      <c r="F21" s="17">
        <v>5</v>
      </c>
      <c r="G21" s="17">
        <v>6</v>
      </c>
      <c r="H21" s="17">
        <v>7</v>
      </c>
      <c r="I21" s="17">
        <v>8</v>
      </c>
      <c r="J21" s="17">
        <v>9</v>
      </c>
      <c r="K21" s="17">
        <v>10</v>
      </c>
      <c r="L21" s="17">
        <v>11</v>
      </c>
      <c r="M21" s="17">
        <v>12</v>
      </c>
      <c r="N21" s="55">
        <f t="shared" ref="N21" si="9">SUM(B22:M22)</f>
        <v>6</v>
      </c>
      <c r="O21" s="18">
        <v>13</v>
      </c>
      <c r="P21" s="19">
        <v>14</v>
      </c>
      <c r="Q21" s="19">
        <v>15</v>
      </c>
      <c r="R21" s="19">
        <v>16</v>
      </c>
      <c r="S21" s="19">
        <v>17</v>
      </c>
      <c r="T21" s="19">
        <v>18</v>
      </c>
      <c r="U21" s="20">
        <v>19</v>
      </c>
      <c r="V21" s="57">
        <f>SUM(O22:U22)</f>
        <v>0</v>
      </c>
      <c r="W21" s="53">
        <f>N21+V21</f>
        <v>6</v>
      </c>
      <c r="X21" s="53">
        <f t="shared" ref="X21" si="10">IF(OR(B22&gt;1,C22&gt;1,D22&gt;1,E22&gt;1,F22&gt;1,+G22&gt;1,+H22&gt;1,+I22&gt;1,+J22&gt;1,+K22&gt;1,+L22&gt;1,+M22&gt;1,+O22&gt;2,+P22&gt;2,+Q22&gt;2,+R22&gt;3,+S22&gt;3,+T22&gt;4,+U22&gt;4),"Ошибка",IF(W21=0,0,IF(W21=1,5,IF(W21=2,9,IF(W21=3,14,IF(W21=4,18,IF(W21=5,23,IF(W21=6,27,IF(W21=7,33,IF(W21=8,39,IF(W21=9,45,IF(W21=10,50,IF(W21=11,56,IF(W21=12,62,IF(W21=13,68,IF(W21=14,70,IF(W21=15,72,IF(W21=16,74,IF(W21=17,76,IF(W21=18,78,IF(W21=19,80,IF(W21=20,82,IF(W21=21,84,IF(W21=22,86,IF(W21=23,88,IF(W21=24,90,IF(W21=25,92,IF(W21=26,94,IF(W21=27,96,IF(W21=28,98,IF(W21=29,99,IF(OR(W21=30,W21=31,W21=32),100,"Ошибка"))))))))))))))))))))))))))))))))</f>
        <v>27</v>
      </c>
    </row>
    <row r="22" spans="1:31" ht="15.75" thickBot="1" x14ac:dyDescent="0.3">
      <c r="A22" s="71"/>
      <c r="B22" s="2">
        <v>0</v>
      </c>
      <c r="C22" s="3">
        <v>1</v>
      </c>
      <c r="D22" s="3">
        <v>1</v>
      </c>
      <c r="E22" s="3">
        <v>1</v>
      </c>
      <c r="F22" s="3">
        <v>1</v>
      </c>
      <c r="G22" s="3">
        <v>0</v>
      </c>
      <c r="H22" s="3">
        <v>0</v>
      </c>
      <c r="I22" s="3">
        <v>0</v>
      </c>
      <c r="J22" s="3">
        <v>1</v>
      </c>
      <c r="K22" s="3">
        <v>0</v>
      </c>
      <c r="L22" s="3">
        <v>1</v>
      </c>
      <c r="M22" s="3">
        <v>0</v>
      </c>
      <c r="N22" s="56"/>
      <c r="O22" s="7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14">
        <v>0</v>
      </c>
      <c r="V22" s="58"/>
      <c r="W22" s="54"/>
      <c r="X22" s="54"/>
      <c r="AA22" s="46" t="s">
        <v>8</v>
      </c>
      <c r="AB22" s="49">
        <f>COUNTIFS(X7:X600,"&gt;=41",X7:X600,"&lt;=60")</f>
        <v>4</v>
      </c>
      <c r="AD22" s="45" t="s">
        <v>30</v>
      </c>
      <c r="AE22" s="52">
        <f>COUNTIFS('Не трогать'!C7:C600,1,'Не трогать'!D7:D600,1)</f>
        <v>0</v>
      </c>
    </row>
    <row r="23" spans="1:31" ht="15" customHeight="1" x14ac:dyDescent="0.25">
      <c r="A23" s="70" t="s">
        <v>48</v>
      </c>
      <c r="B23" s="16">
        <v>1</v>
      </c>
      <c r="C23" s="17">
        <v>2</v>
      </c>
      <c r="D23" s="17">
        <v>3</v>
      </c>
      <c r="E23" s="17">
        <v>4</v>
      </c>
      <c r="F23" s="17">
        <v>5</v>
      </c>
      <c r="G23" s="17">
        <v>6</v>
      </c>
      <c r="H23" s="17">
        <v>7</v>
      </c>
      <c r="I23" s="17">
        <v>8</v>
      </c>
      <c r="J23" s="17">
        <v>9</v>
      </c>
      <c r="K23" s="17">
        <v>10</v>
      </c>
      <c r="L23" s="17">
        <v>11</v>
      </c>
      <c r="M23" s="17">
        <v>12</v>
      </c>
      <c r="N23" s="55">
        <f t="shared" ref="N23" si="11">SUM(B24:M24)</f>
        <v>8</v>
      </c>
      <c r="O23" s="18">
        <v>13</v>
      </c>
      <c r="P23" s="19">
        <v>14</v>
      </c>
      <c r="Q23" s="19">
        <v>15</v>
      </c>
      <c r="R23" s="19">
        <v>16</v>
      </c>
      <c r="S23" s="19">
        <v>17</v>
      </c>
      <c r="T23" s="19">
        <v>18</v>
      </c>
      <c r="U23" s="20">
        <v>19</v>
      </c>
      <c r="V23" s="57">
        <f>SUM(O24:U24)</f>
        <v>0</v>
      </c>
      <c r="W23" s="53">
        <f>N23+V23</f>
        <v>8</v>
      </c>
      <c r="X23" s="53">
        <f t="shared" ref="X23" si="12">IF(OR(B24&gt;1,C24&gt;1,D24&gt;1,E24&gt;1,F24&gt;1,+G24&gt;1,+H24&gt;1,+I24&gt;1,+J24&gt;1,+K24&gt;1,+L24&gt;1,+M24&gt;1,+O24&gt;2,+P24&gt;2,+Q24&gt;2,+R24&gt;3,+S24&gt;3,+T24&gt;4,+U24&gt;4),"Ошибка",IF(W23=0,0,IF(W23=1,5,IF(W23=2,9,IF(W23=3,14,IF(W23=4,18,IF(W23=5,23,IF(W23=6,27,IF(W23=7,33,IF(W23=8,39,IF(W23=9,45,IF(W23=10,50,IF(W23=11,56,IF(W23=12,62,IF(W23=13,68,IF(W23=14,70,IF(W23=15,72,IF(W23=16,74,IF(W23=17,76,IF(W23=18,78,IF(W23=19,80,IF(W23=20,82,IF(W23=21,84,IF(W23=22,86,IF(W23=23,88,IF(W23=24,90,IF(W23=25,92,IF(W23=26,94,IF(W23=27,96,IF(W23=28,98,IF(W23=29,99,IF(OR(W23=30,W23=31,W23=32),100,"Ошибка"))))))))))))))))))))))))))))))))</f>
        <v>39</v>
      </c>
      <c r="AA23" s="47"/>
      <c r="AB23" s="50"/>
      <c r="AD23" s="45"/>
      <c r="AE23" s="52"/>
    </row>
    <row r="24" spans="1:31" ht="15.75" thickBot="1" x14ac:dyDescent="0.3">
      <c r="A24" s="71"/>
      <c r="B24" s="2">
        <v>1</v>
      </c>
      <c r="C24" s="3">
        <v>1</v>
      </c>
      <c r="D24" s="3">
        <v>1</v>
      </c>
      <c r="E24" s="3">
        <v>1</v>
      </c>
      <c r="F24" s="3">
        <v>1</v>
      </c>
      <c r="G24" s="3">
        <v>1</v>
      </c>
      <c r="H24" s="3">
        <v>0</v>
      </c>
      <c r="I24" s="3">
        <v>0</v>
      </c>
      <c r="J24" s="3">
        <v>1</v>
      </c>
      <c r="K24" s="3">
        <v>0</v>
      </c>
      <c r="L24" s="3">
        <v>1</v>
      </c>
      <c r="M24" s="3">
        <v>0</v>
      </c>
      <c r="N24" s="56"/>
      <c r="O24" s="7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14">
        <v>0</v>
      </c>
      <c r="V24" s="58"/>
      <c r="W24" s="54"/>
      <c r="X24" s="54"/>
      <c r="AA24" s="48"/>
      <c r="AB24" s="51"/>
      <c r="AD24" s="45"/>
      <c r="AE24" s="52"/>
    </row>
    <row r="25" spans="1:31" x14ac:dyDescent="0.25">
      <c r="A25" s="70" t="s">
        <v>49</v>
      </c>
      <c r="B25" s="16">
        <v>1</v>
      </c>
      <c r="C25" s="17">
        <v>2</v>
      </c>
      <c r="D25" s="17">
        <v>3</v>
      </c>
      <c r="E25" s="17">
        <v>4</v>
      </c>
      <c r="F25" s="17">
        <v>5</v>
      </c>
      <c r="G25" s="17">
        <v>6</v>
      </c>
      <c r="H25" s="17">
        <v>7</v>
      </c>
      <c r="I25" s="17">
        <v>8</v>
      </c>
      <c r="J25" s="17">
        <v>9</v>
      </c>
      <c r="K25" s="17">
        <v>10</v>
      </c>
      <c r="L25" s="17">
        <v>11</v>
      </c>
      <c r="M25" s="17">
        <v>12</v>
      </c>
      <c r="N25" s="55">
        <f t="shared" ref="N25" si="13">SUM(B26:M26)</f>
        <v>8</v>
      </c>
      <c r="O25" s="18">
        <v>13</v>
      </c>
      <c r="P25" s="19">
        <v>14</v>
      </c>
      <c r="Q25" s="19">
        <v>15</v>
      </c>
      <c r="R25" s="19">
        <v>16</v>
      </c>
      <c r="S25" s="19">
        <v>17</v>
      </c>
      <c r="T25" s="19">
        <v>18</v>
      </c>
      <c r="U25" s="20">
        <v>19</v>
      </c>
      <c r="V25" s="57">
        <f>SUM(O26:U26)</f>
        <v>0</v>
      </c>
      <c r="W25" s="53">
        <f>N25+V25</f>
        <v>8</v>
      </c>
      <c r="X25" s="53">
        <f t="shared" ref="X25" si="14">IF(OR(B26&gt;1,C26&gt;1,D26&gt;1,E26&gt;1,F26&gt;1,+G26&gt;1,+H26&gt;1,+I26&gt;1,+J26&gt;1,+K26&gt;1,+L26&gt;1,+M26&gt;1,+O26&gt;2,+P26&gt;2,+Q26&gt;2,+R26&gt;3,+S26&gt;3,+T26&gt;4,+U26&gt;4),"Ошибка",IF(W25=0,0,IF(W25=1,5,IF(W25=2,9,IF(W25=3,14,IF(W25=4,18,IF(W25=5,23,IF(W25=6,27,IF(W25=7,33,IF(W25=8,39,IF(W25=9,45,IF(W25=10,50,IF(W25=11,56,IF(W25=12,62,IF(W25=13,68,IF(W25=14,70,IF(W25=15,72,IF(W25=16,74,IF(W25=17,76,IF(W25=18,78,IF(W25=19,80,IF(W25=20,82,IF(W25=21,84,IF(W25=22,86,IF(W25=23,88,IF(W25=24,90,IF(W25=25,92,IF(W25=26,94,IF(W25=27,96,IF(W25=28,98,IF(W25=29,99,IF(OR(W25=30,W25=31,W25=32),100,"Ошибка"))))))))))))))))))))))))))))))))</f>
        <v>39</v>
      </c>
    </row>
    <row r="26" spans="1:31" ht="15.75" customHeight="1" thickBot="1" x14ac:dyDescent="0.3">
      <c r="A26" s="71"/>
      <c r="B26" s="2">
        <v>1</v>
      </c>
      <c r="C26" s="3">
        <v>1</v>
      </c>
      <c r="D26" s="3">
        <v>0</v>
      </c>
      <c r="E26" s="3">
        <v>0</v>
      </c>
      <c r="F26" s="3">
        <v>1</v>
      </c>
      <c r="G26" s="3">
        <v>1</v>
      </c>
      <c r="H26" s="3">
        <v>0</v>
      </c>
      <c r="I26" s="3">
        <v>1</v>
      </c>
      <c r="J26" s="3">
        <v>1</v>
      </c>
      <c r="K26" s="3">
        <v>1</v>
      </c>
      <c r="L26" s="3">
        <v>1</v>
      </c>
      <c r="M26" s="3">
        <v>0</v>
      </c>
      <c r="N26" s="56"/>
      <c r="O26" s="7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14">
        <v>0</v>
      </c>
      <c r="V26" s="58"/>
      <c r="W26" s="54"/>
      <c r="X26" s="54"/>
      <c r="AA26" s="45" t="s">
        <v>28</v>
      </c>
      <c r="AB26" s="52">
        <f>COUNTIFS('Не трогать'!C7:C600,1,'Не трогать'!F7:F600,1)</f>
        <v>0</v>
      </c>
      <c r="AD26" s="46" t="s">
        <v>31</v>
      </c>
      <c r="AE26" s="52">
        <f>COUNTIFS('Не трогать'!C7:C600,1,'Не трогать'!E7:E600,1)</f>
        <v>13</v>
      </c>
    </row>
    <row r="27" spans="1:31" x14ac:dyDescent="0.25">
      <c r="A27" s="70" t="s">
        <v>50</v>
      </c>
      <c r="B27" s="16">
        <v>1</v>
      </c>
      <c r="C27" s="17">
        <v>2</v>
      </c>
      <c r="D27" s="17">
        <v>3</v>
      </c>
      <c r="E27" s="17">
        <v>4</v>
      </c>
      <c r="F27" s="17">
        <v>5</v>
      </c>
      <c r="G27" s="17">
        <v>6</v>
      </c>
      <c r="H27" s="17">
        <v>7</v>
      </c>
      <c r="I27" s="17">
        <v>8</v>
      </c>
      <c r="J27" s="17">
        <v>9</v>
      </c>
      <c r="K27" s="17">
        <v>10</v>
      </c>
      <c r="L27" s="17">
        <v>11</v>
      </c>
      <c r="M27" s="17">
        <v>12</v>
      </c>
      <c r="N27" s="55">
        <f t="shared" ref="N27" si="15">SUM(B28:M28)</f>
        <v>9</v>
      </c>
      <c r="O27" s="18">
        <v>13</v>
      </c>
      <c r="P27" s="19">
        <v>14</v>
      </c>
      <c r="Q27" s="19">
        <v>15</v>
      </c>
      <c r="R27" s="19">
        <v>16</v>
      </c>
      <c r="S27" s="19">
        <v>17</v>
      </c>
      <c r="T27" s="19">
        <v>18</v>
      </c>
      <c r="U27" s="20">
        <v>19</v>
      </c>
      <c r="V27" s="57">
        <f>SUM(O28:U28)</f>
        <v>0</v>
      </c>
      <c r="W27" s="53">
        <f>N27+V27</f>
        <v>9</v>
      </c>
      <c r="X27" s="53">
        <f t="shared" ref="X27" si="16">IF(OR(B28&gt;1,C28&gt;1,D28&gt;1,E28&gt;1,F28&gt;1,+G28&gt;1,+H28&gt;1,+I28&gt;1,+J28&gt;1,+K28&gt;1,+L28&gt;1,+M28&gt;1,+O28&gt;2,+P28&gt;2,+Q28&gt;2,+R28&gt;3,+S28&gt;3,+T28&gt;4,+U28&gt;4),"Ошибка",IF(W27=0,0,IF(W27=1,5,IF(W27=2,9,IF(W27=3,14,IF(W27=4,18,IF(W27=5,23,IF(W27=6,27,IF(W27=7,33,IF(W27=8,39,IF(W27=9,45,IF(W27=10,50,IF(W27=11,56,IF(W27=12,62,IF(W27=13,68,IF(W27=14,70,IF(W27=15,72,IF(W27=16,74,IF(W27=17,76,IF(W27=18,78,IF(W27=19,80,IF(W27=20,82,IF(W27=21,84,IF(W27=22,86,IF(W27=23,88,IF(W27=24,90,IF(W27=25,92,IF(W27=26,94,IF(W27=27,96,IF(W27=28,98,IF(W27=29,99,IF(OR(W27=30,W27=31,W27=32),100,"Ошибка"))))))))))))))))))))))))))))))))</f>
        <v>45</v>
      </c>
      <c r="AA27" s="45"/>
      <c r="AB27" s="52"/>
      <c r="AD27" s="47"/>
      <c r="AE27" s="52"/>
    </row>
    <row r="28" spans="1:31" ht="15.75" thickBot="1" x14ac:dyDescent="0.3">
      <c r="A28" s="71"/>
      <c r="B28" s="2">
        <v>1</v>
      </c>
      <c r="C28" s="3">
        <v>1</v>
      </c>
      <c r="D28" s="3">
        <v>1</v>
      </c>
      <c r="E28" s="3">
        <v>0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0</v>
      </c>
      <c r="M28" s="3">
        <v>0</v>
      </c>
      <c r="N28" s="56"/>
      <c r="O28" s="7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14">
        <v>0</v>
      </c>
      <c r="V28" s="58"/>
      <c r="W28" s="54"/>
      <c r="X28" s="54"/>
      <c r="AA28" s="45"/>
      <c r="AB28" s="52"/>
      <c r="AD28" s="47"/>
      <c r="AE28" s="52"/>
    </row>
    <row r="29" spans="1:31" ht="15" customHeight="1" x14ac:dyDescent="0.25">
      <c r="A29" s="62" t="s">
        <v>51</v>
      </c>
      <c r="B29" s="16">
        <v>1</v>
      </c>
      <c r="C29" s="17">
        <v>2</v>
      </c>
      <c r="D29" s="17">
        <v>3</v>
      </c>
      <c r="E29" s="17">
        <v>4</v>
      </c>
      <c r="F29" s="17">
        <v>5</v>
      </c>
      <c r="G29" s="17">
        <v>6</v>
      </c>
      <c r="H29" s="17">
        <v>7</v>
      </c>
      <c r="I29" s="17">
        <v>8</v>
      </c>
      <c r="J29" s="17">
        <v>9</v>
      </c>
      <c r="K29" s="17">
        <v>10</v>
      </c>
      <c r="L29" s="17">
        <v>11</v>
      </c>
      <c r="M29" s="17">
        <v>12</v>
      </c>
      <c r="N29" s="55">
        <f t="shared" ref="N29" si="17">SUM(B30:M30)</f>
        <v>4</v>
      </c>
      <c r="O29" s="18">
        <v>13</v>
      </c>
      <c r="P29" s="19">
        <v>14</v>
      </c>
      <c r="Q29" s="19">
        <v>15</v>
      </c>
      <c r="R29" s="19">
        <v>16</v>
      </c>
      <c r="S29" s="19">
        <v>17</v>
      </c>
      <c r="T29" s="19">
        <v>18</v>
      </c>
      <c r="U29" s="20">
        <v>19</v>
      </c>
      <c r="V29" s="57">
        <f>SUM(O30:U30)</f>
        <v>0</v>
      </c>
      <c r="W29" s="53">
        <f>N29+V29</f>
        <v>4</v>
      </c>
      <c r="X29" s="53">
        <f t="shared" ref="X29" si="18">IF(OR(B30&gt;1,C30&gt;1,D30&gt;1,E30&gt;1,F30&gt;1,+G30&gt;1,+H30&gt;1,+I30&gt;1,+J30&gt;1,+K30&gt;1,+L30&gt;1,+M30&gt;1,+O30&gt;2,+P30&gt;2,+Q30&gt;2,+R30&gt;3,+S30&gt;3,+T30&gt;4,+U30&gt;4),"Ошибка",IF(W29=0,0,IF(W29=1,5,IF(W29=2,9,IF(W29=3,14,IF(W29=4,18,IF(W29=5,23,IF(W29=6,27,IF(W29=7,33,IF(W29=8,39,IF(W29=9,45,IF(W29=10,50,IF(W29=11,56,IF(W29=12,62,IF(W29=13,68,IF(W29=14,70,IF(W29=15,72,IF(W29=16,74,IF(W29=17,76,IF(W29=18,78,IF(W29=19,80,IF(W29=20,82,IF(W29=21,84,IF(W29=22,86,IF(W29=23,88,IF(W29=24,90,IF(W29=25,92,IF(W29=26,94,IF(W29=27,96,IF(W29=28,98,IF(W29=29,99,IF(OR(W29=30,W29=31,W29=32),100,"Ошибка"))))))))))))))))))))))))))))))))</f>
        <v>18</v>
      </c>
      <c r="AA29"/>
      <c r="AB29" s="25"/>
      <c r="AD29" s="48"/>
      <c r="AE29" s="52"/>
    </row>
    <row r="30" spans="1:31" ht="15.75" customHeight="1" thickBot="1" x14ac:dyDescent="0.3">
      <c r="A30" s="63"/>
      <c r="B30" s="2">
        <v>1</v>
      </c>
      <c r="C30" s="3">
        <v>0</v>
      </c>
      <c r="D30" s="3">
        <v>0</v>
      </c>
      <c r="E30" s="3">
        <v>0</v>
      </c>
      <c r="F30" s="3">
        <v>0</v>
      </c>
      <c r="G30" s="3">
        <v>1</v>
      </c>
      <c r="H30" s="3">
        <v>1</v>
      </c>
      <c r="I30" s="3">
        <v>0</v>
      </c>
      <c r="J30" s="3">
        <v>0</v>
      </c>
      <c r="K30" s="3">
        <v>0</v>
      </c>
      <c r="L30" s="3">
        <v>1</v>
      </c>
      <c r="M30" s="3">
        <v>0</v>
      </c>
      <c r="N30" s="56"/>
      <c r="O30" s="7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14">
        <v>0</v>
      </c>
      <c r="V30" s="58"/>
      <c r="W30" s="54"/>
      <c r="X30" s="54"/>
      <c r="AA30" s="45" t="s">
        <v>29</v>
      </c>
      <c r="AB30" s="52">
        <f>COUNTIFS('Не трогать'!C7:C600,1,'Не трогать'!G7:G600,1)</f>
        <v>0</v>
      </c>
    </row>
    <row r="31" spans="1:31" ht="15" customHeight="1" x14ac:dyDescent="0.25">
      <c r="A31" s="62" t="s">
        <v>52</v>
      </c>
      <c r="B31" s="16">
        <v>1</v>
      </c>
      <c r="C31" s="17">
        <v>2</v>
      </c>
      <c r="D31" s="17">
        <v>3</v>
      </c>
      <c r="E31" s="17">
        <v>4</v>
      </c>
      <c r="F31" s="17">
        <v>5</v>
      </c>
      <c r="G31" s="17">
        <v>6</v>
      </c>
      <c r="H31" s="17">
        <v>7</v>
      </c>
      <c r="I31" s="17">
        <v>8</v>
      </c>
      <c r="J31" s="17">
        <v>9</v>
      </c>
      <c r="K31" s="17">
        <v>10</v>
      </c>
      <c r="L31" s="17">
        <v>11</v>
      </c>
      <c r="M31" s="17">
        <v>12</v>
      </c>
      <c r="N31" s="55">
        <f t="shared" ref="N31" si="19">SUM(B32:M32)</f>
        <v>9</v>
      </c>
      <c r="O31" s="18">
        <v>13</v>
      </c>
      <c r="P31" s="19">
        <v>14</v>
      </c>
      <c r="Q31" s="19">
        <v>15</v>
      </c>
      <c r="R31" s="19">
        <v>16</v>
      </c>
      <c r="S31" s="19">
        <v>17</v>
      </c>
      <c r="T31" s="19">
        <v>18</v>
      </c>
      <c r="U31" s="20">
        <v>19</v>
      </c>
      <c r="V31" s="57">
        <f>SUM(O32:U32)</f>
        <v>0</v>
      </c>
      <c r="W31" s="53">
        <f>N31+V31</f>
        <v>9</v>
      </c>
      <c r="X31" s="53">
        <f t="shared" ref="X31" si="20">IF(OR(B32&gt;1,C32&gt;1,D32&gt;1,E32&gt;1,F32&gt;1,+G32&gt;1,+H32&gt;1,+I32&gt;1,+J32&gt;1,+K32&gt;1,+L32&gt;1,+M32&gt;1,+O32&gt;2,+P32&gt;2,+Q32&gt;2,+R32&gt;3,+S32&gt;3,+T32&gt;4,+U32&gt;4),"Ошибка",IF(W31=0,0,IF(W31=1,5,IF(W31=2,9,IF(W31=3,14,IF(W31=4,18,IF(W31=5,23,IF(W31=6,27,IF(W31=7,33,IF(W31=8,39,IF(W31=9,45,IF(W31=10,50,IF(W31=11,56,IF(W31=12,62,IF(W31=13,68,IF(W31=14,70,IF(W31=15,72,IF(W31=16,74,IF(W31=17,76,IF(W31=18,78,IF(W31=19,80,IF(W31=20,82,IF(W31=21,84,IF(W31=22,86,IF(W31=23,88,IF(W31=24,90,IF(W31=25,92,IF(W31=26,94,IF(W31=27,96,IF(W31=28,98,IF(W31=29,99,IF(OR(W31=30,W31=31,W31=32),100,"Ошибка"))))))))))))))))))))))))))))))))</f>
        <v>45</v>
      </c>
      <c r="AA31" s="45"/>
      <c r="AB31" s="52"/>
      <c r="AD31" s="45" t="s">
        <v>36</v>
      </c>
      <c r="AE31" s="79">
        <f>AVERAGEIFS(X7:X600,'Не трогать'!C7:C600,"=1")</f>
        <v>34.153846153846153</v>
      </c>
    </row>
    <row r="32" spans="1:31" ht="15.75" thickBot="1" x14ac:dyDescent="0.3">
      <c r="A32" s="63"/>
      <c r="B32" s="2">
        <v>1</v>
      </c>
      <c r="C32" s="3">
        <v>1</v>
      </c>
      <c r="D32" s="3">
        <v>1</v>
      </c>
      <c r="E32" s="3">
        <v>1</v>
      </c>
      <c r="F32" s="3">
        <v>1</v>
      </c>
      <c r="G32" s="3">
        <v>0</v>
      </c>
      <c r="H32" s="3">
        <v>0</v>
      </c>
      <c r="I32" s="3">
        <v>1</v>
      </c>
      <c r="J32" s="3">
        <v>1</v>
      </c>
      <c r="K32" s="3">
        <v>0</v>
      </c>
      <c r="L32" s="3">
        <v>1</v>
      </c>
      <c r="M32" s="3">
        <v>1</v>
      </c>
      <c r="N32" s="56"/>
      <c r="O32" s="7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14">
        <v>0</v>
      </c>
      <c r="V32" s="58"/>
      <c r="W32" s="54"/>
      <c r="X32" s="54"/>
      <c r="AA32" s="45"/>
      <c r="AB32" s="52"/>
      <c r="AD32" s="45"/>
      <c r="AE32" s="79"/>
    </row>
    <row r="33" spans="1:33" x14ac:dyDescent="0.25">
      <c r="A33" s="62"/>
      <c r="B33" s="16">
        <v>1</v>
      </c>
      <c r="C33" s="17">
        <v>2</v>
      </c>
      <c r="D33" s="17">
        <v>3</v>
      </c>
      <c r="E33" s="17">
        <v>4</v>
      </c>
      <c r="F33" s="17">
        <v>5</v>
      </c>
      <c r="G33" s="17">
        <v>6</v>
      </c>
      <c r="H33" s="17">
        <v>7</v>
      </c>
      <c r="I33" s="17">
        <v>8</v>
      </c>
      <c r="J33" s="17">
        <v>9</v>
      </c>
      <c r="K33" s="17">
        <v>10</v>
      </c>
      <c r="L33" s="17">
        <v>11</v>
      </c>
      <c r="M33" s="17">
        <v>12</v>
      </c>
      <c r="N33" s="55">
        <f t="shared" ref="N33" si="21">SUM(B34:M34)</f>
        <v>0</v>
      </c>
      <c r="O33" s="18">
        <v>13</v>
      </c>
      <c r="P33" s="19">
        <v>14</v>
      </c>
      <c r="Q33" s="19">
        <v>15</v>
      </c>
      <c r="R33" s="19">
        <v>16</v>
      </c>
      <c r="S33" s="19">
        <v>17</v>
      </c>
      <c r="T33" s="19">
        <v>18</v>
      </c>
      <c r="U33" s="20">
        <v>19</v>
      </c>
      <c r="V33" s="57">
        <f>SUM(O34:U34)</f>
        <v>0</v>
      </c>
      <c r="W33" s="53">
        <f>N33+V33</f>
        <v>0</v>
      </c>
      <c r="X33" s="53">
        <f t="shared" ref="X33" si="22">IF(OR(B34&gt;1,C34&gt;1,D34&gt;1,E34&gt;1,F34&gt;1,+G34&gt;1,+H34&gt;1,+I34&gt;1,+J34&gt;1,+K34&gt;1,+L34&gt;1,+M34&gt;1,+O34&gt;2,+P34&gt;2,+Q34&gt;2,+R34&gt;3,+S34&gt;3,+T34&gt;4,+U34&gt;4),"Ошибка",IF(W33=0,0,IF(W33=1,5,IF(W33=2,9,IF(W33=3,14,IF(W33=4,18,IF(W33=5,23,IF(W33=6,27,IF(W33=7,33,IF(W33=8,39,IF(W33=9,45,IF(W33=10,50,IF(W33=11,56,IF(W33=12,62,IF(W33=13,68,IF(W33=14,70,IF(W33=15,72,IF(W33=16,74,IF(W33=17,76,IF(W33=18,78,IF(W33=19,80,IF(W33=20,82,IF(W33=21,84,IF(W33=22,86,IF(W33=23,88,IF(W33=24,90,IF(W33=25,92,IF(W33=26,94,IF(W33=27,96,IF(W33=28,98,IF(W33=29,99,IF(OR(W33=30,W33=31,W33=32),100,"Ошибка"))))))))))))))))))))))))))))))))</f>
        <v>0</v>
      </c>
      <c r="AA33" s="45"/>
      <c r="AB33" s="52"/>
      <c r="AD33" s="35"/>
      <c r="AG33" t="s">
        <v>5</v>
      </c>
    </row>
    <row r="34" spans="1:33" ht="15.75" thickBot="1" x14ac:dyDescent="0.3">
      <c r="A34" s="63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56"/>
      <c r="O34" s="7"/>
      <c r="P34" s="8"/>
      <c r="Q34" s="8"/>
      <c r="R34" s="8"/>
      <c r="S34" s="8"/>
      <c r="T34" s="8"/>
      <c r="U34" s="14"/>
      <c r="V34" s="58"/>
      <c r="W34" s="54"/>
      <c r="X34" s="54"/>
      <c r="AD34" s="35"/>
    </row>
    <row r="35" spans="1:33" ht="15" customHeight="1" x14ac:dyDescent="0.25">
      <c r="A35" s="62"/>
      <c r="B35" s="16">
        <v>1</v>
      </c>
      <c r="C35" s="17">
        <v>2</v>
      </c>
      <c r="D35" s="17">
        <v>3</v>
      </c>
      <c r="E35" s="17">
        <v>4</v>
      </c>
      <c r="F35" s="17">
        <v>5</v>
      </c>
      <c r="G35" s="17">
        <v>6</v>
      </c>
      <c r="H35" s="17">
        <v>7</v>
      </c>
      <c r="I35" s="17">
        <v>8</v>
      </c>
      <c r="J35" s="17">
        <v>9</v>
      </c>
      <c r="K35" s="17">
        <v>10</v>
      </c>
      <c r="L35" s="17">
        <v>11</v>
      </c>
      <c r="M35" s="17">
        <v>12</v>
      </c>
      <c r="N35" s="55">
        <f>SUM(B36:M36)</f>
        <v>0</v>
      </c>
      <c r="O35" s="18">
        <v>13</v>
      </c>
      <c r="P35" s="19">
        <v>14</v>
      </c>
      <c r="Q35" s="19">
        <v>15</v>
      </c>
      <c r="R35" s="19">
        <v>16</v>
      </c>
      <c r="S35" s="19">
        <v>17</v>
      </c>
      <c r="T35" s="19">
        <v>18</v>
      </c>
      <c r="U35" s="20">
        <v>19</v>
      </c>
      <c r="V35" s="57">
        <f>SUM(O36:U36)</f>
        <v>0</v>
      </c>
      <c r="W35" s="53">
        <f>N35+V35</f>
        <v>0</v>
      </c>
      <c r="X35" s="53">
        <f t="shared" ref="X35" si="23">IF(OR(B36&gt;1,C36&gt;1,D36&gt;1,E36&gt;1,F36&gt;1,+G36&gt;1,+H36&gt;1,+I36&gt;1,+J36&gt;1,+K36&gt;1,+L36&gt;1,+M36&gt;1,+O36&gt;2,+P36&gt;2,+Q36&gt;2,+R36&gt;3,+S36&gt;3,+T36&gt;4,+U36&gt;4),"Ошибка",IF(W35=0,0,IF(W35=1,5,IF(W35=2,9,IF(W35=3,14,IF(W35=4,18,IF(W35=5,23,IF(W35=6,27,IF(W35=7,33,IF(W35=8,39,IF(W35=9,45,IF(W35=10,50,IF(W35=11,56,IF(W35=12,62,IF(W35=13,68,IF(W35=14,70,IF(W35=15,72,IF(W35=16,74,IF(W35=17,76,IF(W35=18,78,IF(W35=19,80,IF(W35=20,82,IF(W35=21,84,IF(W35=22,86,IF(W35=23,88,IF(W35=24,90,IF(W35=25,92,IF(W35=26,94,IF(W35=27,96,IF(W35=28,98,IF(W35=29,99,IF(OR(W35=30,W35=31,W35=32),100,"Ошибка"))))))))))))))))))))))))))))))))</f>
        <v>0</v>
      </c>
    </row>
    <row r="36" spans="1:33" ht="21.75" thickBot="1" x14ac:dyDescent="0.3">
      <c r="A36" s="63"/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56"/>
      <c r="O36" s="4"/>
      <c r="P36" s="1"/>
      <c r="Q36" s="1"/>
      <c r="R36" s="1"/>
      <c r="S36" s="1"/>
      <c r="T36" s="13"/>
      <c r="U36" s="13"/>
      <c r="V36" s="58"/>
      <c r="W36" s="54"/>
      <c r="X36" s="54"/>
      <c r="AA36" s="36" t="s">
        <v>11</v>
      </c>
    </row>
    <row r="37" spans="1:33" x14ac:dyDescent="0.25">
      <c r="A37" s="62"/>
      <c r="B37" s="16">
        <v>1</v>
      </c>
      <c r="C37" s="17">
        <v>2</v>
      </c>
      <c r="D37" s="17">
        <v>3</v>
      </c>
      <c r="E37" s="17">
        <v>4</v>
      </c>
      <c r="F37" s="17">
        <v>5</v>
      </c>
      <c r="G37" s="17">
        <v>6</v>
      </c>
      <c r="H37" s="17">
        <v>7</v>
      </c>
      <c r="I37" s="17">
        <v>8</v>
      </c>
      <c r="J37" s="17">
        <v>9</v>
      </c>
      <c r="K37" s="17">
        <v>10</v>
      </c>
      <c r="L37" s="17">
        <v>11</v>
      </c>
      <c r="M37" s="17">
        <v>12</v>
      </c>
      <c r="N37" s="55">
        <f>SUM(B38:M38)</f>
        <v>0</v>
      </c>
      <c r="O37" s="18">
        <v>13</v>
      </c>
      <c r="P37" s="19">
        <v>14</v>
      </c>
      <c r="Q37" s="19">
        <v>15</v>
      </c>
      <c r="R37" s="19">
        <v>16</v>
      </c>
      <c r="S37" s="19">
        <v>17</v>
      </c>
      <c r="T37" s="19">
        <v>18</v>
      </c>
      <c r="U37" s="20">
        <v>19</v>
      </c>
      <c r="V37" s="57">
        <f>SUM(O38:U38)</f>
        <v>0</v>
      </c>
      <c r="W37" s="53">
        <f>N37+V37</f>
        <v>0</v>
      </c>
      <c r="X37" s="53">
        <f t="shared" ref="X37" si="24">IF(OR(B38&gt;1,C38&gt;1,D38&gt;1,E38&gt;1,F38&gt;1,+G38&gt;1,+H38&gt;1,+I38&gt;1,+J38&gt;1,+K38&gt;1,+L38&gt;1,+M38&gt;1,+O38&gt;2,+P38&gt;2,+Q38&gt;2,+R38&gt;3,+S38&gt;3,+T38&gt;4,+U38&gt;4),"Ошибка",IF(W37=0,0,IF(W37=1,5,IF(W37=2,9,IF(W37=3,14,IF(W37=4,18,IF(W37=5,23,IF(W37=6,27,IF(W37=7,33,IF(W37=8,39,IF(W37=9,45,IF(W37=10,50,IF(W37=11,56,IF(W37=12,62,IF(W37=13,68,IF(W37=14,70,IF(W37=15,72,IF(W37=16,74,IF(W37=17,76,IF(W37=18,78,IF(W37=19,80,IF(W37=20,82,IF(W37=21,84,IF(W37=22,86,IF(W37=23,88,IF(W37=24,90,IF(W37=25,92,IF(W37=26,94,IF(W37=27,96,IF(W37=28,98,IF(W37=29,99,IF(OR(W37=30,W37=31,W37=32),100,"Ошибка"))))))))))))))))))))))))))))))))</f>
        <v>0</v>
      </c>
      <c r="AA37" s="33" t="s">
        <v>27</v>
      </c>
    </row>
    <row r="38" spans="1:33" ht="15.75" thickBot="1" x14ac:dyDescent="0.3">
      <c r="A38" s="63"/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56"/>
      <c r="O38" s="4"/>
      <c r="P38" s="1"/>
      <c r="Q38" s="1"/>
      <c r="R38" s="1"/>
      <c r="S38" s="1"/>
      <c r="T38" s="13"/>
      <c r="U38" s="13"/>
      <c r="V38" s="58"/>
      <c r="W38" s="54"/>
      <c r="X38" s="54"/>
      <c r="AA38" s="21" t="s">
        <v>23</v>
      </c>
    </row>
    <row r="39" spans="1:33" ht="15" customHeight="1" x14ac:dyDescent="0.25">
      <c r="A39" s="62"/>
      <c r="B39" s="16">
        <v>1</v>
      </c>
      <c r="C39" s="17">
        <v>2</v>
      </c>
      <c r="D39" s="17">
        <v>3</v>
      </c>
      <c r="E39" s="17">
        <v>4</v>
      </c>
      <c r="F39" s="17">
        <v>5</v>
      </c>
      <c r="G39" s="17">
        <v>6</v>
      </c>
      <c r="H39" s="17">
        <v>7</v>
      </c>
      <c r="I39" s="17">
        <v>8</v>
      </c>
      <c r="J39" s="17">
        <v>9</v>
      </c>
      <c r="K39" s="17">
        <v>10</v>
      </c>
      <c r="L39" s="17">
        <v>11</v>
      </c>
      <c r="M39" s="17">
        <v>12</v>
      </c>
      <c r="N39" s="55">
        <f>SUM(B40:M40)</f>
        <v>0</v>
      </c>
      <c r="O39" s="18">
        <v>13</v>
      </c>
      <c r="P39" s="19">
        <v>14</v>
      </c>
      <c r="Q39" s="19">
        <v>15</v>
      </c>
      <c r="R39" s="19">
        <v>16</v>
      </c>
      <c r="S39" s="19">
        <v>17</v>
      </c>
      <c r="T39" s="19">
        <v>18</v>
      </c>
      <c r="U39" s="20">
        <v>19</v>
      </c>
      <c r="V39" s="57">
        <f>SUM(O40:U40)</f>
        <v>0</v>
      </c>
      <c r="W39" s="53">
        <f>N39+V39</f>
        <v>0</v>
      </c>
      <c r="X39" s="53">
        <f t="shared" ref="X39" si="25">IF(OR(B40&gt;1,C40&gt;1,D40&gt;1,E40&gt;1,F40&gt;1,+G40&gt;1,+H40&gt;1,+I40&gt;1,+J40&gt;1,+K40&gt;1,+L40&gt;1,+M40&gt;1,+O40&gt;2,+P40&gt;2,+Q40&gt;2,+R40&gt;3,+S40&gt;3,+T40&gt;4,+U40&gt;4),"Ошибка",IF(W39=0,0,IF(W39=1,5,IF(W39=2,9,IF(W39=3,14,IF(W39=4,18,IF(W39=5,23,IF(W39=6,27,IF(W39=7,33,IF(W39=8,39,IF(W39=9,45,IF(W39=10,50,IF(W39=11,56,IF(W39=12,62,IF(W39=13,68,IF(W39=14,70,IF(W39=15,72,IF(W39=16,74,IF(W39=17,76,IF(W39=18,78,IF(W39=19,80,IF(W39=20,82,IF(W39=21,84,IF(W39=22,86,IF(W39=23,88,IF(W39=24,90,IF(W39=25,92,IF(W39=26,94,IF(W39=27,96,IF(W39=28,98,IF(W39=29,99,IF(OR(W39=30,W39=31,W39=32),100,"Ошибка"))))))))))))))))))))))))))))))))</f>
        <v>0</v>
      </c>
      <c r="AA39" s="77" t="s">
        <v>34</v>
      </c>
      <c r="AB39" s="77"/>
      <c r="AC39" s="77"/>
      <c r="AD39" s="77"/>
      <c r="AE39" s="34"/>
      <c r="AF39" s="34"/>
    </row>
    <row r="40" spans="1:33" ht="15.75" thickBot="1" x14ac:dyDescent="0.3">
      <c r="A40" s="63"/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56"/>
      <c r="O40" s="7"/>
      <c r="P40" s="8"/>
      <c r="Q40" s="8"/>
      <c r="R40" s="8"/>
      <c r="S40" s="8"/>
      <c r="T40" s="8"/>
      <c r="U40" s="14"/>
      <c r="V40" s="58"/>
      <c r="W40" s="54"/>
      <c r="X40" s="54"/>
      <c r="AA40" s="77"/>
      <c r="AB40" s="77"/>
      <c r="AC40" s="77"/>
      <c r="AD40" s="77"/>
      <c r="AE40" s="34"/>
      <c r="AF40" s="34"/>
    </row>
    <row r="41" spans="1:33" x14ac:dyDescent="0.25">
      <c r="A41" s="62"/>
      <c r="B41" s="16">
        <v>1</v>
      </c>
      <c r="C41" s="17">
        <v>2</v>
      </c>
      <c r="D41" s="17">
        <v>3</v>
      </c>
      <c r="E41" s="17">
        <v>4</v>
      </c>
      <c r="F41" s="17">
        <v>5</v>
      </c>
      <c r="G41" s="17">
        <v>6</v>
      </c>
      <c r="H41" s="17">
        <v>7</v>
      </c>
      <c r="I41" s="17">
        <v>8</v>
      </c>
      <c r="J41" s="17">
        <v>9</v>
      </c>
      <c r="K41" s="17">
        <v>10</v>
      </c>
      <c r="L41" s="17">
        <v>11</v>
      </c>
      <c r="M41" s="17">
        <v>12</v>
      </c>
      <c r="N41" s="55">
        <f>SUM(B42:M42)</f>
        <v>0</v>
      </c>
      <c r="O41" s="18">
        <v>13</v>
      </c>
      <c r="P41" s="19">
        <v>14</v>
      </c>
      <c r="Q41" s="19">
        <v>15</v>
      </c>
      <c r="R41" s="19">
        <v>16</v>
      </c>
      <c r="S41" s="19">
        <v>17</v>
      </c>
      <c r="T41" s="19">
        <v>18</v>
      </c>
      <c r="U41" s="20">
        <v>19</v>
      </c>
      <c r="V41" s="57">
        <f>SUM(O42:U42)</f>
        <v>0</v>
      </c>
      <c r="W41" s="53">
        <f>N41+V41</f>
        <v>0</v>
      </c>
      <c r="X41" s="53">
        <f t="shared" ref="X41" si="26">IF(OR(B42&gt;1,C42&gt;1,D42&gt;1,E42&gt;1,F42&gt;1,+G42&gt;1,+H42&gt;1,+I42&gt;1,+J42&gt;1,+K42&gt;1,+L42&gt;1,+M42&gt;1,+O42&gt;2,+P42&gt;2,+Q42&gt;2,+R42&gt;3,+S42&gt;3,+T42&gt;4,+U42&gt;4),"Ошибка",IF(W41=0,0,IF(W41=1,5,IF(W41=2,9,IF(W41=3,14,IF(W41=4,18,IF(W41=5,23,IF(W41=6,27,IF(W41=7,33,IF(W41=8,39,IF(W41=9,45,IF(W41=10,50,IF(W41=11,56,IF(W41=12,62,IF(W41=13,68,IF(W41=14,70,IF(W41=15,72,IF(W41=16,74,IF(W41=17,76,IF(W41=18,78,IF(W41=19,80,IF(W41=20,82,IF(W41=21,84,IF(W41=22,86,IF(W41=23,88,IF(W41=24,90,IF(W41=25,92,IF(W41=26,94,IF(W41=27,96,IF(W41=28,98,IF(W41=29,99,IF(OR(W41=30,W41=31,W41=32),100,"Ошибка"))))))))))))))))))))))))))))))))</f>
        <v>0</v>
      </c>
      <c r="AA41" s="77"/>
      <c r="AB41" s="77"/>
      <c r="AC41" s="77"/>
      <c r="AD41" s="77"/>
    </row>
    <row r="42" spans="1:33" ht="15.75" thickBot="1" x14ac:dyDescent="0.3">
      <c r="A42" s="63"/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56"/>
      <c r="O42" s="4"/>
      <c r="P42" s="1"/>
      <c r="Q42" s="1"/>
      <c r="R42" s="1"/>
      <c r="S42" s="1"/>
      <c r="T42" s="13"/>
      <c r="U42" s="13"/>
      <c r="V42" s="58"/>
      <c r="W42" s="54"/>
      <c r="X42" s="54"/>
      <c r="AA42" s="78" t="s">
        <v>24</v>
      </c>
      <c r="AB42" s="78"/>
      <c r="AC42" s="78"/>
      <c r="AD42" s="78"/>
    </row>
    <row r="43" spans="1:33" x14ac:dyDescent="0.25">
      <c r="A43" s="59"/>
      <c r="B43" s="16">
        <v>1</v>
      </c>
      <c r="C43" s="17">
        <v>2</v>
      </c>
      <c r="D43" s="17">
        <v>3</v>
      </c>
      <c r="E43" s="17">
        <v>4</v>
      </c>
      <c r="F43" s="17">
        <v>5</v>
      </c>
      <c r="G43" s="17">
        <v>6</v>
      </c>
      <c r="H43" s="17">
        <v>7</v>
      </c>
      <c r="I43" s="17">
        <v>8</v>
      </c>
      <c r="J43" s="17">
        <v>9</v>
      </c>
      <c r="K43" s="17">
        <v>10</v>
      </c>
      <c r="L43" s="17">
        <v>11</v>
      </c>
      <c r="M43" s="17">
        <v>12</v>
      </c>
      <c r="N43" s="55">
        <f>SUM(B44:M44)</f>
        <v>0</v>
      </c>
      <c r="O43" s="18">
        <v>13</v>
      </c>
      <c r="P43" s="19">
        <v>14</v>
      </c>
      <c r="Q43" s="19">
        <v>15</v>
      </c>
      <c r="R43" s="19">
        <v>16</v>
      </c>
      <c r="S43" s="19">
        <v>17</v>
      </c>
      <c r="T43" s="19">
        <v>18</v>
      </c>
      <c r="U43" s="20">
        <v>19</v>
      </c>
      <c r="V43" s="57">
        <f>SUM(O44:U44)</f>
        <v>0</v>
      </c>
      <c r="W43" s="53">
        <f>N43+V43</f>
        <v>0</v>
      </c>
      <c r="X43" s="53">
        <f t="shared" ref="X43" si="27">IF(OR(B44&gt;1,C44&gt;1,D44&gt;1,E44&gt;1,F44&gt;1,+G44&gt;1,+H44&gt;1,+I44&gt;1,+J44&gt;1,+K44&gt;1,+L44&gt;1,+M44&gt;1,+O44&gt;2,+P44&gt;2,+Q44&gt;2,+R44&gt;3,+S44&gt;3,+T44&gt;4,+U44&gt;4),"Ошибка",IF(W43=0,0,IF(W43=1,5,IF(W43=2,9,IF(W43=3,14,IF(W43=4,18,IF(W43=5,23,IF(W43=6,27,IF(W43=7,33,IF(W43=8,39,IF(W43=9,45,IF(W43=10,50,IF(W43=11,56,IF(W43=12,62,IF(W43=13,68,IF(W43=14,70,IF(W43=15,72,IF(W43=16,74,IF(W43=17,76,IF(W43=18,78,IF(W43=19,80,IF(W43=20,82,IF(W43=21,84,IF(W43=22,86,IF(W43=23,88,IF(W43=24,90,IF(W43=25,92,IF(W43=26,94,IF(W43=27,96,IF(W43=28,98,IF(W43=29,99,IF(OR(W43=30,W43=31,W43=32),100,"Ошибка"))))))))))))))))))))))))))))))))</f>
        <v>0</v>
      </c>
      <c r="AA43" s="78"/>
      <c r="AB43" s="78"/>
      <c r="AC43" s="78"/>
      <c r="AD43" s="78"/>
    </row>
    <row r="44" spans="1:33" ht="15.75" thickBot="1" x14ac:dyDescent="0.3">
      <c r="A44" s="61"/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56"/>
      <c r="O44" s="4"/>
      <c r="P44" s="1"/>
      <c r="Q44" s="1"/>
      <c r="R44" s="1"/>
      <c r="S44" s="1"/>
      <c r="T44" s="13"/>
      <c r="U44" s="13"/>
      <c r="V44" s="58"/>
      <c r="W44" s="54"/>
      <c r="X44" s="54"/>
      <c r="AA44" s="21" t="s">
        <v>25</v>
      </c>
    </row>
    <row r="45" spans="1:33" x14ac:dyDescent="0.25">
      <c r="A45" s="59"/>
      <c r="B45" s="16">
        <v>1</v>
      </c>
      <c r="C45" s="17">
        <v>2</v>
      </c>
      <c r="D45" s="17">
        <v>3</v>
      </c>
      <c r="E45" s="17">
        <v>4</v>
      </c>
      <c r="F45" s="17">
        <v>5</v>
      </c>
      <c r="G45" s="17">
        <v>6</v>
      </c>
      <c r="H45" s="17">
        <v>7</v>
      </c>
      <c r="I45" s="17">
        <v>8</v>
      </c>
      <c r="J45" s="17">
        <v>9</v>
      </c>
      <c r="K45" s="17">
        <v>10</v>
      </c>
      <c r="L45" s="17">
        <v>11</v>
      </c>
      <c r="M45" s="17">
        <v>12</v>
      </c>
      <c r="N45" s="55">
        <f>SUM(B46:M46)</f>
        <v>0</v>
      </c>
      <c r="O45" s="18">
        <v>13</v>
      </c>
      <c r="P45" s="19">
        <v>14</v>
      </c>
      <c r="Q45" s="19">
        <v>15</v>
      </c>
      <c r="R45" s="19">
        <v>16</v>
      </c>
      <c r="S45" s="19">
        <v>17</v>
      </c>
      <c r="T45" s="19">
        <v>18</v>
      </c>
      <c r="U45" s="20">
        <v>19</v>
      </c>
      <c r="V45" s="57">
        <f>SUM(O46:U46)</f>
        <v>0</v>
      </c>
      <c r="W45" s="53">
        <f>N45+V45</f>
        <v>0</v>
      </c>
      <c r="X45" s="53">
        <f t="shared" ref="X45" si="28">IF(OR(B46&gt;1,C46&gt;1,D46&gt;1,E46&gt;1,F46&gt;1,+G46&gt;1,+H46&gt;1,+I46&gt;1,+J46&gt;1,+K46&gt;1,+L46&gt;1,+M46&gt;1,+O46&gt;2,+P46&gt;2,+Q46&gt;2,+R46&gt;3,+S46&gt;3,+T46&gt;4,+U46&gt;4),"Ошибка",IF(W45=0,0,IF(W45=1,5,IF(W45=2,9,IF(W45=3,14,IF(W45=4,18,IF(W45=5,23,IF(W45=6,27,IF(W45=7,33,IF(W45=8,39,IF(W45=9,45,IF(W45=10,50,IF(W45=11,56,IF(W45=12,62,IF(W45=13,68,IF(W45=14,70,IF(W45=15,72,IF(W45=16,74,IF(W45=17,76,IF(W45=18,78,IF(W45=19,80,IF(W45=20,82,IF(W45=21,84,IF(W45=22,86,IF(W45=23,88,IF(W45=24,90,IF(W45=25,92,IF(W45=26,94,IF(W45=27,96,IF(W45=28,98,IF(W45=29,99,IF(OR(W45=30,W45=31,W45=32),100,"Ошибка"))))))))))))))))))))))))))))))))</f>
        <v>0</v>
      </c>
      <c r="AA45" s="22" t="s">
        <v>26</v>
      </c>
    </row>
    <row r="46" spans="1:33" ht="15.75" thickBot="1" x14ac:dyDescent="0.3">
      <c r="A46" s="60"/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56"/>
      <c r="O46" s="7"/>
      <c r="P46" s="8"/>
      <c r="Q46" s="8"/>
      <c r="R46" s="8"/>
      <c r="S46" s="8"/>
      <c r="T46" s="14"/>
      <c r="U46" s="14"/>
      <c r="V46" s="58"/>
      <c r="W46" s="54"/>
      <c r="X46" s="54"/>
      <c r="AA46" s="22" t="s">
        <v>32</v>
      </c>
    </row>
    <row r="47" spans="1:33" x14ac:dyDescent="0.25">
      <c r="A47" s="59"/>
      <c r="B47" s="16">
        <v>1</v>
      </c>
      <c r="C47" s="17">
        <v>2</v>
      </c>
      <c r="D47" s="17">
        <v>3</v>
      </c>
      <c r="E47" s="17">
        <v>4</v>
      </c>
      <c r="F47" s="17">
        <v>5</v>
      </c>
      <c r="G47" s="17">
        <v>6</v>
      </c>
      <c r="H47" s="17">
        <v>7</v>
      </c>
      <c r="I47" s="17">
        <v>8</v>
      </c>
      <c r="J47" s="17">
        <v>9</v>
      </c>
      <c r="K47" s="17">
        <v>10</v>
      </c>
      <c r="L47" s="17">
        <v>11</v>
      </c>
      <c r="M47" s="17">
        <v>12</v>
      </c>
      <c r="N47" s="55">
        <f>SUM(B48:M48)</f>
        <v>0</v>
      </c>
      <c r="O47" s="18">
        <v>13</v>
      </c>
      <c r="P47" s="19">
        <v>14</v>
      </c>
      <c r="Q47" s="19">
        <v>15</v>
      </c>
      <c r="R47" s="19">
        <v>16</v>
      </c>
      <c r="S47" s="19">
        <v>17</v>
      </c>
      <c r="T47" s="19">
        <v>18</v>
      </c>
      <c r="U47" s="20">
        <v>19</v>
      </c>
      <c r="V47" s="57">
        <f>SUM(O48:U48)</f>
        <v>0</v>
      </c>
      <c r="W47" s="53">
        <f>N47+V47</f>
        <v>0</v>
      </c>
      <c r="X47" s="53">
        <f t="shared" ref="X47" si="29">IF(OR(B48&gt;1,C48&gt;1,D48&gt;1,E48&gt;1,F48&gt;1,+G48&gt;1,+H48&gt;1,+I48&gt;1,+J48&gt;1,+K48&gt;1,+L48&gt;1,+M48&gt;1,+O48&gt;2,+P48&gt;2,+Q48&gt;2,+R48&gt;3,+S48&gt;3,+T48&gt;4,+U48&gt;4),"Ошибка",IF(W47=0,0,IF(W47=1,5,IF(W47=2,9,IF(W47=3,14,IF(W47=4,18,IF(W47=5,23,IF(W47=6,27,IF(W47=7,33,IF(W47=8,39,IF(W47=9,45,IF(W47=10,50,IF(W47=11,56,IF(W47=12,62,IF(W47=13,68,IF(W47=14,70,IF(W47=15,72,IF(W47=16,74,IF(W47=17,76,IF(W47=18,78,IF(W47=19,80,IF(W47=20,82,IF(W47=21,84,IF(W47=22,86,IF(W47=23,88,IF(W47=24,90,IF(W47=25,92,IF(W47=26,94,IF(W47=27,96,IF(W47=28,98,IF(W47=29,99,IF(OR(W47=30,W47=31,W47=32),100,"Ошибка"))))))))))))))))))))))))))))))))</f>
        <v>0</v>
      </c>
    </row>
    <row r="48" spans="1:33" ht="15.75" thickBot="1" x14ac:dyDescent="0.3">
      <c r="A48" s="60"/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56"/>
      <c r="O48" s="7"/>
      <c r="P48" s="8"/>
      <c r="Q48" s="8"/>
      <c r="R48" s="8"/>
      <c r="S48" s="8"/>
      <c r="T48" s="14"/>
      <c r="U48" s="14"/>
      <c r="V48" s="58"/>
      <c r="W48" s="54"/>
      <c r="X48" s="54"/>
    </row>
    <row r="49" spans="1:27" x14ac:dyDescent="0.25">
      <c r="A49" s="59"/>
      <c r="B49" s="16">
        <v>1</v>
      </c>
      <c r="C49" s="17">
        <v>2</v>
      </c>
      <c r="D49" s="17">
        <v>3</v>
      </c>
      <c r="E49" s="17">
        <v>4</v>
      </c>
      <c r="F49" s="17">
        <v>5</v>
      </c>
      <c r="G49" s="17">
        <v>6</v>
      </c>
      <c r="H49" s="17">
        <v>7</v>
      </c>
      <c r="I49" s="17">
        <v>8</v>
      </c>
      <c r="J49" s="17">
        <v>9</v>
      </c>
      <c r="K49" s="17">
        <v>10</v>
      </c>
      <c r="L49" s="17">
        <v>11</v>
      </c>
      <c r="M49" s="17">
        <v>12</v>
      </c>
      <c r="N49" s="55">
        <f>SUM(B50:M50)</f>
        <v>0</v>
      </c>
      <c r="O49" s="18">
        <v>13</v>
      </c>
      <c r="P49" s="19">
        <v>14</v>
      </c>
      <c r="Q49" s="19">
        <v>15</v>
      </c>
      <c r="R49" s="19">
        <v>16</v>
      </c>
      <c r="S49" s="19">
        <v>17</v>
      </c>
      <c r="T49" s="19">
        <v>18</v>
      </c>
      <c r="U49" s="20">
        <v>19</v>
      </c>
      <c r="V49" s="57">
        <f>SUM(O50:U50)</f>
        <v>0</v>
      </c>
      <c r="W49" s="53">
        <f>N49+V49</f>
        <v>0</v>
      </c>
      <c r="X49" s="53">
        <f t="shared" ref="X49" si="30">IF(OR(B50&gt;1,C50&gt;1,D50&gt;1,E50&gt;1,F50&gt;1,+G50&gt;1,+H50&gt;1,+I50&gt;1,+J50&gt;1,+K50&gt;1,+L50&gt;1,+M50&gt;1,+O50&gt;2,+P50&gt;2,+Q50&gt;2,+R50&gt;3,+S50&gt;3,+T50&gt;4,+U50&gt;4),"Ошибка",IF(W49=0,0,IF(W49=1,5,IF(W49=2,9,IF(W49=3,14,IF(W49=4,18,IF(W49=5,23,IF(W49=6,27,IF(W49=7,33,IF(W49=8,39,IF(W49=9,45,IF(W49=10,50,IF(W49=11,56,IF(W49=12,62,IF(W49=13,68,IF(W49=14,70,IF(W49=15,72,IF(W49=16,74,IF(W49=17,76,IF(W49=18,78,IF(W49=19,80,IF(W49=20,82,IF(W49=21,84,IF(W49=22,86,IF(W49=23,88,IF(W49=24,90,IF(W49=25,92,IF(W49=26,94,IF(W49=27,96,IF(W49=28,98,IF(W49=29,99,IF(OR(W49=30,W49=31,W49=32),100,"Ошибка"))))))))))))))))))))))))))))))))</f>
        <v>0</v>
      </c>
    </row>
    <row r="50" spans="1:27" ht="15.75" thickBot="1" x14ac:dyDescent="0.3">
      <c r="A50" s="60"/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56"/>
      <c r="O50" s="7"/>
      <c r="P50" s="8"/>
      <c r="Q50" s="8"/>
      <c r="R50" s="8"/>
      <c r="S50" s="8"/>
      <c r="T50" s="14"/>
      <c r="U50" s="14"/>
      <c r="V50" s="58"/>
      <c r="W50" s="54"/>
      <c r="X50" s="54"/>
    </row>
    <row r="51" spans="1:27" x14ac:dyDescent="0.25">
      <c r="A51" s="59"/>
      <c r="B51" s="16">
        <v>1</v>
      </c>
      <c r="C51" s="17">
        <v>2</v>
      </c>
      <c r="D51" s="17">
        <v>3</v>
      </c>
      <c r="E51" s="17">
        <v>4</v>
      </c>
      <c r="F51" s="17">
        <v>5</v>
      </c>
      <c r="G51" s="17">
        <v>6</v>
      </c>
      <c r="H51" s="17">
        <v>7</v>
      </c>
      <c r="I51" s="17">
        <v>8</v>
      </c>
      <c r="J51" s="17">
        <v>9</v>
      </c>
      <c r="K51" s="17">
        <v>10</v>
      </c>
      <c r="L51" s="17">
        <v>11</v>
      </c>
      <c r="M51" s="17">
        <v>12</v>
      </c>
      <c r="N51" s="55">
        <f>SUM(B52:M52)</f>
        <v>0</v>
      </c>
      <c r="O51" s="18">
        <v>13</v>
      </c>
      <c r="P51" s="19">
        <v>14</v>
      </c>
      <c r="Q51" s="19">
        <v>15</v>
      </c>
      <c r="R51" s="19">
        <v>16</v>
      </c>
      <c r="S51" s="19">
        <v>17</v>
      </c>
      <c r="T51" s="19">
        <v>18</v>
      </c>
      <c r="U51" s="20">
        <v>19</v>
      </c>
      <c r="V51" s="57">
        <f>SUM(O52:U52)</f>
        <v>0</v>
      </c>
      <c r="W51" s="53">
        <f>N51+V51</f>
        <v>0</v>
      </c>
      <c r="X51" s="53">
        <f t="shared" ref="X51" si="31">IF(OR(B52&gt;1,C52&gt;1,D52&gt;1,E52&gt;1,F52&gt;1,+G52&gt;1,+H52&gt;1,+I52&gt;1,+J52&gt;1,+K52&gt;1,+L52&gt;1,+M52&gt;1,+O52&gt;2,+P52&gt;2,+Q52&gt;2,+R52&gt;3,+S52&gt;3,+T52&gt;4,+U52&gt;4),"Ошибка",IF(W51=0,0,IF(W51=1,5,IF(W51=2,9,IF(W51=3,14,IF(W51=4,18,IF(W51=5,23,IF(W51=6,27,IF(W51=7,33,IF(W51=8,39,IF(W51=9,45,IF(W51=10,50,IF(W51=11,56,IF(W51=12,62,IF(W51=13,68,IF(W51=14,70,IF(W51=15,72,IF(W51=16,74,IF(W51=17,76,IF(W51=18,78,IF(W51=19,80,IF(W51=20,82,IF(W51=21,84,IF(W51=22,86,IF(W51=23,88,IF(W51=24,90,IF(W51=25,92,IF(W51=26,94,IF(W51=27,96,IF(W51=28,98,IF(W51=29,99,IF(OR(W51=30,W51=31,W51=32),100,"Ошибка"))))))))))))))))))))))))))))))))</f>
        <v>0</v>
      </c>
      <c r="AA51" s="24"/>
    </row>
    <row r="52" spans="1:27" ht="15.75" thickBot="1" x14ac:dyDescent="0.3">
      <c r="A52" s="60"/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56"/>
      <c r="O52" s="7"/>
      <c r="P52" s="8"/>
      <c r="Q52" s="8"/>
      <c r="R52" s="8"/>
      <c r="S52" s="8"/>
      <c r="T52" s="14"/>
      <c r="U52" s="14"/>
      <c r="V52" s="58"/>
      <c r="W52" s="54"/>
      <c r="X52" s="54"/>
      <c r="AA52" s="24"/>
    </row>
    <row r="53" spans="1:27" x14ac:dyDescent="0.25">
      <c r="A53" s="59"/>
      <c r="B53" s="16">
        <v>1</v>
      </c>
      <c r="C53" s="17">
        <v>2</v>
      </c>
      <c r="D53" s="17">
        <v>3</v>
      </c>
      <c r="E53" s="17">
        <v>4</v>
      </c>
      <c r="F53" s="17">
        <v>5</v>
      </c>
      <c r="G53" s="17">
        <v>6</v>
      </c>
      <c r="H53" s="17">
        <v>7</v>
      </c>
      <c r="I53" s="17">
        <v>8</v>
      </c>
      <c r="J53" s="17">
        <v>9</v>
      </c>
      <c r="K53" s="17">
        <v>10</v>
      </c>
      <c r="L53" s="17">
        <v>11</v>
      </c>
      <c r="M53" s="17">
        <v>12</v>
      </c>
      <c r="N53" s="55">
        <f>SUM(B54:M54)</f>
        <v>0</v>
      </c>
      <c r="O53" s="18">
        <v>13</v>
      </c>
      <c r="P53" s="19">
        <v>14</v>
      </c>
      <c r="Q53" s="19">
        <v>15</v>
      </c>
      <c r="R53" s="19">
        <v>16</v>
      </c>
      <c r="S53" s="19">
        <v>17</v>
      </c>
      <c r="T53" s="19">
        <v>18</v>
      </c>
      <c r="U53" s="20">
        <v>19</v>
      </c>
      <c r="V53" s="57">
        <f>SUM(O54:U54)</f>
        <v>0</v>
      </c>
      <c r="W53" s="53">
        <f>N53+V53</f>
        <v>0</v>
      </c>
      <c r="X53" s="53">
        <f t="shared" ref="X53" si="32">IF(OR(B54&gt;1,C54&gt;1,D54&gt;1,E54&gt;1,F54&gt;1,+G54&gt;1,+H54&gt;1,+I54&gt;1,+J54&gt;1,+K54&gt;1,+L54&gt;1,+M54&gt;1,+O54&gt;2,+P54&gt;2,+Q54&gt;2,+R54&gt;3,+S54&gt;3,+T54&gt;4,+U54&gt;4),"Ошибка",IF(W53=0,0,IF(W53=1,5,IF(W53=2,9,IF(W53=3,14,IF(W53=4,18,IF(W53=5,23,IF(W53=6,27,IF(W53=7,33,IF(W53=8,39,IF(W53=9,45,IF(W53=10,50,IF(W53=11,56,IF(W53=12,62,IF(W53=13,68,IF(W53=14,70,IF(W53=15,72,IF(W53=16,74,IF(W53=17,76,IF(W53=18,78,IF(W53=19,80,IF(W53=20,82,IF(W53=21,84,IF(W53=22,86,IF(W53=23,88,IF(W53=24,90,IF(W53=25,92,IF(W53=26,94,IF(W53=27,96,IF(W53=28,98,IF(W53=29,99,IF(OR(W53=30,W53=31,W53=32),100,"Ошибка"))))))))))))))))))))))))))))))))</f>
        <v>0</v>
      </c>
      <c r="AA53" s="24"/>
    </row>
    <row r="54" spans="1:27" ht="15.75" thickBot="1" x14ac:dyDescent="0.3">
      <c r="A54" s="60"/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56"/>
      <c r="O54" s="7"/>
      <c r="P54" s="8"/>
      <c r="Q54" s="8"/>
      <c r="R54" s="8"/>
      <c r="S54" s="8"/>
      <c r="T54" s="14"/>
      <c r="U54" s="14"/>
      <c r="V54" s="58"/>
      <c r="W54" s="54"/>
      <c r="X54" s="54"/>
      <c r="AA54" s="24"/>
    </row>
    <row r="55" spans="1:27" x14ac:dyDescent="0.25">
      <c r="A55" s="59"/>
      <c r="B55" s="16">
        <v>1</v>
      </c>
      <c r="C55" s="17">
        <v>2</v>
      </c>
      <c r="D55" s="17">
        <v>3</v>
      </c>
      <c r="E55" s="17">
        <v>4</v>
      </c>
      <c r="F55" s="17">
        <v>5</v>
      </c>
      <c r="G55" s="17">
        <v>6</v>
      </c>
      <c r="H55" s="17">
        <v>7</v>
      </c>
      <c r="I55" s="17">
        <v>8</v>
      </c>
      <c r="J55" s="17">
        <v>9</v>
      </c>
      <c r="K55" s="17">
        <v>10</v>
      </c>
      <c r="L55" s="17">
        <v>11</v>
      </c>
      <c r="M55" s="17">
        <v>12</v>
      </c>
      <c r="N55" s="55">
        <f>SUM(B56:M56)</f>
        <v>0</v>
      </c>
      <c r="O55" s="18">
        <v>13</v>
      </c>
      <c r="P55" s="19">
        <v>14</v>
      </c>
      <c r="Q55" s="19">
        <v>15</v>
      </c>
      <c r="R55" s="19">
        <v>16</v>
      </c>
      <c r="S55" s="19">
        <v>17</v>
      </c>
      <c r="T55" s="19">
        <v>18</v>
      </c>
      <c r="U55" s="20">
        <v>19</v>
      </c>
      <c r="V55" s="57">
        <f>SUM(O56:U56)</f>
        <v>0</v>
      </c>
      <c r="W55" s="53">
        <f>N55+V55</f>
        <v>0</v>
      </c>
      <c r="X55" s="53">
        <f t="shared" ref="X55" si="33">IF(OR(B56&gt;1,C56&gt;1,D56&gt;1,E56&gt;1,F56&gt;1,+G56&gt;1,+H56&gt;1,+I56&gt;1,+J56&gt;1,+K56&gt;1,+L56&gt;1,+M56&gt;1,+O56&gt;2,+P56&gt;2,+Q56&gt;2,+R56&gt;3,+S56&gt;3,+T56&gt;4,+U56&gt;4),"Ошибка",IF(W55=0,0,IF(W55=1,5,IF(W55=2,9,IF(W55=3,14,IF(W55=4,18,IF(W55=5,23,IF(W55=6,27,IF(W55=7,33,IF(W55=8,39,IF(W55=9,45,IF(W55=10,50,IF(W55=11,56,IF(W55=12,62,IF(W55=13,68,IF(W55=14,70,IF(W55=15,72,IF(W55=16,74,IF(W55=17,76,IF(W55=18,78,IF(W55=19,80,IF(W55=20,82,IF(W55=21,84,IF(W55=22,86,IF(W55=23,88,IF(W55=24,90,IF(W55=25,92,IF(W55=26,94,IF(W55=27,96,IF(W55=28,98,IF(W55=29,99,IF(OR(W55=30,W55=31,W55=32),100,"Ошибка"))))))))))))))))))))))))))))))))</f>
        <v>0</v>
      </c>
      <c r="AA55" s="24"/>
    </row>
    <row r="56" spans="1:27" ht="15.75" thickBot="1" x14ac:dyDescent="0.3">
      <c r="A56" s="60"/>
      <c r="B56" s="5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56"/>
      <c r="O56" s="7"/>
      <c r="P56" s="8"/>
      <c r="Q56" s="8"/>
      <c r="R56" s="8"/>
      <c r="S56" s="8"/>
      <c r="T56" s="14"/>
      <c r="U56" s="14"/>
      <c r="V56" s="58"/>
      <c r="W56" s="54"/>
      <c r="X56" s="54"/>
      <c r="AA56" s="24"/>
    </row>
    <row r="57" spans="1:27" x14ac:dyDescent="0.25">
      <c r="A57" s="59"/>
      <c r="B57" s="16">
        <v>1</v>
      </c>
      <c r="C57" s="17">
        <v>2</v>
      </c>
      <c r="D57" s="17">
        <v>3</v>
      </c>
      <c r="E57" s="17">
        <v>4</v>
      </c>
      <c r="F57" s="17">
        <v>5</v>
      </c>
      <c r="G57" s="17">
        <v>6</v>
      </c>
      <c r="H57" s="17">
        <v>7</v>
      </c>
      <c r="I57" s="17">
        <v>8</v>
      </c>
      <c r="J57" s="17">
        <v>9</v>
      </c>
      <c r="K57" s="17">
        <v>10</v>
      </c>
      <c r="L57" s="17">
        <v>11</v>
      </c>
      <c r="M57" s="17">
        <v>12</v>
      </c>
      <c r="N57" s="55">
        <f>SUM(B58:M58)</f>
        <v>0</v>
      </c>
      <c r="O57" s="18">
        <v>13</v>
      </c>
      <c r="P57" s="19">
        <v>14</v>
      </c>
      <c r="Q57" s="19">
        <v>15</v>
      </c>
      <c r="R57" s="19">
        <v>16</v>
      </c>
      <c r="S57" s="19">
        <v>17</v>
      </c>
      <c r="T57" s="19">
        <v>18</v>
      </c>
      <c r="U57" s="20">
        <v>19</v>
      </c>
      <c r="V57" s="57">
        <f>SUM(O58:U58)</f>
        <v>0</v>
      </c>
      <c r="W57" s="53">
        <f>N57+V57</f>
        <v>0</v>
      </c>
      <c r="X57" s="53">
        <f t="shared" ref="X57" si="34">IF(OR(B58&gt;1,C58&gt;1,D58&gt;1,E58&gt;1,F58&gt;1,+G58&gt;1,+H58&gt;1,+I58&gt;1,+J58&gt;1,+K58&gt;1,+L58&gt;1,+M58&gt;1,+O58&gt;2,+P58&gt;2,+Q58&gt;2,+R58&gt;3,+S58&gt;3,+T58&gt;4,+U58&gt;4),"Ошибка",IF(W57=0,0,IF(W57=1,5,IF(W57=2,9,IF(W57=3,14,IF(W57=4,18,IF(W57=5,23,IF(W57=6,27,IF(W57=7,33,IF(W57=8,39,IF(W57=9,45,IF(W57=10,50,IF(W57=11,56,IF(W57=12,62,IF(W57=13,68,IF(W57=14,70,IF(W57=15,72,IF(W57=16,74,IF(W57=17,76,IF(W57=18,78,IF(W57=19,80,IF(W57=20,82,IF(W57=21,84,IF(W57=22,86,IF(W57=23,88,IF(W57=24,90,IF(W57=25,92,IF(W57=26,94,IF(W57=27,96,IF(W57=28,98,IF(W57=29,99,IF(OR(W57=30,W57=31,W57=32),100,"Ошибка"))))))))))))))))))))))))))))))))</f>
        <v>0</v>
      </c>
    </row>
    <row r="58" spans="1:27" ht="15.75" thickBot="1" x14ac:dyDescent="0.3">
      <c r="A58" s="60"/>
      <c r="B58" s="5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4"/>
      <c r="O58" s="7"/>
      <c r="P58" s="8"/>
      <c r="Q58" s="8"/>
      <c r="R58" s="8"/>
      <c r="S58" s="8"/>
      <c r="T58" s="14"/>
      <c r="U58" s="14"/>
      <c r="V58" s="65"/>
      <c r="W58" s="66"/>
      <c r="X58" s="54"/>
    </row>
    <row r="62" spans="1:27" x14ac:dyDescent="0.25">
      <c r="Q62" s="37"/>
      <c r="R62" s="38"/>
      <c r="S62" s="38"/>
      <c r="T62" s="38"/>
      <c r="U62" s="39"/>
    </row>
    <row r="63" spans="1:27" x14ac:dyDescent="0.25">
      <c r="Q63" s="40"/>
      <c r="R63" s="41"/>
      <c r="S63" s="41"/>
      <c r="T63" s="41"/>
      <c r="U63" s="42"/>
    </row>
    <row r="71" spans="7:7" x14ac:dyDescent="0.25">
      <c r="G71" t="s">
        <v>5</v>
      </c>
    </row>
  </sheetData>
  <mergeCells count="166">
    <mergeCell ref="AA39:AD41"/>
    <mergeCell ref="AA42:AD43"/>
    <mergeCell ref="AD31:AD32"/>
    <mergeCell ref="AE31:AE32"/>
    <mergeCell ref="AD26:AD29"/>
    <mergeCell ref="AE26:AE29"/>
    <mergeCell ref="AA26:AA28"/>
    <mergeCell ref="AB26:AB28"/>
    <mergeCell ref="AA30:AA33"/>
    <mergeCell ref="AB30:AB33"/>
    <mergeCell ref="V29:V30"/>
    <mergeCell ref="W29:W30"/>
    <mergeCell ref="W45:W46"/>
    <mergeCell ref="X27:X28"/>
    <mergeCell ref="X29:X30"/>
    <mergeCell ref="X31:X32"/>
    <mergeCell ref="X33:X34"/>
    <mergeCell ref="X35:X36"/>
    <mergeCell ref="A35:A36"/>
    <mergeCell ref="N35:N36"/>
    <mergeCell ref="V35:V36"/>
    <mergeCell ref="W35:W36"/>
    <mergeCell ref="A41:A42"/>
    <mergeCell ref="N41:N42"/>
    <mergeCell ref="V41:V42"/>
    <mergeCell ref="W41:W42"/>
    <mergeCell ref="A37:A38"/>
    <mergeCell ref="N37:N38"/>
    <mergeCell ref="V37:V38"/>
    <mergeCell ref="W37:W38"/>
    <mergeCell ref="A39:A40"/>
    <mergeCell ref="N39:N40"/>
    <mergeCell ref="V39:V40"/>
    <mergeCell ref="W39:W40"/>
    <mergeCell ref="A31:A32"/>
    <mergeCell ref="N31:N32"/>
    <mergeCell ref="V31:V32"/>
    <mergeCell ref="W31:W32"/>
    <mergeCell ref="A33:A34"/>
    <mergeCell ref="N33:N34"/>
    <mergeCell ref="V33:V34"/>
    <mergeCell ref="W33:W34"/>
    <mergeCell ref="V17:V18"/>
    <mergeCell ref="W21:W22"/>
    <mergeCell ref="W23:W24"/>
    <mergeCell ref="W25:W26"/>
    <mergeCell ref="W27:W28"/>
    <mergeCell ref="A19:A20"/>
    <mergeCell ref="A21:A22"/>
    <mergeCell ref="A23:A24"/>
    <mergeCell ref="A25:A26"/>
    <mergeCell ref="A27:A28"/>
    <mergeCell ref="N19:N20"/>
    <mergeCell ref="N21:N22"/>
    <mergeCell ref="N23:N24"/>
    <mergeCell ref="N25:N26"/>
    <mergeCell ref="N27:N28"/>
    <mergeCell ref="V19:V20"/>
    <mergeCell ref="N13:N14"/>
    <mergeCell ref="N15:N16"/>
    <mergeCell ref="V7:V8"/>
    <mergeCell ref="V9:V10"/>
    <mergeCell ref="V11:V12"/>
    <mergeCell ref="V13:V14"/>
    <mergeCell ref="V15:V16"/>
    <mergeCell ref="B2:U2"/>
    <mergeCell ref="B6:M6"/>
    <mergeCell ref="O6:U6"/>
    <mergeCell ref="W7:W8"/>
    <mergeCell ref="N7:N8"/>
    <mergeCell ref="A4:X4"/>
    <mergeCell ref="R1:X1"/>
    <mergeCell ref="A3:X3"/>
    <mergeCell ref="A7:A8"/>
    <mergeCell ref="A17:A18"/>
    <mergeCell ref="W11:W12"/>
    <mergeCell ref="W13:W14"/>
    <mergeCell ref="W15:W16"/>
    <mergeCell ref="W17:W18"/>
    <mergeCell ref="A9:A10"/>
    <mergeCell ref="W9:W10"/>
    <mergeCell ref="A11:A12"/>
    <mergeCell ref="A13:A14"/>
    <mergeCell ref="A15:A16"/>
    <mergeCell ref="N17:N18"/>
    <mergeCell ref="N9:N10"/>
    <mergeCell ref="N11:N12"/>
    <mergeCell ref="X7:X8"/>
    <mergeCell ref="X9:X10"/>
    <mergeCell ref="X11:X12"/>
    <mergeCell ref="X13:X14"/>
    <mergeCell ref="X15:X16"/>
    <mergeCell ref="V21:V22"/>
    <mergeCell ref="V23:V24"/>
    <mergeCell ref="V25:V26"/>
    <mergeCell ref="V27:V28"/>
    <mergeCell ref="W19:W20"/>
    <mergeCell ref="A29:A30"/>
    <mergeCell ref="N29:N30"/>
    <mergeCell ref="A57:A58"/>
    <mergeCell ref="N57:N58"/>
    <mergeCell ref="V57:V58"/>
    <mergeCell ref="W57:W58"/>
    <mergeCell ref="A51:A52"/>
    <mergeCell ref="N51:N52"/>
    <mergeCell ref="V51:V52"/>
    <mergeCell ref="W51:W52"/>
    <mergeCell ref="A53:A54"/>
    <mergeCell ref="N53:N54"/>
    <mergeCell ref="V53:V54"/>
    <mergeCell ref="W53:W54"/>
    <mergeCell ref="A55:A56"/>
    <mergeCell ref="N55:N56"/>
    <mergeCell ref="V55:V56"/>
    <mergeCell ref="W55:W56"/>
    <mergeCell ref="A47:A48"/>
    <mergeCell ref="N47:N48"/>
    <mergeCell ref="V47:V48"/>
    <mergeCell ref="W47:W48"/>
    <mergeCell ref="A49:A50"/>
    <mergeCell ref="N49:N50"/>
    <mergeCell ref="V49:V50"/>
    <mergeCell ref="W49:W50"/>
    <mergeCell ref="A43:A44"/>
    <mergeCell ref="N43:N44"/>
    <mergeCell ref="V43:V44"/>
    <mergeCell ref="W43:W44"/>
    <mergeCell ref="A45:A46"/>
    <mergeCell ref="N45:N46"/>
    <mergeCell ref="V45:V46"/>
    <mergeCell ref="X17:X18"/>
    <mergeCell ref="X19:X20"/>
    <mergeCell ref="X21:X22"/>
    <mergeCell ref="X23:X24"/>
    <mergeCell ref="X25:X26"/>
    <mergeCell ref="X57:X58"/>
    <mergeCell ref="X47:X48"/>
    <mergeCell ref="X49:X50"/>
    <mergeCell ref="X51:X52"/>
    <mergeCell ref="X53:X54"/>
    <mergeCell ref="X55:X56"/>
    <mergeCell ref="X37:X38"/>
    <mergeCell ref="X39:X40"/>
    <mergeCell ref="X41:X42"/>
    <mergeCell ref="X43:X44"/>
    <mergeCell ref="X45:X46"/>
    <mergeCell ref="AA9:AA11"/>
    <mergeCell ref="AD11:AD12"/>
    <mergeCell ref="AE11:AE12"/>
    <mergeCell ref="AD14:AD16"/>
    <mergeCell ref="AE14:AE16"/>
    <mergeCell ref="AA22:AA24"/>
    <mergeCell ref="AB22:AB24"/>
    <mergeCell ref="AD18:AD20"/>
    <mergeCell ref="AA19:AA20"/>
    <mergeCell ref="AB19:AB20"/>
    <mergeCell ref="AA16:AA17"/>
    <mergeCell ref="AB16:AB17"/>
    <mergeCell ref="AA13:AA14"/>
    <mergeCell ref="AB13:AB14"/>
    <mergeCell ref="AB9:AB11"/>
    <mergeCell ref="AD22:AD24"/>
    <mergeCell ref="AE22:AE24"/>
    <mergeCell ref="AD7:AD9"/>
    <mergeCell ref="AE7:AE9"/>
    <mergeCell ref="AE18:AE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6:G600"/>
  <sheetViews>
    <sheetView workbookViewId="0">
      <selection activeCell="D7" sqref="D7:D8"/>
    </sheetView>
  </sheetViews>
  <sheetFormatPr defaultRowHeight="15" x14ac:dyDescent="0.25"/>
  <cols>
    <col min="1" max="1" width="9.140625" style="26" customWidth="1"/>
    <col min="2" max="3" width="9.140625" customWidth="1"/>
  </cols>
  <sheetData>
    <row r="6" spans="1:7" ht="60" x14ac:dyDescent="0.25">
      <c r="A6" s="27" t="s">
        <v>16</v>
      </c>
      <c r="B6" s="27" t="s">
        <v>15</v>
      </c>
      <c r="C6" s="31" t="s">
        <v>14</v>
      </c>
      <c r="D6" s="27" t="s">
        <v>19</v>
      </c>
      <c r="E6" s="27" t="s">
        <v>20</v>
      </c>
      <c r="F6" s="27" t="s">
        <v>21</v>
      </c>
      <c r="G6" s="27" t="s">
        <v>22</v>
      </c>
    </row>
    <row r="7" spans="1:7" x14ac:dyDescent="0.25">
      <c r="A7" s="80" t="str">
        <f>IF(AND('форма ТМ 3 математика профиль'!A7&lt;&gt;"",COUNTIF('форма ТМ 3 математика профиль'!O8:U8,"")=7,(SUM('форма ТМ 3 математика профиль'!B8:I8)=8)),1," ")</f>
        <v xml:space="preserve"> </v>
      </c>
      <c r="B7" s="80" t="str">
        <f>IF(AND(NOT(ISBLANK('форма ТМ 3 математика профиль'!A7)),'форма ТМ 3 математика профиль'!W7&lt;=5),1," ")</f>
        <v xml:space="preserve"> </v>
      </c>
      <c r="C7" s="80">
        <f>IF(NOT(ISBLANK('форма ТМ 3 математика профиль'!A7)),1," ")</f>
        <v>1</v>
      </c>
      <c r="D7" s="80" t="str">
        <f>IF(SUM('форма ТМ 3 математика профиль'!J8:M8,'форма ТМ 3 математика профиль'!O8:S8)=16,1," ")</f>
        <v xml:space="preserve"> </v>
      </c>
      <c r="E7" s="80">
        <f>IF(AND(SUM('форма ТМ 3 математика профиль'!J8:M8,'форма ТМ 3 математика профиль'!O8:S8)&gt;=1,SUM('форма ТМ 3 математика профиль'!J8:M8,'форма ТМ 3 математика профиль'!O8:S8)&lt;16),1," ")</f>
        <v>1</v>
      </c>
      <c r="F7" s="80" t="str">
        <f>IF(SUM('форма ТМ 3 математика профиль'!T8:U8)=8,1," ")</f>
        <v xml:space="preserve"> </v>
      </c>
      <c r="G7" s="80" t="str">
        <f>IF(AND(SUM('форма ТМ 3 математика профиль'!T8:U8)&gt;=1,SUM('форма ТМ 3 математика профиль'!T8:U8)&lt;8),1," ")</f>
        <v xml:space="preserve"> </v>
      </c>
    </row>
    <row r="8" spans="1:7" x14ac:dyDescent="0.25">
      <c r="A8" s="80"/>
      <c r="B8" s="80"/>
      <c r="C8" s="80"/>
      <c r="D8" s="80"/>
      <c r="E8" s="80"/>
      <c r="F8" s="80"/>
      <c r="G8" s="80"/>
    </row>
    <row r="9" spans="1:7" x14ac:dyDescent="0.25">
      <c r="A9" s="80" t="str">
        <f>IF(AND('форма ТМ 3 математика профиль'!A9&lt;&gt;"",COUNTIF('форма ТМ 3 математика профиль'!O10:U10,"")=7,(SUM('форма ТМ 3 математика профиль'!B10:I10)=8)),1," ")</f>
        <v xml:space="preserve"> </v>
      </c>
      <c r="B9" s="80" t="str">
        <f>IF(AND(NOT(ISBLANK('форма ТМ 3 математика профиль'!A9)),'форма ТМ 3 математика профиль'!W9&lt;=5),1," ")</f>
        <v xml:space="preserve"> </v>
      </c>
      <c r="C9" s="80">
        <f>IF(NOT(ISBLANK('форма ТМ 3 математика профиль'!A9)),1," ")</f>
        <v>1</v>
      </c>
      <c r="D9" s="80" t="str">
        <f>IF(SUM('форма ТМ 3 математика профиль'!J10:M10,'форма ТМ 3 математика профиль'!O10:S10)=16,1," ")</f>
        <v xml:space="preserve"> </v>
      </c>
      <c r="E9" s="80">
        <f>IF(AND(SUM('форма ТМ 3 математика профиль'!J10:M10,'форма ТМ 3 математика профиль'!O10:S10)&gt;=1,SUM('форма ТМ 3 математика профиль'!J10:M10,'форма ТМ 3 математика профиль'!O10:S10)&lt;16),1," ")</f>
        <v>1</v>
      </c>
      <c r="F9" s="80" t="str">
        <f>IF(SUM('форма ТМ 3 математика профиль'!T10:U10)=8,1," ")</f>
        <v xml:space="preserve"> </v>
      </c>
      <c r="G9" s="80" t="str">
        <f>IF(AND(SUM('форма ТМ 3 математика профиль'!T10:U10)&gt;=1,SUM('форма ТМ 3 математика профиль'!T10:U10)&lt;8),1," ")</f>
        <v xml:space="preserve"> </v>
      </c>
    </row>
    <row r="10" spans="1:7" x14ac:dyDescent="0.25">
      <c r="A10" s="80"/>
      <c r="B10" s="80"/>
      <c r="C10" s="80"/>
      <c r="D10" s="80"/>
      <c r="E10" s="80"/>
      <c r="F10" s="80"/>
      <c r="G10" s="80"/>
    </row>
    <row r="11" spans="1:7" x14ac:dyDescent="0.25">
      <c r="A11" s="80" t="str">
        <f>IF(AND('форма ТМ 3 математика профиль'!A11&lt;&gt;"",COUNTIF('форма ТМ 3 математика профиль'!O12:U12,"")=7,(SUM('форма ТМ 3 математика профиль'!B12:I12)=8)),1," ")</f>
        <v xml:space="preserve"> </v>
      </c>
      <c r="B11" s="80">
        <f>IF(AND(NOT(ISBLANK('форма ТМ 3 математика профиль'!A11)),'форма ТМ 3 математика профиль'!W11&lt;=5),1," ")</f>
        <v>1</v>
      </c>
      <c r="C11" s="80">
        <f>IF(NOT(ISBLANK('форма ТМ 3 математика профиль'!A11)),1," ")</f>
        <v>1</v>
      </c>
      <c r="D11" s="80" t="str">
        <f>IF(SUM('форма ТМ 3 математика профиль'!J12:M12,'форма ТМ 3 математика профиль'!O12:S12)=16,1," ")</f>
        <v xml:space="preserve"> </v>
      </c>
      <c r="E11" s="80">
        <f>IF(AND(SUM('форма ТМ 3 математика профиль'!J12:M12,'форма ТМ 3 математика профиль'!O12:S12)&gt;=1,SUM('форма ТМ 3 математика профиль'!J12:M12,'форма ТМ 3 математика профиль'!O12:S12)&lt;16),1," ")</f>
        <v>1</v>
      </c>
      <c r="F11" s="80" t="str">
        <f>IF(SUM('форма ТМ 3 математика профиль'!T12:U12)=8,1," ")</f>
        <v xml:space="preserve"> </v>
      </c>
      <c r="G11" s="80" t="str">
        <f>IF(AND(SUM('форма ТМ 3 математика профиль'!T12:U12)&gt;=1,SUM('форма ТМ 3 математика профиль'!T12:U12)&lt;8),1," ")</f>
        <v xml:space="preserve"> </v>
      </c>
    </row>
    <row r="12" spans="1:7" x14ac:dyDescent="0.25">
      <c r="A12" s="80"/>
      <c r="B12" s="80"/>
      <c r="C12" s="80"/>
      <c r="D12" s="80"/>
      <c r="E12" s="80"/>
      <c r="F12" s="80"/>
      <c r="G12" s="80"/>
    </row>
    <row r="13" spans="1:7" x14ac:dyDescent="0.25">
      <c r="A13" s="80" t="str">
        <f>IF(AND('форма ТМ 3 математика профиль'!A13&lt;&gt;"",COUNTIF('форма ТМ 3 математика профиль'!O14:U14,"")=7,(SUM('форма ТМ 3 математика профиль'!B14:I14)=8)),1," ")</f>
        <v xml:space="preserve"> </v>
      </c>
      <c r="B13" s="80" t="str">
        <f>IF(AND(NOT(ISBLANK('форма ТМ 3 математика профиль'!A13)),'форма ТМ 3 математика профиль'!W13&lt;=5),1," ")</f>
        <v xml:space="preserve"> </v>
      </c>
      <c r="C13" s="80">
        <f>IF(NOT(ISBLANK('форма ТМ 3 математика профиль'!A13)),1," ")</f>
        <v>1</v>
      </c>
      <c r="D13" s="80" t="str">
        <f>IF(SUM('форма ТМ 3 математика профиль'!J14:M14,'форма ТМ 3 математика профиль'!O14:S14)=16,1," ")</f>
        <v xml:space="preserve"> </v>
      </c>
      <c r="E13" s="80">
        <f>IF(AND(SUM('форма ТМ 3 математика профиль'!J14:M14,'форма ТМ 3 математика профиль'!O14:S14)&gt;=1,SUM('форма ТМ 3 математика профиль'!J14:M14,'форма ТМ 3 математика профиль'!O14:S14)&lt;16),1," ")</f>
        <v>1</v>
      </c>
      <c r="F13" s="80" t="str">
        <f>IF(SUM('форма ТМ 3 математика профиль'!T14:U14)=8,1," ")</f>
        <v xml:space="preserve"> </v>
      </c>
      <c r="G13" s="80" t="str">
        <f>IF(AND(SUM('форма ТМ 3 математика профиль'!T14:U14)&gt;=1,SUM('форма ТМ 3 математика профиль'!T14:U14)&lt;8),1," ")</f>
        <v xml:space="preserve"> </v>
      </c>
    </row>
    <row r="14" spans="1:7" x14ac:dyDescent="0.25">
      <c r="A14" s="80"/>
      <c r="B14" s="80"/>
      <c r="C14" s="80"/>
      <c r="D14" s="80"/>
      <c r="E14" s="80"/>
      <c r="F14" s="80"/>
      <c r="G14" s="80"/>
    </row>
    <row r="15" spans="1:7" x14ac:dyDescent="0.25">
      <c r="A15" s="80" t="str">
        <f>IF(AND('форма ТМ 3 математика профиль'!A15&lt;&gt;"",COUNTIF('форма ТМ 3 математика профиль'!O16:U16,"")=7,(SUM('форма ТМ 3 математика профиль'!B16:I16)=8)),1," ")</f>
        <v xml:space="preserve"> </v>
      </c>
      <c r="B15" s="80" t="str">
        <f>IF(AND(NOT(ISBLANK('форма ТМ 3 математика профиль'!A15)),'форма ТМ 3 математика профиль'!W15&lt;=5),1," ")</f>
        <v xml:space="preserve"> </v>
      </c>
      <c r="C15" s="80">
        <f>IF(NOT(ISBLANK('форма ТМ 3 математика профиль'!A15)),1," ")</f>
        <v>1</v>
      </c>
      <c r="D15" s="80" t="str">
        <f>IF(SUM('форма ТМ 3 математика профиль'!J16:M16,'форма ТМ 3 математика профиль'!O16:S16)=16,1," ")</f>
        <v xml:space="preserve"> </v>
      </c>
      <c r="E15" s="80">
        <f>IF(AND(SUM('форма ТМ 3 математика профиль'!J16:M16,'форма ТМ 3 математика профиль'!O16:S16)&gt;=1,SUM('форма ТМ 3 математика профиль'!J16:M16,'форма ТМ 3 математика профиль'!O16:S16)&lt;16),1," ")</f>
        <v>1</v>
      </c>
      <c r="F15" s="80" t="str">
        <f>IF(SUM('форма ТМ 3 математика профиль'!T16:U16)=8,1," ")</f>
        <v xml:space="preserve"> </v>
      </c>
      <c r="G15" s="80" t="str">
        <f>IF(AND(SUM('форма ТМ 3 математика профиль'!T16:U16)&gt;=1,SUM('форма ТМ 3 математика профиль'!T16:U16)&lt;8),1," ")</f>
        <v xml:space="preserve"> </v>
      </c>
    </row>
    <row r="16" spans="1:7" x14ac:dyDescent="0.25">
      <c r="A16" s="80"/>
      <c r="B16" s="80"/>
      <c r="C16" s="80"/>
      <c r="D16" s="80"/>
      <c r="E16" s="80"/>
      <c r="F16" s="80"/>
      <c r="G16" s="80"/>
    </row>
    <row r="17" spans="1:7" x14ac:dyDescent="0.25">
      <c r="A17" s="80" t="str">
        <f>IF(AND('форма ТМ 3 математика профиль'!A17&lt;&gt;"",COUNTIF('форма ТМ 3 математика профиль'!O18:U18,"")=7,(SUM('форма ТМ 3 математика профиль'!B18:I18)=8)),1," ")</f>
        <v xml:space="preserve"> </v>
      </c>
      <c r="B17" s="80">
        <f>IF(AND(NOT(ISBLANK('форма ТМ 3 математика профиль'!A17)),'форма ТМ 3 математика профиль'!W17&lt;=5),1," ")</f>
        <v>1</v>
      </c>
      <c r="C17" s="80">
        <f>IF(NOT(ISBLANK('форма ТМ 3 математика профиль'!A17)),1," ")</f>
        <v>1</v>
      </c>
      <c r="D17" s="80" t="str">
        <f>IF(SUM('форма ТМ 3 математика профиль'!J18:M18,'форма ТМ 3 математика профиль'!O18:S18)=16,1," ")</f>
        <v xml:space="preserve"> </v>
      </c>
      <c r="E17" s="80">
        <f>IF(AND(SUM('форма ТМ 3 математика профиль'!J18:M18,'форма ТМ 3 математика профиль'!O18:S18)&gt;=1,SUM('форма ТМ 3 математика профиль'!J18:M18,'форма ТМ 3 математика профиль'!O18:S18)&lt;16),1," ")</f>
        <v>1</v>
      </c>
      <c r="F17" s="80" t="str">
        <f>IF(SUM('форма ТМ 3 математика профиль'!T18:U18)=8,1," ")</f>
        <v xml:space="preserve"> </v>
      </c>
      <c r="G17" s="80" t="str">
        <f>IF(AND(SUM('форма ТМ 3 математика профиль'!T18:U18)&gt;=1,SUM('форма ТМ 3 математика профиль'!T18:U18)&lt;8),1," ")</f>
        <v xml:space="preserve"> </v>
      </c>
    </row>
    <row r="18" spans="1:7" x14ac:dyDescent="0.25">
      <c r="A18" s="80"/>
      <c r="B18" s="80"/>
      <c r="C18" s="80"/>
      <c r="D18" s="80"/>
      <c r="E18" s="80"/>
      <c r="F18" s="80"/>
      <c r="G18" s="80"/>
    </row>
    <row r="19" spans="1:7" x14ac:dyDescent="0.25">
      <c r="A19" s="80" t="str">
        <f>IF(AND('форма ТМ 3 математика профиль'!A19&lt;&gt;"",COUNTIF('форма ТМ 3 математика профиль'!O20:U20,"")=7,(SUM('форма ТМ 3 математика профиль'!B20:I20)=8)),1," ")</f>
        <v xml:space="preserve"> </v>
      </c>
      <c r="B19" s="80" t="str">
        <f>IF(AND(NOT(ISBLANK('форма ТМ 3 математика профиль'!A19)),'форма ТМ 3 математика профиль'!W19&lt;=5),1," ")</f>
        <v xml:space="preserve"> </v>
      </c>
      <c r="C19" s="80">
        <f>IF(NOT(ISBLANK('форма ТМ 3 математика профиль'!A19)),1," ")</f>
        <v>1</v>
      </c>
      <c r="D19" s="80" t="str">
        <f>IF(SUM('форма ТМ 3 математика профиль'!J20:M20,'форма ТМ 3 математика профиль'!O20:S20)=16,1," ")</f>
        <v xml:space="preserve"> </v>
      </c>
      <c r="E19" s="80">
        <f>IF(AND(SUM('форма ТМ 3 математика профиль'!J20:M20,'форма ТМ 3 математика профиль'!O20:S20)&gt;=1,SUM('форма ТМ 3 математика профиль'!J20:M20,'форма ТМ 3 математика профиль'!O20:S20)&lt;16),1," ")</f>
        <v>1</v>
      </c>
      <c r="F19" s="80" t="str">
        <f>IF(SUM('форма ТМ 3 математика профиль'!T20:U20)=8,1," ")</f>
        <v xml:space="preserve"> </v>
      </c>
      <c r="G19" s="80" t="str">
        <f>IF(AND(SUM('форма ТМ 3 математика профиль'!T20:U20)&gt;=1,SUM('форма ТМ 3 математика профиль'!T20:U20)&lt;8),1," ")</f>
        <v xml:space="preserve"> </v>
      </c>
    </row>
    <row r="20" spans="1:7" x14ac:dyDescent="0.25">
      <c r="A20" s="80"/>
      <c r="B20" s="80"/>
      <c r="C20" s="80"/>
      <c r="D20" s="80"/>
      <c r="E20" s="80"/>
      <c r="F20" s="80"/>
      <c r="G20" s="80"/>
    </row>
    <row r="21" spans="1:7" x14ac:dyDescent="0.25">
      <c r="A21" s="80" t="str">
        <f>IF(AND('форма ТМ 3 математика профиль'!A21&lt;&gt;"",COUNTIF('форма ТМ 3 математика профиль'!O22:U22,"")=7,(SUM('форма ТМ 3 математика профиль'!B22:I22)=8)),1," ")</f>
        <v xml:space="preserve"> </v>
      </c>
      <c r="B21" s="80" t="str">
        <f>IF(AND(NOT(ISBLANK('форма ТМ 3 математика профиль'!A21)),'форма ТМ 3 математика профиль'!W21&lt;=5),1," ")</f>
        <v xml:space="preserve"> </v>
      </c>
      <c r="C21" s="80">
        <f>IF(NOT(ISBLANK('форма ТМ 3 математика профиль'!A21)),1," ")</f>
        <v>1</v>
      </c>
      <c r="D21" s="80" t="str">
        <f>IF(SUM('форма ТМ 3 математика профиль'!J22:M22,'форма ТМ 3 математика профиль'!O22:S22)=16,1," ")</f>
        <v xml:space="preserve"> </v>
      </c>
      <c r="E21" s="80">
        <f>IF(AND(SUM('форма ТМ 3 математика профиль'!J22:M22,'форма ТМ 3 математика профиль'!O22:S22)&gt;=1,SUM('форма ТМ 3 математика профиль'!J22:M22,'форма ТМ 3 математика профиль'!O22:S22)&lt;16),1," ")</f>
        <v>1</v>
      </c>
      <c r="F21" s="80" t="str">
        <f>IF(SUM('форма ТМ 3 математика профиль'!T22:U22)=8,1," ")</f>
        <v xml:space="preserve"> </v>
      </c>
      <c r="G21" s="80" t="str">
        <f>IF(AND(SUM('форма ТМ 3 математика профиль'!T22:U22)&gt;=1,SUM('форма ТМ 3 математика профиль'!T22:U22)&lt;8),1," ")</f>
        <v xml:space="preserve"> </v>
      </c>
    </row>
    <row r="22" spans="1:7" x14ac:dyDescent="0.25">
      <c r="A22" s="80"/>
      <c r="B22" s="80"/>
      <c r="C22" s="80"/>
      <c r="D22" s="80"/>
      <c r="E22" s="80"/>
      <c r="F22" s="80"/>
      <c r="G22" s="80"/>
    </row>
    <row r="23" spans="1:7" x14ac:dyDescent="0.25">
      <c r="A23" s="80" t="str">
        <f>IF(AND('форма ТМ 3 математика профиль'!A23&lt;&gt;"",COUNTIF('форма ТМ 3 математика профиль'!O24:U24,"")=7,(SUM('форма ТМ 3 математика профиль'!B24:I24)=8)),1," ")</f>
        <v xml:space="preserve"> </v>
      </c>
      <c r="B23" s="80" t="str">
        <f>IF(AND(NOT(ISBLANK('форма ТМ 3 математика профиль'!A23)),'форма ТМ 3 математика профиль'!W23&lt;=5),1," ")</f>
        <v xml:space="preserve"> </v>
      </c>
      <c r="C23" s="80">
        <f>IF(NOT(ISBLANK('форма ТМ 3 математика профиль'!A23)),1," ")</f>
        <v>1</v>
      </c>
      <c r="D23" s="80" t="str">
        <f>IF(SUM('форма ТМ 3 математика профиль'!J24:M24,'форма ТМ 3 математика профиль'!O24:S24)=16,1," ")</f>
        <v xml:space="preserve"> </v>
      </c>
      <c r="E23" s="80">
        <f>IF(AND(SUM('форма ТМ 3 математика профиль'!J24:M24,'форма ТМ 3 математика профиль'!O24:S24)&gt;=1,SUM('форма ТМ 3 математика профиль'!J24:M24,'форма ТМ 3 математика профиль'!O24:S24)&lt;16),1," ")</f>
        <v>1</v>
      </c>
      <c r="F23" s="80" t="str">
        <f>IF(SUM('форма ТМ 3 математика профиль'!T24:U24)=8,1," ")</f>
        <v xml:space="preserve"> </v>
      </c>
      <c r="G23" s="80" t="str">
        <f>IF(AND(SUM('форма ТМ 3 математика профиль'!T24:U24)&gt;=1,SUM('форма ТМ 3 математика профиль'!T24:U24)&lt;8),1," ")</f>
        <v xml:space="preserve"> </v>
      </c>
    </row>
    <row r="24" spans="1:7" x14ac:dyDescent="0.25">
      <c r="A24" s="80"/>
      <c r="B24" s="80"/>
      <c r="C24" s="80"/>
      <c r="D24" s="80"/>
      <c r="E24" s="80"/>
      <c r="F24" s="80"/>
      <c r="G24" s="80"/>
    </row>
    <row r="25" spans="1:7" x14ac:dyDescent="0.25">
      <c r="A25" s="80" t="str">
        <f>IF(AND('форма ТМ 3 математика профиль'!A25&lt;&gt;"",COUNTIF('форма ТМ 3 математика профиль'!O26:U26,"")=7,(SUM('форма ТМ 3 математика профиль'!B26:I26)=8)),1," ")</f>
        <v xml:space="preserve"> </v>
      </c>
      <c r="B25" s="80" t="str">
        <f>IF(AND(NOT(ISBLANK('форма ТМ 3 математика профиль'!A25)),'форма ТМ 3 математика профиль'!W25&lt;=5),1," ")</f>
        <v xml:space="preserve"> </v>
      </c>
      <c r="C25" s="80">
        <f>IF(NOT(ISBLANK('форма ТМ 3 математика профиль'!A25)),1," ")</f>
        <v>1</v>
      </c>
      <c r="D25" s="80" t="str">
        <f>IF(SUM('форма ТМ 3 математика профиль'!J26:M26,'форма ТМ 3 математика профиль'!O26:S26)=16,1," ")</f>
        <v xml:space="preserve"> </v>
      </c>
      <c r="E25" s="80">
        <f>IF(AND(SUM('форма ТМ 3 математика профиль'!J26:M26,'форма ТМ 3 математика профиль'!O26:S26)&gt;=1,SUM('форма ТМ 3 математика профиль'!J26:M26,'форма ТМ 3 математика профиль'!O26:S26)&lt;16),1," ")</f>
        <v>1</v>
      </c>
      <c r="F25" s="80" t="str">
        <f>IF(SUM('форма ТМ 3 математика профиль'!T26:U26)=8,1," ")</f>
        <v xml:space="preserve"> </v>
      </c>
      <c r="G25" s="80" t="str">
        <f>IF(AND(SUM('форма ТМ 3 математика профиль'!T26:U26)&gt;=1,SUM('форма ТМ 3 математика профиль'!T26:U26)&lt;8),1," ")</f>
        <v xml:space="preserve"> </v>
      </c>
    </row>
    <row r="26" spans="1:7" x14ac:dyDescent="0.25">
      <c r="A26" s="80"/>
      <c r="B26" s="80"/>
      <c r="C26" s="80"/>
      <c r="D26" s="80"/>
      <c r="E26" s="80"/>
      <c r="F26" s="80"/>
      <c r="G26" s="80"/>
    </row>
    <row r="27" spans="1:7" x14ac:dyDescent="0.25">
      <c r="A27" s="80" t="str">
        <f>IF(AND('форма ТМ 3 математика профиль'!A27&lt;&gt;"",COUNTIF('форма ТМ 3 математика профиль'!O28:U28,"")=7,(SUM('форма ТМ 3 математика профиль'!B28:I28)=8)),1," ")</f>
        <v xml:space="preserve"> </v>
      </c>
      <c r="B27" s="80" t="str">
        <f>IF(AND(NOT(ISBLANK('форма ТМ 3 математика профиль'!A27)),'форма ТМ 3 математика профиль'!W27&lt;=5),1," ")</f>
        <v xml:space="preserve"> </v>
      </c>
      <c r="C27" s="80">
        <f>IF(NOT(ISBLANK('форма ТМ 3 математика профиль'!A27)),1," ")</f>
        <v>1</v>
      </c>
      <c r="D27" s="80" t="str">
        <f>IF(SUM('форма ТМ 3 математика профиль'!J28:M28,'форма ТМ 3 математика профиль'!O28:S28)=16,1," ")</f>
        <v xml:space="preserve"> </v>
      </c>
      <c r="E27" s="80">
        <f>IF(AND(SUM('форма ТМ 3 математика профиль'!J28:M28,'форма ТМ 3 математика профиль'!O28:S28)&gt;=1,SUM('форма ТМ 3 математика профиль'!J28:M28,'форма ТМ 3 математика профиль'!O28:S28)&lt;16),1," ")</f>
        <v>1</v>
      </c>
      <c r="F27" s="80" t="str">
        <f>IF(SUM('форма ТМ 3 математика профиль'!T28:U28)=8,1," ")</f>
        <v xml:space="preserve"> </v>
      </c>
      <c r="G27" s="80" t="str">
        <f>IF(AND(SUM('форма ТМ 3 математика профиль'!T28:U28)&gt;=1,SUM('форма ТМ 3 математика профиль'!T28:U28)&lt;8),1," ")</f>
        <v xml:space="preserve"> </v>
      </c>
    </row>
    <row r="28" spans="1:7" x14ac:dyDescent="0.25">
      <c r="A28" s="80"/>
      <c r="B28" s="80"/>
      <c r="C28" s="80"/>
      <c r="D28" s="80"/>
      <c r="E28" s="80"/>
      <c r="F28" s="80"/>
      <c r="G28" s="80"/>
    </row>
    <row r="29" spans="1:7" x14ac:dyDescent="0.25">
      <c r="A29" s="80" t="str">
        <f>IF(AND('форма ТМ 3 математика профиль'!A29&lt;&gt;"",COUNTIF('форма ТМ 3 математика профиль'!O30:U30,"")=7,(SUM('форма ТМ 3 математика профиль'!B30:I30)=8)),1," ")</f>
        <v xml:space="preserve"> </v>
      </c>
      <c r="B29" s="80">
        <f>IF(AND(NOT(ISBLANK('форма ТМ 3 математика профиль'!A29)),'форма ТМ 3 математика профиль'!W29&lt;=5),1," ")</f>
        <v>1</v>
      </c>
      <c r="C29" s="80">
        <f>IF(NOT(ISBLANK('форма ТМ 3 математика профиль'!A29)),1," ")</f>
        <v>1</v>
      </c>
      <c r="D29" s="80" t="str">
        <f>IF(SUM('форма ТМ 3 математика профиль'!J30:M30,'форма ТМ 3 математика профиль'!O30:S30)=16,1," ")</f>
        <v xml:space="preserve"> </v>
      </c>
      <c r="E29" s="80">
        <f>IF(AND(SUM('форма ТМ 3 математика профиль'!J30:M30,'форма ТМ 3 математика профиль'!O30:S30)&gt;=1,SUM('форма ТМ 3 математика профиль'!J30:M30,'форма ТМ 3 математика профиль'!O30:S30)&lt;16),1," ")</f>
        <v>1</v>
      </c>
      <c r="F29" s="80" t="str">
        <f>IF(SUM('форма ТМ 3 математика профиль'!T30:U30)=8,1," ")</f>
        <v xml:space="preserve"> </v>
      </c>
      <c r="G29" s="80" t="str">
        <f>IF(AND(SUM('форма ТМ 3 математика профиль'!T30:U30)&gt;=1,SUM('форма ТМ 3 математика профиль'!T30:U30)&lt;8),1," ")</f>
        <v xml:space="preserve"> </v>
      </c>
    </row>
    <row r="30" spans="1:7" x14ac:dyDescent="0.25">
      <c r="A30" s="80"/>
      <c r="B30" s="80"/>
      <c r="C30" s="80"/>
      <c r="D30" s="80"/>
      <c r="E30" s="80"/>
      <c r="F30" s="80"/>
      <c r="G30" s="80"/>
    </row>
    <row r="31" spans="1:7" x14ac:dyDescent="0.25">
      <c r="A31" s="80" t="str">
        <f>IF(AND('форма ТМ 3 математика профиль'!A31&lt;&gt;"",COUNTIF('форма ТМ 3 математика профиль'!O32:U32,"")=7,(SUM('форма ТМ 3 математика профиль'!B32:I32)=8)),1," ")</f>
        <v xml:space="preserve"> </v>
      </c>
      <c r="B31" s="80" t="str">
        <f>IF(AND(NOT(ISBLANK('форма ТМ 3 математика профиль'!A31)),'форма ТМ 3 математика профиль'!W31&lt;=5),1," ")</f>
        <v xml:space="preserve"> </v>
      </c>
      <c r="C31" s="80">
        <f>IF(NOT(ISBLANK('форма ТМ 3 математика профиль'!A31)),1," ")</f>
        <v>1</v>
      </c>
      <c r="D31" s="80" t="str">
        <f>IF(SUM('форма ТМ 3 математика профиль'!J32:M32,'форма ТМ 3 математика профиль'!O32:S32)=16,1," ")</f>
        <v xml:space="preserve"> </v>
      </c>
      <c r="E31" s="80">
        <f>IF(AND(SUM('форма ТМ 3 математика профиль'!J32:M32,'форма ТМ 3 математика профиль'!O32:S32)&gt;=1,SUM('форма ТМ 3 математика профиль'!J32:M32,'форма ТМ 3 математика профиль'!O32:S32)&lt;16),1," ")</f>
        <v>1</v>
      </c>
      <c r="F31" s="80" t="str">
        <f>IF(SUM('форма ТМ 3 математика профиль'!T32:U32)=8,1," ")</f>
        <v xml:space="preserve"> </v>
      </c>
      <c r="G31" s="80" t="str">
        <f>IF(AND(SUM('форма ТМ 3 математика профиль'!T32:U32)&gt;=1,SUM('форма ТМ 3 математика профиль'!T32:U32)&lt;8),1," ")</f>
        <v xml:space="preserve"> </v>
      </c>
    </row>
    <row r="32" spans="1:7" x14ac:dyDescent="0.25">
      <c r="A32" s="80"/>
      <c r="B32" s="80"/>
      <c r="C32" s="80"/>
      <c r="D32" s="80"/>
      <c r="E32" s="80"/>
      <c r="F32" s="80"/>
      <c r="G32" s="80"/>
    </row>
    <row r="33" spans="1:7" x14ac:dyDescent="0.25">
      <c r="A33" s="80" t="str">
        <f>IF(AND('форма ТМ 3 математика профиль'!A33&lt;&gt;"",COUNTIF('форма ТМ 3 математика профиль'!O34:U34,"")=7,(SUM('форма ТМ 3 математика профиль'!B34:I34)=8)),1," ")</f>
        <v xml:space="preserve"> </v>
      </c>
      <c r="B33" s="80" t="str">
        <f>IF(AND(NOT(ISBLANK('форма ТМ 3 математика профиль'!A33)),'форма ТМ 3 математика профиль'!W33&lt;=5),1," ")</f>
        <v xml:space="preserve"> </v>
      </c>
      <c r="C33" s="80" t="str">
        <f>IF(NOT(ISBLANK('форма ТМ 3 математика профиль'!A33)),1," ")</f>
        <v xml:space="preserve"> </v>
      </c>
      <c r="D33" s="80" t="str">
        <f>IF(SUM('форма ТМ 3 математика профиль'!J34:M34,'форма ТМ 3 математика профиль'!O34:S34)=16,1," ")</f>
        <v xml:space="preserve"> </v>
      </c>
      <c r="E33" s="80" t="str">
        <f>IF(AND(SUM('форма ТМ 3 математика профиль'!J34:M34,'форма ТМ 3 математика профиль'!O34:S34)&gt;=1,SUM('форма ТМ 3 математика профиль'!J34:M34,'форма ТМ 3 математика профиль'!O34:S34)&lt;16),1," ")</f>
        <v xml:space="preserve"> </v>
      </c>
      <c r="F33" s="80" t="str">
        <f>IF(SUM('форма ТМ 3 математика профиль'!T34:U34)=8,1," ")</f>
        <v xml:space="preserve"> </v>
      </c>
      <c r="G33" s="80" t="str">
        <f>IF(AND(SUM('форма ТМ 3 математика профиль'!T34:U34)&gt;=1,SUM('форма ТМ 3 математика профиль'!T34:U34)&lt;8),1," ")</f>
        <v xml:space="preserve"> </v>
      </c>
    </row>
    <row r="34" spans="1:7" x14ac:dyDescent="0.25">
      <c r="A34" s="80"/>
      <c r="B34" s="80"/>
      <c r="C34" s="80"/>
      <c r="D34" s="80"/>
      <c r="E34" s="80"/>
      <c r="F34" s="80"/>
      <c r="G34" s="80"/>
    </row>
    <row r="35" spans="1:7" x14ac:dyDescent="0.25">
      <c r="A35" s="80" t="str">
        <f>IF(AND('форма ТМ 3 математика профиль'!A35&lt;&gt;"",COUNTIF('форма ТМ 3 математика профиль'!O36:U36,"")=7,(SUM('форма ТМ 3 математика профиль'!B36:I36)=8)),1," ")</f>
        <v xml:space="preserve"> </v>
      </c>
      <c r="B35" s="80" t="str">
        <f>IF(AND(NOT(ISBLANK('форма ТМ 3 математика профиль'!A35)),'форма ТМ 3 математика профиль'!W35&lt;=5),1," ")</f>
        <v xml:space="preserve"> </v>
      </c>
      <c r="C35" s="80" t="str">
        <f>IF(NOT(ISBLANK('форма ТМ 3 математика профиль'!A35)),1," ")</f>
        <v xml:space="preserve"> </v>
      </c>
      <c r="D35" s="80" t="str">
        <f>IF(SUM('форма ТМ 3 математика профиль'!J36:M36,'форма ТМ 3 математика профиль'!O36:S36)=16,1," ")</f>
        <v xml:space="preserve"> </v>
      </c>
      <c r="E35" s="80" t="str">
        <f>IF(AND(SUM('форма ТМ 3 математика профиль'!J36:M36,'форма ТМ 3 математика профиль'!O36:S36)&gt;=1,SUM('форма ТМ 3 математика профиль'!J36:M36,'форма ТМ 3 математика профиль'!O36:S36)&lt;16),1," ")</f>
        <v xml:space="preserve"> </v>
      </c>
      <c r="F35" s="80" t="str">
        <f>IF(SUM('форма ТМ 3 математика профиль'!T36:U36)=8,1," ")</f>
        <v xml:space="preserve"> </v>
      </c>
      <c r="G35" s="80" t="str">
        <f>IF(AND(SUM('форма ТМ 3 математика профиль'!T36:U36)&gt;=1,SUM('форма ТМ 3 математика профиль'!T36:U36)&lt;8),1," ")</f>
        <v xml:space="preserve"> </v>
      </c>
    </row>
    <row r="36" spans="1:7" x14ac:dyDescent="0.25">
      <c r="A36" s="80"/>
      <c r="B36" s="80"/>
      <c r="C36" s="80"/>
      <c r="D36" s="80"/>
      <c r="E36" s="80"/>
      <c r="F36" s="80"/>
      <c r="G36" s="80"/>
    </row>
    <row r="37" spans="1:7" x14ac:dyDescent="0.25">
      <c r="A37" s="80" t="str">
        <f>IF(AND('форма ТМ 3 математика профиль'!A37&lt;&gt;"",COUNTIF('форма ТМ 3 математика профиль'!O38:U38,"")=7,(SUM('форма ТМ 3 математика профиль'!B38:I38)=8)),1," ")</f>
        <v xml:space="preserve"> </v>
      </c>
      <c r="B37" s="80" t="str">
        <f>IF(AND(NOT(ISBLANK('форма ТМ 3 математика профиль'!A37)),'форма ТМ 3 математика профиль'!W37&lt;=5),1," ")</f>
        <v xml:space="preserve"> </v>
      </c>
      <c r="C37" s="80" t="str">
        <f>IF(NOT(ISBLANK('форма ТМ 3 математика профиль'!A37)),1," ")</f>
        <v xml:space="preserve"> </v>
      </c>
      <c r="D37" s="80" t="str">
        <f>IF(SUM('форма ТМ 3 математика профиль'!J38:M38,'форма ТМ 3 математика профиль'!O38:S38)=16,1," ")</f>
        <v xml:space="preserve"> </v>
      </c>
      <c r="E37" s="80" t="str">
        <f>IF(AND(SUM('форма ТМ 3 математика профиль'!J38:M38,'форма ТМ 3 математика профиль'!O38:S38)&gt;=1,SUM('форма ТМ 3 математика профиль'!J38:M38,'форма ТМ 3 математика профиль'!O38:S38)&lt;16),1," ")</f>
        <v xml:space="preserve"> </v>
      </c>
      <c r="F37" s="80" t="str">
        <f>IF(SUM('форма ТМ 3 математика профиль'!T38:U38)=8,1," ")</f>
        <v xml:space="preserve"> </v>
      </c>
      <c r="G37" s="80" t="str">
        <f>IF(AND(SUM('форма ТМ 3 математика профиль'!T38:U38)&gt;=1,SUM('форма ТМ 3 математика профиль'!T38:U38)&lt;8),1," ")</f>
        <v xml:space="preserve"> </v>
      </c>
    </row>
    <row r="38" spans="1:7" x14ac:dyDescent="0.25">
      <c r="A38" s="80"/>
      <c r="B38" s="80"/>
      <c r="C38" s="80"/>
      <c r="D38" s="80"/>
      <c r="E38" s="80"/>
      <c r="F38" s="80"/>
      <c r="G38" s="80"/>
    </row>
    <row r="39" spans="1:7" x14ac:dyDescent="0.25">
      <c r="A39" s="80" t="str">
        <f>IF(AND('форма ТМ 3 математика профиль'!A39&lt;&gt;"",COUNTIF('форма ТМ 3 математика профиль'!O40:U40,"")=7,(SUM('форма ТМ 3 математика профиль'!B40:I40)=8)),1," ")</f>
        <v xml:space="preserve"> </v>
      </c>
      <c r="B39" s="80" t="str">
        <f>IF(AND(NOT(ISBLANK('форма ТМ 3 математика профиль'!A39)),'форма ТМ 3 математика профиль'!W39&lt;=5),1," ")</f>
        <v xml:space="preserve"> </v>
      </c>
      <c r="C39" s="80" t="str">
        <f>IF(NOT(ISBLANK('форма ТМ 3 математика профиль'!A39)),1," ")</f>
        <v xml:space="preserve"> </v>
      </c>
      <c r="D39" s="80" t="str">
        <f>IF(SUM('форма ТМ 3 математика профиль'!J40:M40,'форма ТМ 3 математика профиль'!O40:S40)=16,1," ")</f>
        <v xml:space="preserve"> </v>
      </c>
      <c r="E39" s="80" t="str">
        <f>IF(AND(SUM('форма ТМ 3 математика профиль'!J40:M40,'форма ТМ 3 математика профиль'!O40:S40)&gt;=1,SUM('форма ТМ 3 математика профиль'!J40:M40,'форма ТМ 3 математика профиль'!O40:S40)&lt;16),1," ")</f>
        <v xml:space="preserve"> </v>
      </c>
      <c r="F39" s="80" t="str">
        <f>IF(SUM('форма ТМ 3 математика профиль'!T40:U40)=8,1," ")</f>
        <v xml:space="preserve"> </v>
      </c>
      <c r="G39" s="80" t="str">
        <f>IF(AND(SUM('форма ТМ 3 математика профиль'!T40:U40)&gt;=1,SUM('форма ТМ 3 математика профиль'!T40:U40)&lt;8),1," ")</f>
        <v xml:space="preserve"> </v>
      </c>
    </row>
    <row r="40" spans="1:7" x14ac:dyDescent="0.25">
      <c r="A40" s="80"/>
      <c r="B40" s="80"/>
      <c r="C40" s="80"/>
      <c r="D40" s="80"/>
      <c r="E40" s="80"/>
      <c r="F40" s="80"/>
      <c r="G40" s="80"/>
    </row>
    <row r="41" spans="1:7" x14ac:dyDescent="0.25">
      <c r="A41" s="80" t="str">
        <f>IF(AND('форма ТМ 3 математика профиль'!A41&lt;&gt;"",COUNTIF('форма ТМ 3 математика профиль'!O42:U42,"")=7,(SUM('форма ТМ 3 математика профиль'!B42:I42)=8)),1," ")</f>
        <v xml:space="preserve"> </v>
      </c>
      <c r="B41" s="80" t="str">
        <f>IF(AND(NOT(ISBLANK('форма ТМ 3 математика профиль'!A41)),'форма ТМ 3 математика профиль'!W41&lt;=5),1," ")</f>
        <v xml:space="preserve"> </v>
      </c>
      <c r="C41" s="80" t="str">
        <f>IF(NOT(ISBLANK('форма ТМ 3 математика профиль'!A41)),1," ")</f>
        <v xml:space="preserve"> </v>
      </c>
      <c r="D41" s="80" t="str">
        <f>IF(SUM('форма ТМ 3 математика профиль'!J42:M42,'форма ТМ 3 математика профиль'!O42:S42)=16,1," ")</f>
        <v xml:space="preserve"> </v>
      </c>
      <c r="E41" s="80" t="str">
        <f>IF(AND(SUM('форма ТМ 3 математика профиль'!J42:M42,'форма ТМ 3 математика профиль'!O42:S42)&gt;=1,SUM('форма ТМ 3 математика профиль'!J42:M42,'форма ТМ 3 математика профиль'!O42:S42)&lt;16),1," ")</f>
        <v xml:space="preserve"> </v>
      </c>
      <c r="F41" s="80" t="str">
        <f>IF(SUM('форма ТМ 3 математика профиль'!T42:U42)=8,1," ")</f>
        <v xml:space="preserve"> </v>
      </c>
      <c r="G41" s="80" t="str">
        <f>IF(AND(SUM('форма ТМ 3 математика профиль'!T42:U42)&gt;=1,SUM('форма ТМ 3 математика профиль'!T42:U42)&lt;8),1," ")</f>
        <v xml:space="preserve"> </v>
      </c>
    </row>
    <row r="42" spans="1:7" x14ac:dyDescent="0.25">
      <c r="A42" s="80"/>
      <c r="B42" s="80"/>
      <c r="C42" s="80"/>
      <c r="D42" s="80"/>
      <c r="E42" s="80"/>
      <c r="F42" s="80"/>
      <c r="G42" s="80"/>
    </row>
    <row r="43" spans="1:7" x14ac:dyDescent="0.25">
      <c r="A43" s="80" t="str">
        <f>IF(AND('форма ТМ 3 математика профиль'!A43&lt;&gt;"",COUNTIF('форма ТМ 3 математика профиль'!O44:U44,"")=7,(SUM('форма ТМ 3 математика профиль'!B44:I44)=8)),1," ")</f>
        <v xml:space="preserve"> </v>
      </c>
      <c r="B43" s="80" t="str">
        <f>IF(AND(NOT(ISBLANK('форма ТМ 3 математика профиль'!A43)),'форма ТМ 3 математика профиль'!W43&lt;=5),1," ")</f>
        <v xml:space="preserve"> </v>
      </c>
      <c r="C43" s="80" t="str">
        <f>IF(NOT(ISBLANK('форма ТМ 3 математика профиль'!A43)),1," ")</f>
        <v xml:space="preserve"> </v>
      </c>
      <c r="D43" s="80" t="str">
        <f>IF(SUM('форма ТМ 3 математика профиль'!J44:M44,'форма ТМ 3 математика профиль'!O44:S44)=16,1," ")</f>
        <v xml:space="preserve"> </v>
      </c>
      <c r="E43" s="80" t="str">
        <f>IF(AND(SUM('форма ТМ 3 математика профиль'!J44:M44,'форма ТМ 3 математика профиль'!O44:S44)&gt;=1,SUM('форма ТМ 3 математика профиль'!J44:M44,'форма ТМ 3 математика профиль'!O44:S44)&lt;16),1," ")</f>
        <v xml:space="preserve"> </v>
      </c>
      <c r="F43" s="80" t="str">
        <f>IF(SUM('форма ТМ 3 математика профиль'!T44:U44)=8,1," ")</f>
        <v xml:space="preserve"> </v>
      </c>
      <c r="G43" s="80" t="str">
        <f>IF(AND(SUM('форма ТМ 3 математика профиль'!T44:U44)&gt;=1,SUM('форма ТМ 3 математика профиль'!T44:U44)&lt;8),1," ")</f>
        <v xml:space="preserve"> </v>
      </c>
    </row>
    <row r="44" spans="1:7" x14ac:dyDescent="0.25">
      <c r="A44" s="80"/>
      <c r="B44" s="80"/>
      <c r="C44" s="80"/>
      <c r="D44" s="80"/>
      <c r="E44" s="80"/>
      <c r="F44" s="80"/>
      <c r="G44" s="80"/>
    </row>
    <row r="45" spans="1:7" x14ac:dyDescent="0.25">
      <c r="A45" s="80" t="str">
        <f>IF(AND('форма ТМ 3 математика профиль'!A45&lt;&gt;"",COUNTIF('форма ТМ 3 математика профиль'!O46:U46,"")=7,(SUM('форма ТМ 3 математика профиль'!B46:I46)=8)),1," ")</f>
        <v xml:space="preserve"> </v>
      </c>
      <c r="B45" s="80" t="str">
        <f>IF(AND(NOT(ISBLANK('форма ТМ 3 математика профиль'!A45)),'форма ТМ 3 математика профиль'!W45&lt;=5),1," ")</f>
        <v xml:space="preserve"> </v>
      </c>
      <c r="C45" s="80" t="str">
        <f>IF(NOT(ISBLANK('форма ТМ 3 математика профиль'!A45)),1," ")</f>
        <v xml:space="preserve"> </v>
      </c>
      <c r="D45" s="80" t="str">
        <f>IF(SUM('форма ТМ 3 математика профиль'!J46:M46,'форма ТМ 3 математика профиль'!O46:S46)=16,1," ")</f>
        <v xml:space="preserve"> </v>
      </c>
      <c r="E45" s="80" t="str">
        <f>IF(AND(SUM('форма ТМ 3 математика профиль'!J46:M46,'форма ТМ 3 математика профиль'!O46:S46)&gt;=1,SUM('форма ТМ 3 математика профиль'!J46:M46,'форма ТМ 3 математика профиль'!O46:S46)&lt;16),1," ")</f>
        <v xml:space="preserve"> </v>
      </c>
      <c r="F45" s="80" t="str">
        <f>IF(SUM('форма ТМ 3 математика профиль'!T46:U46)=8,1," ")</f>
        <v xml:space="preserve"> </v>
      </c>
      <c r="G45" s="80" t="str">
        <f>IF(AND(SUM('форма ТМ 3 математика профиль'!T46:U46)&gt;=1,SUM('форма ТМ 3 математика профиль'!T46:U46)&lt;8),1," ")</f>
        <v xml:space="preserve"> </v>
      </c>
    </row>
    <row r="46" spans="1:7" x14ac:dyDescent="0.25">
      <c r="A46" s="80"/>
      <c r="B46" s="80"/>
      <c r="C46" s="80"/>
      <c r="D46" s="80"/>
      <c r="E46" s="80"/>
      <c r="F46" s="80"/>
      <c r="G46" s="80"/>
    </row>
    <row r="47" spans="1:7" x14ac:dyDescent="0.25">
      <c r="A47" s="80" t="str">
        <f>IF(AND('форма ТМ 3 математика профиль'!A47&lt;&gt;"",COUNTIF('форма ТМ 3 математика профиль'!O48:U48,"")=7,(SUM('форма ТМ 3 математика профиль'!B48:I48)=8)),1," ")</f>
        <v xml:space="preserve"> </v>
      </c>
      <c r="B47" s="80" t="str">
        <f>IF(AND(NOT(ISBLANK('форма ТМ 3 математика профиль'!A47)),'форма ТМ 3 математика профиль'!W47&lt;=5),1," ")</f>
        <v xml:space="preserve"> </v>
      </c>
      <c r="C47" s="80" t="str">
        <f>IF(NOT(ISBLANK('форма ТМ 3 математика профиль'!A47)),1," ")</f>
        <v xml:space="preserve"> </v>
      </c>
      <c r="D47" s="80" t="str">
        <f>IF(SUM('форма ТМ 3 математика профиль'!J48:M48,'форма ТМ 3 математика профиль'!O48:S48)=16,1," ")</f>
        <v xml:space="preserve"> </v>
      </c>
      <c r="E47" s="80" t="str">
        <f>IF(AND(SUM('форма ТМ 3 математика профиль'!J48:M48,'форма ТМ 3 математика профиль'!O48:S48)&gt;=1,SUM('форма ТМ 3 математика профиль'!J48:M48,'форма ТМ 3 математика профиль'!O48:S48)&lt;16),1," ")</f>
        <v xml:space="preserve"> </v>
      </c>
      <c r="F47" s="80" t="str">
        <f>IF(SUM('форма ТМ 3 математика профиль'!T48:U48)=8,1," ")</f>
        <v xml:space="preserve"> </v>
      </c>
      <c r="G47" s="80" t="str">
        <f>IF(AND(SUM('форма ТМ 3 математика профиль'!T48:U48)&gt;=1,SUM('форма ТМ 3 математика профиль'!T48:U48)&lt;8),1," ")</f>
        <v xml:space="preserve"> </v>
      </c>
    </row>
    <row r="48" spans="1:7" x14ac:dyDescent="0.25">
      <c r="A48" s="80"/>
      <c r="B48" s="80"/>
      <c r="C48" s="80"/>
      <c r="D48" s="80"/>
      <c r="E48" s="80"/>
      <c r="F48" s="80"/>
      <c r="G48" s="80"/>
    </row>
    <row r="49" spans="1:7" x14ac:dyDescent="0.25">
      <c r="A49" s="80" t="str">
        <f>IF(AND('форма ТМ 3 математика профиль'!A49&lt;&gt;"",COUNTIF('форма ТМ 3 математика профиль'!O50:U50,"")=7,(SUM('форма ТМ 3 математика профиль'!B50:I50)=8)),1," ")</f>
        <v xml:space="preserve"> </v>
      </c>
      <c r="B49" s="80" t="str">
        <f>IF(AND(NOT(ISBLANK('форма ТМ 3 математика профиль'!A49)),'форма ТМ 3 математика профиль'!W49&lt;=5),1," ")</f>
        <v xml:space="preserve"> </v>
      </c>
      <c r="C49" s="80" t="str">
        <f>IF(NOT(ISBLANK('форма ТМ 3 математика профиль'!A49)),1," ")</f>
        <v xml:space="preserve"> </v>
      </c>
      <c r="D49" s="80" t="str">
        <f>IF(SUM('форма ТМ 3 математика профиль'!J50:M50,'форма ТМ 3 математика профиль'!O50:S50)=16,1," ")</f>
        <v xml:space="preserve"> </v>
      </c>
      <c r="E49" s="80" t="str">
        <f>IF(AND(SUM('форма ТМ 3 математика профиль'!J50:M50,'форма ТМ 3 математика профиль'!O50:S50)&gt;=1,SUM('форма ТМ 3 математика профиль'!J50:M50,'форма ТМ 3 математика профиль'!O50:S50)&lt;16),1," ")</f>
        <v xml:space="preserve"> </v>
      </c>
      <c r="F49" s="80" t="str">
        <f>IF(SUM('форма ТМ 3 математика профиль'!T50:U50)=8,1," ")</f>
        <v xml:space="preserve"> </v>
      </c>
      <c r="G49" s="80" t="str">
        <f>IF(AND(SUM('форма ТМ 3 математика профиль'!T50:U50)&gt;=1,SUM('форма ТМ 3 математика профиль'!T50:U50)&lt;8),1," ")</f>
        <v xml:space="preserve"> </v>
      </c>
    </row>
    <row r="50" spans="1:7" x14ac:dyDescent="0.25">
      <c r="A50" s="80"/>
      <c r="B50" s="80"/>
      <c r="C50" s="80"/>
      <c r="D50" s="80"/>
      <c r="E50" s="80"/>
      <c r="F50" s="80"/>
      <c r="G50" s="80"/>
    </row>
    <row r="51" spans="1:7" x14ac:dyDescent="0.25">
      <c r="A51" s="80" t="str">
        <f>IF(AND('форма ТМ 3 математика профиль'!A51&lt;&gt;"",COUNTIF('форма ТМ 3 математика профиль'!O52:U52,"")=7,(SUM('форма ТМ 3 математика профиль'!B52:I52)=8)),1," ")</f>
        <v xml:space="preserve"> </v>
      </c>
      <c r="B51" s="80" t="str">
        <f>IF(AND(NOT(ISBLANK('форма ТМ 3 математика профиль'!A51)),'форма ТМ 3 математика профиль'!W51&lt;=5),1," ")</f>
        <v xml:space="preserve"> </v>
      </c>
      <c r="C51" s="80" t="str">
        <f>IF(NOT(ISBLANK('форма ТМ 3 математика профиль'!A51)),1," ")</f>
        <v xml:space="preserve"> </v>
      </c>
      <c r="D51" s="80" t="str">
        <f>IF(SUM('форма ТМ 3 математика профиль'!J52:M52,'форма ТМ 3 математика профиль'!O52:S52)=16,1," ")</f>
        <v xml:space="preserve"> </v>
      </c>
      <c r="E51" s="80" t="str">
        <f>IF(AND(SUM('форма ТМ 3 математика профиль'!J52:M52,'форма ТМ 3 математика профиль'!O52:S52)&gt;=1,SUM('форма ТМ 3 математика профиль'!J52:M52,'форма ТМ 3 математика профиль'!O52:S52)&lt;16),1," ")</f>
        <v xml:space="preserve"> </v>
      </c>
      <c r="F51" s="80" t="str">
        <f>IF(SUM('форма ТМ 3 математика профиль'!T52:U52)=8,1," ")</f>
        <v xml:space="preserve"> </v>
      </c>
      <c r="G51" s="80" t="str">
        <f>IF(AND(SUM('форма ТМ 3 математика профиль'!T52:U52)&gt;=1,SUM('форма ТМ 3 математика профиль'!T52:U52)&lt;8),1," ")</f>
        <v xml:space="preserve"> </v>
      </c>
    </row>
    <row r="52" spans="1:7" x14ac:dyDescent="0.25">
      <c r="A52" s="80"/>
      <c r="B52" s="80"/>
      <c r="C52" s="80"/>
      <c r="D52" s="80"/>
      <c r="E52" s="80"/>
      <c r="F52" s="80"/>
      <c r="G52" s="80"/>
    </row>
    <row r="53" spans="1:7" x14ac:dyDescent="0.25">
      <c r="A53" s="80" t="str">
        <f>IF(AND('форма ТМ 3 математика профиль'!A53&lt;&gt;"",COUNTIF('форма ТМ 3 математика профиль'!O54:U54,"")=7,(SUM('форма ТМ 3 математика профиль'!B54:I54)=8)),1," ")</f>
        <v xml:space="preserve"> </v>
      </c>
      <c r="B53" s="80" t="str">
        <f>IF(AND(NOT(ISBLANK('форма ТМ 3 математика профиль'!A53)),'форма ТМ 3 математика профиль'!W53&lt;=5),1," ")</f>
        <v xml:space="preserve"> </v>
      </c>
      <c r="C53" s="80" t="str">
        <f>IF(NOT(ISBLANK('форма ТМ 3 математика профиль'!A53)),1," ")</f>
        <v xml:space="preserve"> </v>
      </c>
      <c r="D53" s="80" t="str">
        <f>IF(SUM('форма ТМ 3 математика профиль'!J54:M54,'форма ТМ 3 математика профиль'!O54:S54)=16,1," ")</f>
        <v xml:space="preserve"> </v>
      </c>
      <c r="E53" s="80" t="str">
        <f>IF(AND(SUM('форма ТМ 3 математика профиль'!J54:M54,'форма ТМ 3 математика профиль'!O54:S54)&gt;=1,SUM('форма ТМ 3 математика профиль'!J54:M54,'форма ТМ 3 математика профиль'!O54:S54)&lt;16),1," ")</f>
        <v xml:space="preserve"> </v>
      </c>
      <c r="F53" s="80" t="str">
        <f>IF(SUM('форма ТМ 3 математика профиль'!T54:U54)=8,1," ")</f>
        <v xml:space="preserve"> </v>
      </c>
      <c r="G53" s="80" t="str">
        <f>IF(AND(SUM('форма ТМ 3 математика профиль'!T54:U54)&gt;=1,SUM('форма ТМ 3 математика профиль'!T54:U54)&lt;8),1," ")</f>
        <v xml:space="preserve"> </v>
      </c>
    </row>
    <row r="54" spans="1:7" x14ac:dyDescent="0.25">
      <c r="A54" s="80"/>
      <c r="B54" s="80"/>
      <c r="C54" s="80"/>
      <c r="D54" s="80"/>
      <c r="E54" s="80"/>
      <c r="F54" s="80"/>
      <c r="G54" s="80"/>
    </row>
    <row r="55" spans="1:7" x14ac:dyDescent="0.25">
      <c r="A55" s="80" t="str">
        <f>IF(AND('форма ТМ 3 математика профиль'!A55&lt;&gt;"",COUNTIF('форма ТМ 3 математика профиль'!O56:U56,"")=7,(SUM('форма ТМ 3 математика профиль'!B56:I56)=8)),1," ")</f>
        <v xml:space="preserve"> </v>
      </c>
      <c r="B55" s="80" t="str">
        <f>IF(AND(NOT(ISBLANK('форма ТМ 3 математика профиль'!A55)),'форма ТМ 3 математика профиль'!W55&lt;=5),1," ")</f>
        <v xml:space="preserve"> </v>
      </c>
      <c r="C55" s="80" t="str">
        <f>IF(NOT(ISBLANK('форма ТМ 3 математика профиль'!A55)),1," ")</f>
        <v xml:space="preserve"> </v>
      </c>
      <c r="D55" s="80" t="str">
        <f>IF(SUM('форма ТМ 3 математика профиль'!J56:M56,'форма ТМ 3 математика профиль'!O56:S56)=16,1," ")</f>
        <v xml:space="preserve"> </v>
      </c>
      <c r="E55" s="80" t="str">
        <f>IF(AND(SUM('форма ТМ 3 математика профиль'!J56:M56,'форма ТМ 3 математика профиль'!O56:S56)&gt;=1,SUM('форма ТМ 3 математика профиль'!J56:M56,'форма ТМ 3 математика профиль'!O56:S56)&lt;16),1," ")</f>
        <v xml:space="preserve"> </v>
      </c>
      <c r="F55" s="80" t="str">
        <f>IF(SUM('форма ТМ 3 математика профиль'!T56:U56)=8,1," ")</f>
        <v xml:space="preserve"> </v>
      </c>
      <c r="G55" s="80" t="str">
        <f>IF(AND(SUM('форма ТМ 3 математика профиль'!T56:U56)&gt;=1,SUM('форма ТМ 3 математика профиль'!T56:U56)&lt;8),1," ")</f>
        <v xml:space="preserve"> </v>
      </c>
    </row>
    <row r="56" spans="1:7" x14ac:dyDescent="0.25">
      <c r="A56" s="80"/>
      <c r="B56" s="80"/>
      <c r="C56" s="80"/>
      <c r="D56" s="80"/>
      <c r="E56" s="80"/>
      <c r="F56" s="80"/>
      <c r="G56" s="80"/>
    </row>
    <row r="57" spans="1:7" x14ac:dyDescent="0.25">
      <c r="A57" s="80" t="str">
        <f>IF(AND('форма ТМ 3 математика профиль'!A57&lt;&gt;"",COUNTIF('форма ТМ 3 математика профиль'!O58:U58,"")=7,(SUM('форма ТМ 3 математика профиль'!B58:I58)=8)),1," ")</f>
        <v xml:space="preserve"> </v>
      </c>
      <c r="B57" s="80" t="str">
        <f>IF(AND(NOT(ISBLANK('форма ТМ 3 математика профиль'!A57)),'форма ТМ 3 математика профиль'!W57&lt;=5),1," ")</f>
        <v xml:space="preserve"> </v>
      </c>
      <c r="C57" s="80" t="str">
        <f>IF(NOT(ISBLANK('форма ТМ 3 математика профиль'!A57)),1," ")</f>
        <v xml:space="preserve"> </v>
      </c>
      <c r="D57" s="80" t="str">
        <f>IF(SUM('форма ТМ 3 математика профиль'!J58:M58,'форма ТМ 3 математика профиль'!O58:S58)=16,1," ")</f>
        <v xml:space="preserve"> </v>
      </c>
      <c r="E57" s="80" t="str">
        <f>IF(AND(SUM('форма ТМ 3 математика профиль'!J58:M58,'форма ТМ 3 математика профиль'!O58:S58)&gt;=1,SUM('форма ТМ 3 математика профиль'!J58:M58,'форма ТМ 3 математика профиль'!O58:S58)&lt;16),1," ")</f>
        <v xml:space="preserve"> </v>
      </c>
      <c r="F57" s="80" t="str">
        <f>IF(SUM('форма ТМ 3 математика профиль'!T58:U58)=8,1," ")</f>
        <v xml:space="preserve"> </v>
      </c>
      <c r="G57" s="80" t="str">
        <f>IF(AND(SUM('форма ТМ 3 математика профиль'!T58:U58)&gt;=1,SUM('форма ТМ 3 математика профиль'!T58:U58)&lt;8),1," ")</f>
        <v xml:space="preserve"> </v>
      </c>
    </row>
    <row r="58" spans="1:7" x14ac:dyDescent="0.25">
      <c r="A58" s="80"/>
      <c r="B58" s="80"/>
      <c r="C58" s="80"/>
      <c r="D58" s="80"/>
      <c r="E58" s="80"/>
      <c r="F58" s="80"/>
      <c r="G58" s="80"/>
    </row>
    <row r="59" spans="1:7" x14ac:dyDescent="0.25">
      <c r="A59" s="80" t="str">
        <f>IF(AND('форма ТМ 3 математика профиль'!A59&lt;&gt;"",COUNTIF('форма ТМ 3 математика профиль'!O60:U60,"")=7,(SUM('форма ТМ 3 математика профиль'!B60:I60)=8)),1," ")</f>
        <v xml:space="preserve"> </v>
      </c>
      <c r="B59" s="80" t="str">
        <f>IF(AND(NOT(ISBLANK('форма ТМ 3 математика профиль'!A59)),'форма ТМ 3 математика профиль'!W59&lt;=5),1," ")</f>
        <v xml:space="preserve"> </v>
      </c>
      <c r="C59" s="80" t="str">
        <f>IF(NOT(ISBLANK('форма ТМ 3 математика профиль'!A59)),1," ")</f>
        <v xml:space="preserve"> </v>
      </c>
      <c r="D59" s="80" t="str">
        <f>IF(SUM('форма ТМ 3 математика профиль'!J60:M60,'форма ТМ 3 математика профиль'!O60:S60)=16,1," ")</f>
        <v xml:space="preserve"> </v>
      </c>
      <c r="E59" s="80" t="str">
        <f>IF(AND(SUM('форма ТМ 3 математика профиль'!J60:M60,'форма ТМ 3 математика профиль'!O60:S60)&gt;=1,SUM('форма ТМ 3 математика профиль'!J60:M60,'форма ТМ 3 математика профиль'!O60:S60)&lt;16),1," ")</f>
        <v xml:space="preserve"> </v>
      </c>
      <c r="F59" s="80" t="str">
        <f>IF(SUM('форма ТМ 3 математика профиль'!T60:U60)=8,1," ")</f>
        <v xml:space="preserve"> </v>
      </c>
      <c r="G59" s="80" t="str">
        <f>IF(AND(SUM('форма ТМ 3 математика профиль'!T60:U60)&gt;=1,SUM('форма ТМ 3 математика профиль'!T60:U60)&lt;8),1," ")</f>
        <v xml:space="preserve"> </v>
      </c>
    </row>
    <row r="60" spans="1:7" x14ac:dyDescent="0.25">
      <c r="A60" s="80"/>
      <c r="B60" s="80"/>
      <c r="C60" s="80"/>
      <c r="D60" s="80"/>
      <c r="E60" s="80"/>
      <c r="F60" s="80"/>
      <c r="G60" s="80"/>
    </row>
    <row r="61" spans="1:7" x14ac:dyDescent="0.25">
      <c r="A61" s="80" t="str">
        <f>IF(AND('форма ТМ 3 математика профиль'!A61&lt;&gt;"",COUNTIF('форма ТМ 3 математика профиль'!O62:U62,"")=7,(SUM('форма ТМ 3 математика профиль'!B62:I62)=8)),1," ")</f>
        <v xml:space="preserve"> </v>
      </c>
      <c r="B61" s="80" t="str">
        <f>IF(AND(NOT(ISBLANK('форма ТМ 3 математика профиль'!A61)),'форма ТМ 3 математика профиль'!W61&lt;=5),1," ")</f>
        <v xml:space="preserve"> </v>
      </c>
      <c r="C61" s="80" t="str">
        <f>IF(NOT(ISBLANK('форма ТМ 3 математика профиль'!A61)),1," ")</f>
        <v xml:space="preserve"> </v>
      </c>
      <c r="D61" s="80" t="str">
        <f>IF(SUM('форма ТМ 3 математика профиль'!J62:M62,'форма ТМ 3 математика профиль'!O62:S62)=16,1," ")</f>
        <v xml:space="preserve"> </v>
      </c>
      <c r="E61" s="80" t="str">
        <f>IF(AND(SUM('форма ТМ 3 математика профиль'!J62:M62,'форма ТМ 3 математика профиль'!O62:S62)&gt;=1,SUM('форма ТМ 3 математика профиль'!J62:M62,'форма ТМ 3 математика профиль'!O62:S62)&lt;16),1," ")</f>
        <v xml:space="preserve"> </v>
      </c>
      <c r="F61" s="80" t="str">
        <f>IF(SUM('форма ТМ 3 математика профиль'!T62:U62)=8,1," ")</f>
        <v xml:space="preserve"> </v>
      </c>
      <c r="G61" s="80" t="str">
        <f>IF(AND(SUM('форма ТМ 3 математика профиль'!T62:U62)&gt;=1,SUM('форма ТМ 3 математика профиль'!T62:U62)&lt;8),1," ")</f>
        <v xml:space="preserve"> </v>
      </c>
    </row>
    <row r="62" spans="1:7" x14ac:dyDescent="0.25">
      <c r="A62" s="80"/>
      <c r="B62" s="80"/>
      <c r="C62" s="80"/>
      <c r="D62" s="80"/>
      <c r="E62" s="80"/>
      <c r="F62" s="80"/>
      <c r="G62" s="80"/>
    </row>
    <row r="63" spans="1:7" x14ac:dyDescent="0.25">
      <c r="A63" s="80" t="str">
        <f>IF(AND('форма ТМ 3 математика профиль'!A63&lt;&gt;"",COUNTIF('форма ТМ 3 математика профиль'!O64:U64,"")=7,(SUM('форма ТМ 3 математика профиль'!B64:I64)=8)),1," ")</f>
        <v xml:space="preserve"> </v>
      </c>
      <c r="B63" s="80" t="str">
        <f>IF(AND(NOT(ISBLANK('форма ТМ 3 математика профиль'!A63)),'форма ТМ 3 математика профиль'!W63&lt;=5),1," ")</f>
        <v xml:space="preserve"> </v>
      </c>
      <c r="C63" s="80" t="str">
        <f>IF(NOT(ISBLANK('форма ТМ 3 математика профиль'!A63)),1," ")</f>
        <v xml:space="preserve"> </v>
      </c>
      <c r="D63" s="80" t="str">
        <f>IF(SUM('форма ТМ 3 математика профиль'!J64:M64,'форма ТМ 3 математика профиль'!O64:S64)=16,1," ")</f>
        <v xml:space="preserve"> </v>
      </c>
      <c r="E63" s="80" t="str">
        <f>IF(AND(SUM('форма ТМ 3 математика профиль'!J64:M64,'форма ТМ 3 математика профиль'!O64:S64)&gt;=1,SUM('форма ТМ 3 математика профиль'!J64:M64,'форма ТМ 3 математика профиль'!O64:S64)&lt;16),1," ")</f>
        <v xml:space="preserve"> </v>
      </c>
      <c r="F63" s="80" t="str">
        <f>IF(SUM('форма ТМ 3 математика профиль'!T64:U64)=8,1," ")</f>
        <v xml:space="preserve"> </v>
      </c>
      <c r="G63" s="80" t="str">
        <f>IF(AND(SUM('форма ТМ 3 математика профиль'!T64:U64)&gt;=1,SUM('форма ТМ 3 математика профиль'!T64:U64)&lt;8),1," ")</f>
        <v xml:space="preserve"> </v>
      </c>
    </row>
    <row r="64" spans="1:7" x14ac:dyDescent="0.25">
      <c r="A64" s="80"/>
      <c r="B64" s="80"/>
      <c r="C64" s="80"/>
      <c r="D64" s="80"/>
      <c r="E64" s="80"/>
      <c r="F64" s="80"/>
      <c r="G64" s="80"/>
    </row>
    <row r="65" spans="1:7" x14ac:dyDescent="0.25">
      <c r="A65" s="80" t="str">
        <f>IF(AND('форма ТМ 3 математика профиль'!A65&lt;&gt;"",COUNTIF('форма ТМ 3 математика профиль'!O66:U66,"")=7,(SUM('форма ТМ 3 математика профиль'!B66:I66)=8)),1," ")</f>
        <v xml:space="preserve"> </v>
      </c>
      <c r="B65" s="80" t="str">
        <f>IF(AND(NOT(ISBLANK('форма ТМ 3 математика профиль'!A65)),'форма ТМ 3 математика профиль'!W65&lt;=5),1," ")</f>
        <v xml:space="preserve"> </v>
      </c>
      <c r="C65" s="80" t="str">
        <f>IF(NOT(ISBLANK('форма ТМ 3 математика профиль'!A65)),1," ")</f>
        <v xml:space="preserve"> </v>
      </c>
      <c r="D65" s="80" t="str">
        <f>IF(SUM('форма ТМ 3 математика профиль'!J66:M66,'форма ТМ 3 математика профиль'!O66:S66)=16,1," ")</f>
        <v xml:space="preserve"> </v>
      </c>
      <c r="E65" s="80" t="str">
        <f>IF(AND(SUM('форма ТМ 3 математика профиль'!J66:M66,'форма ТМ 3 математика профиль'!O66:S66)&gt;=1,SUM('форма ТМ 3 математика профиль'!J66:M66,'форма ТМ 3 математика профиль'!O66:S66)&lt;16),1," ")</f>
        <v xml:space="preserve"> </v>
      </c>
      <c r="F65" s="80" t="str">
        <f>IF(SUM('форма ТМ 3 математика профиль'!T66:U66)=8,1," ")</f>
        <v xml:space="preserve"> </v>
      </c>
      <c r="G65" s="80" t="str">
        <f>IF(AND(SUM('форма ТМ 3 математика профиль'!T66:U66)&gt;=1,SUM('форма ТМ 3 математика профиль'!T66:U66)&lt;8),1," ")</f>
        <v xml:space="preserve"> </v>
      </c>
    </row>
    <row r="66" spans="1:7" x14ac:dyDescent="0.25">
      <c r="A66" s="80"/>
      <c r="B66" s="80"/>
      <c r="C66" s="80"/>
      <c r="D66" s="80"/>
      <c r="E66" s="80"/>
      <c r="F66" s="80"/>
      <c r="G66" s="80"/>
    </row>
    <row r="67" spans="1:7" x14ac:dyDescent="0.25">
      <c r="A67" s="80" t="str">
        <f>IF(AND('форма ТМ 3 математика профиль'!A67&lt;&gt;"",COUNTIF('форма ТМ 3 математика профиль'!O68:U68,"")=7,(SUM('форма ТМ 3 математика профиль'!B68:I68)=8)),1," ")</f>
        <v xml:space="preserve"> </v>
      </c>
      <c r="B67" s="80" t="str">
        <f>IF(AND(NOT(ISBLANK('форма ТМ 3 математика профиль'!A67)),'форма ТМ 3 математика профиль'!W67&lt;=5),1," ")</f>
        <v xml:space="preserve"> </v>
      </c>
      <c r="C67" s="80" t="str">
        <f>IF(NOT(ISBLANK('форма ТМ 3 математика профиль'!A67)),1," ")</f>
        <v xml:space="preserve"> </v>
      </c>
      <c r="D67" s="80" t="str">
        <f>IF(SUM('форма ТМ 3 математика профиль'!J68:M68,'форма ТМ 3 математика профиль'!O68:S68)=16,1," ")</f>
        <v xml:space="preserve"> </v>
      </c>
      <c r="E67" s="80" t="str">
        <f>IF(AND(SUM('форма ТМ 3 математика профиль'!J68:M68,'форма ТМ 3 математика профиль'!O68:S68)&gt;=1,SUM('форма ТМ 3 математика профиль'!J68:M68,'форма ТМ 3 математика профиль'!O68:S68)&lt;16),1," ")</f>
        <v xml:space="preserve"> </v>
      </c>
      <c r="F67" s="80" t="str">
        <f>IF(SUM('форма ТМ 3 математика профиль'!T68:U68)=8,1," ")</f>
        <v xml:space="preserve"> </v>
      </c>
      <c r="G67" s="80" t="str">
        <f>IF(AND(SUM('форма ТМ 3 математика профиль'!T68:U68)&gt;=1,SUM('форма ТМ 3 математика профиль'!T68:U68)&lt;8),1," ")</f>
        <v xml:space="preserve"> </v>
      </c>
    </row>
    <row r="68" spans="1:7" x14ac:dyDescent="0.25">
      <c r="A68" s="80"/>
      <c r="B68" s="80"/>
      <c r="C68" s="80"/>
      <c r="D68" s="80"/>
      <c r="E68" s="80"/>
      <c r="F68" s="80"/>
      <c r="G68" s="80"/>
    </row>
    <row r="69" spans="1:7" x14ac:dyDescent="0.25">
      <c r="A69" s="80" t="str">
        <f>IF(AND('форма ТМ 3 математика профиль'!A69&lt;&gt;"",COUNTIF('форма ТМ 3 математика профиль'!O70:U70,"")=7,(SUM('форма ТМ 3 математика профиль'!B70:I70)=8)),1," ")</f>
        <v xml:space="preserve"> </v>
      </c>
      <c r="B69" s="80" t="str">
        <f>IF(AND(NOT(ISBLANK('форма ТМ 3 математика профиль'!A69)),'форма ТМ 3 математика профиль'!W69&lt;=5),1," ")</f>
        <v xml:space="preserve"> </v>
      </c>
      <c r="C69" s="80" t="str">
        <f>IF(NOT(ISBLANK('форма ТМ 3 математика профиль'!A69)),1," ")</f>
        <v xml:space="preserve"> </v>
      </c>
      <c r="D69" s="80" t="str">
        <f>IF(SUM('форма ТМ 3 математика профиль'!J70:M70,'форма ТМ 3 математика профиль'!O70:S70)=16,1," ")</f>
        <v xml:space="preserve"> </v>
      </c>
      <c r="E69" s="80" t="str">
        <f>IF(AND(SUM('форма ТМ 3 математика профиль'!J70:M70,'форма ТМ 3 математика профиль'!O70:S70)&gt;=1,SUM('форма ТМ 3 математика профиль'!J70:M70,'форма ТМ 3 математика профиль'!O70:S70)&lt;16),1," ")</f>
        <v xml:space="preserve"> </v>
      </c>
      <c r="F69" s="80" t="str">
        <f>IF(SUM('форма ТМ 3 математика профиль'!T70:U70)=8,1," ")</f>
        <v xml:space="preserve"> </v>
      </c>
      <c r="G69" s="80" t="str">
        <f>IF(AND(SUM('форма ТМ 3 математика профиль'!T70:U70)&gt;=1,SUM('форма ТМ 3 математика профиль'!T70:U70)&lt;8),1," ")</f>
        <v xml:space="preserve"> </v>
      </c>
    </row>
    <row r="70" spans="1:7" x14ac:dyDescent="0.25">
      <c r="A70" s="80"/>
      <c r="B70" s="80"/>
      <c r="C70" s="80"/>
      <c r="D70" s="80"/>
      <c r="E70" s="80"/>
      <c r="F70" s="80"/>
      <c r="G70" s="80"/>
    </row>
    <row r="71" spans="1:7" x14ac:dyDescent="0.25">
      <c r="A71" s="80" t="str">
        <f>IF(AND('форма ТМ 3 математика профиль'!A71&lt;&gt;"",COUNTIF('форма ТМ 3 математика профиль'!O72:U72,"")=7,(SUM('форма ТМ 3 математика профиль'!B72:I72)=8)),1," ")</f>
        <v xml:space="preserve"> </v>
      </c>
      <c r="B71" s="80" t="str">
        <f>IF(AND(NOT(ISBLANK('форма ТМ 3 математика профиль'!A71)),'форма ТМ 3 математика профиль'!W71&lt;=5),1," ")</f>
        <v xml:space="preserve"> </v>
      </c>
      <c r="C71" s="80" t="str">
        <f>IF(NOT(ISBLANK('форма ТМ 3 математика профиль'!A71)),1," ")</f>
        <v xml:space="preserve"> </v>
      </c>
      <c r="D71" s="80" t="str">
        <f>IF(SUM('форма ТМ 3 математика профиль'!J72:M72,'форма ТМ 3 математика профиль'!O72:S72)=16,1," ")</f>
        <v xml:space="preserve"> </v>
      </c>
      <c r="E71" s="80" t="str">
        <f>IF(AND(SUM('форма ТМ 3 математика профиль'!J72:M72,'форма ТМ 3 математика профиль'!O72:S72)&gt;=1,SUM('форма ТМ 3 математика профиль'!J72:M72,'форма ТМ 3 математика профиль'!O72:S72)&lt;16),1," ")</f>
        <v xml:space="preserve"> </v>
      </c>
      <c r="F71" s="80" t="str">
        <f>IF(SUM('форма ТМ 3 математика профиль'!T72:U72)=8,1," ")</f>
        <v xml:space="preserve"> </v>
      </c>
      <c r="G71" s="80" t="str">
        <f>IF(AND(SUM('форма ТМ 3 математика профиль'!T72:U72)&gt;=1,SUM('форма ТМ 3 математика профиль'!T72:U72)&lt;8),1," ")</f>
        <v xml:space="preserve"> </v>
      </c>
    </row>
    <row r="72" spans="1:7" x14ac:dyDescent="0.25">
      <c r="A72" s="80"/>
      <c r="B72" s="80"/>
      <c r="C72" s="80"/>
      <c r="D72" s="80"/>
      <c r="E72" s="80"/>
      <c r="F72" s="80"/>
      <c r="G72" s="80"/>
    </row>
    <row r="73" spans="1:7" x14ac:dyDescent="0.25">
      <c r="A73" s="80" t="str">
        <f>IF(AND('форма ТМ 3 математика профиль'!A73&lt;&gt;"",COUNTIF('форма ТМ 3 математика профиль'!O74:U74,"")=7,(SUM('форма ТМ 3 математика профиль'!B74:I74)=8)),1," ")</f>
        <v xml:space="preserve"> </v>
      </c>
      <c r="B73" s="80" t="str">
        <f>IF(AND(NOT(ISBLANK('форма ТМ 3 математика профиль'!A73)),'форма ТМ 3 математика профиль'!W73&lt;=5),1," ")</f>
        <v xml:space="preserve"> </v>
      </c>
      <c r="C73" s="80" t="str">
        <f>IF(NOT(ISBLANK('форма ТМ 3 математика профиль'!A73)),1," ")</f>
        <v xml:space="preserve"> </v>
      </c>
      <c r="D73" s="80" t="str">
        <f>IF(SUM('форма ТМ 3 математика профиль'!J74:M74,'форма ТМ 3 математика профиль'!O74:S74)=16,1," ")</f>
        <v xml:space="preserve"> </v>
      </c>
      <c r="E73" s="80" t="str">
        <f>IF(AND(SUM('форма ТМ 3 математика профиль'!J74:M74,'форма ТМ 3 математика профиль'!O74:S74)&gt;=1,SUM('форма ТМ 3 математика профиль'!J74:M74,'форма ТМ 3 математика профиль'!O74:S74)&lt;16),1," ")</f>
        <v xml:space="preserve"> </v>
      </c>
      <c r="F73" s="80" t="str">
        <f>IF(SUM('форма ТМ 3 математика профиль'!T74:U74)=8,1," ")</f>
        <v xml:space="preserve"> </v>
      </c>
      <c r="G73" s="80" t="str">
        <f>IF(AND(SUM('форма ТМ 3 математика профиль'!T74:U74)&gt;=1,SUM('форма ТМ 3 математика профиль'!T74:U74)&lt;8),1," ")</f>
        <v xml:space="preserve"> </v>
      </c>
    </row>
    <row r="74" spans="1:7" x14ac:dyDescent="0.25">
      <c r="A74" s="80"/>
      <c r="B74" s="80"/>
      <c r="C74" s="80"/>
      <c r="D74" s="80"/>
      <c r="E74" s="80"/>
      <c r="F74" s="80"/>
      <c r="G74" s="80"/>
    </row>
    <row r="75" spans="1:7" x14ac:dyDescent="0.25">
      <c r="A75" s="80" t="str">
        <f>IF(AND('форма ТМ 3 математика профиль'!A75&lt;&gt;"",COUNTIF('форма ТМ 3 математика профиль'!O76:U76,"")=7,(SUM('форма ТМ 3 математика профиль'!B76:I76)=8)),1," ")</f>
        <v xml:space="preserve"> </v>
      </c>
      <c r="B75" s="80" t="str">
        <f>IF(AND(NOT(ISBLANK('форма ТМ 3 математика профиль'!A75)),'форма ТМ 3 математика профиль'!W75&lt;=5),1," ")</f>
        <v xml:space="preserve"> </v>
      </c>
      <c r="C75" s="80" t="str">
        <f>IF(NOT(ISBLANK('форма ТМ 3 математика профиль'!A75)),1," ")</f>
        <v xml:space="preserve"> </v>
      </c>
      <c r="D75" s="80" t="str">
        <f>IF(SUM('форма ТМ 3 математика профиль'!J76:M76,'форма ТМ 3 математика профиль'!O76:S76)=16,1," ")</f>
        <v xml:space="preserve"> </v>
      </c>
      <c r="E75" s="80" t="str">
        <f>IF(AND(SUM('форма ТМ 3 математика профиль'!J76:M76,'форма ТМ 3 математика профиль'!O76:S76)&gt;=1,SUM('форма ТМ 3 математика профиль'!J76:M76,'форма ТМ 3 математика профиль'!O76:S76)&lt;16),1," ")</f>
        <v xml:space="preserve"> </v>
      </c>
      <c r="F75" s="80" t="str">
        <f>IF(SUM('форма ТМ 3 математика профиль'!T76:U76)=8,1," ")</f>
        <v xml:space="preserve"> </v>
      </c>
      <c r="G75" s="80" t="str">
        <f>IF(AND(SUM('форма ТМ 3 математика профиль'!T76:U76)&gt;=1,SUM('форма ТМ 3 математика профиль'!T76:U76)&lt;8),1," ")</f>
        <v xml:space="preserve"> </v>
      </c>
    </row>
    <row r="76" spans="1:7" x14ac:dyDescent="0.25">
      <c r="A76" s="80"/>
      <c r="B76" s="80"/>
      <c r="C76" s="80"/>
      <c r="D76" s="80"/>
      <c r="E76" s="80"/>
      <c r="F76" s="80"/>
      <c r="G76" s="80"/>
    </row>
    <row r="77" spans="1:7" x14ac:dyDescent="0.25">
      <c r="A77" s="80" t="str">
        <f>IF(AND('форма ТМ 3 математика профиль'!A77&lt;&gt;"",COUNTIF('форма ТМ 3 математика профиль'!O78:U78,"")=7,(SUM('форма ТМ 3 математика профиль'!B78:I78)=8)),1," ")</f>
        <v xml:space="preserve"> </v>
      </c>
      <c r="B77" s="80" t="str">
        <f>IF(AND(NOT(ISBLANK('форма ТМ 3 математика профиль'!A77)),'форма ТМ 3 математика профиль'!W77&lt;=5),1," ")</f>
        <v xml:space="preserve"> </v>
      </c>
      <c r="C77" s="80" t="str">
        <f>IF(NOT(ISBLANK('форма ТМ 3 математика профиль'!A77)),1," ")</f>
        <v xml:space="preserve"> </v>
      </c>
      <c r="D77" s="80" t="str">
        <f>IF(SUM('форма ТМ 3 математика профиль'!J78:M78,'форма ТМ 3 математика профиль'!O78:S78)=16,1," ")</f>
        <v xml:space="preserve"> </v>
      </c>
      <c r="E77" s="80" t="str">
        <f>IF(AND(SUM('форма ТМ 3 математика профиль'!J78:M78,'форма ТМ 3 математика профиль'!O78:S78)&gt;=1,SUM('форма ТМ 3 математика профиль'!J78:M78,'форма ТМ 3 математика профиль'!O78:S78)&lt;16),1," ")</f>
        <v xml:space="preserve"> </v>
      </c>
      <c r="F77" s="80" t="str">
        <f>IF(SUM('форма ТМ 3 математика профиль'!T78:U78)=8,1," ")</f>
        <v xml:space="preserve"> </v>
      </c>
      <c r="G77" s="80" t="str">
        <f>IF(AND(SUM('форма ТМ 3 математика профиль'!T78:U78)&gt;=1,SUM('форма ТМ 3 математика профиль'!T78:U78)&lt;8),1," ")</f>
        <v xml:space="preserve"> </v>
      </c>
    </row>
    <row r="78" spans="1:7" x14ac:dyDescent="0.25">
      <c r="A78" s="80"/>
      <c r="B78" s="80"/>
      <c r="C78" s="80"/>
      <c r="D78" s="80"/>
      <c r="E78" s="80"/>
      <c r="F78" s="80"/>
      <c r="G78" s="80"/>
    </row>
    <row r="79" spans="1:7" x14ac:dyDescent="0.25">
      <c r="A79" s="80" t="str">
        <f>IF(AND('форма ТМ 3 математика профиль'!A79&lt;&gt;"",COUNTIF('форма ТМ 3 математика профиль'!O80:U80,"")=7,(SUM('форма ТМ 3 математика профиль'!B80:I80)=8)),1," ")</f>
        <v xml:space="preserve"> </v>
      </c>
      <c r="B79" s="80" t="str">
        <f>IF(AND(NOT(ISBLANK('форма ТМ 3 математика профиль'!A79)),'форма ТМ 3 математика профиль'!W79&lt;=5),1," ")</f>
        <v xml:space="preserve"> </v>
      </c>
      <c r="C79" s="80" t="str">
        <f>IF(NOT(ISBLANK('форма ТМ 3 математика профиль'!A79)),1," ")</f>
        <v xml:space="preserve"> </v>
      </c>
      <c r="D79" s="80" t="str">
        <f>IF(SUM('форма ТМ 3 математика профиль'!J80:M80,'форма ТМ 3 математика профиль'!O80:S80)=16,1," ")</f>
        <v xml:space="preserve"> </v>
      </c>
      <c r="E79" s="80" t="str">
        <f>IF(AND(SUM('форма ТМ 3 математика профиль'!J80:M80,'форма ТМ 3 математика профиль'!O80:S80)&gt;=1,SUM('форма ТМ 3 математика профиль'!J80:M80,'форма ТМ 3 математика профиль'!O80:S80)&lt;16),1," ")</f>
        <v xml:space="preserve"> </v>
      </c>
      <c r="F79" s="80" t="str">
        <f>IF(SUM('форма ТМ 3 математика профиль'!T80:U80)=8,1," ")</f>
        <v xml:space="preserve"> </v>
      </c>
      <c r="G79" s="80" t="str">
        <f>IF(AND(SUM('форма ТМ 3 математика профиль'!T80:U80)&gt;=1,SUM('форма ТМ 3 математика профиль'!T80:U80)&lt;8),1," ")</f>
        <v xml:space="preserve"> </v>
      </c>
    </row>
    <row r="80" spans="1:7" x14ac:dyDescent="0.25">
      <c r="A80" s="80"/>
      <c r="B80" s="80"/>
      <c r="C80" s="80"/>
      <c r="D80" s="80"/>
      <c r="E80" s="80"/>
      <c r="F80" s="80"/>
      <c r="G80" s="80"/>
    </row>
    <row r="81" spans="1:7" x14ac:dyDescent="0.25">
      <c r="A81" s="80" t="str">
        <f>IF(AND('форма ТМ 3 математика профиль'!A81&lt;&gt;"",COUNTIF('форма ТМ 3 математика профиль'!O82:U82,"")=7,(SUM('форма ТМ 3 математика профиль'!B82:I82)=8)),1," ")</f>
        <v xml:space="preserve"> </v>
      </c>
      <c r="B81" s="80" t="str">
        <f>IF(AND(NOT(ISBLANK('форма ТМ 3 математика профиль'!A81)),'форма ТМ 3 математика профиль'!W81&lt;=5),1," ")</f>
        <v xml:space="preserve"> </v>
      </c>
      <c r="C81" s="80" t="str">
        <f>IF(NOT(ISBLANK('форма ТМ 3 математика профиль'!A81)),1," ")</f>
        <v xml:space="preserve"> </v>
      </c>
      <c r="D81" s="80" t="str">
        <f>IF(SUM('форма ТМ 3 математика профиль'!J82:M82,'форма ТМ 3 математика профиль'!O82:S82)=16,1," ")</f>
        <v xml:space="preserve"> </v>
      </c>
      <c r="E81" s="80" t="str">
        <f>IF(AND(SUM('форма ТМ 3 математика профиль'!J82:M82,'форма ТМ 3 математика профиль'!O82:S82)&gt;=1,SUM('форма ТМ 3 математика профиль'!J82:M82,'форма ТМ 3 математика профиль'!O82:S82)&lt;16),1," ")</f>
        <v xml:space="preserve"> </v>
      </c>
      <c r="F81" s="80" t="str">
        <f>IF(SUM('форма ТМ 3 математика профиль'!T82:U82)=8,1," ")</f>
        <v xml:space="preserve"> </v>
      </c>
      <c r="G81" s="80" t="str">
        <f>IF(AND(SUM('форма ТМ 3 математика профиль'!T82:U82)&gt;=1,SUM('форма ТМ 3 математика профиль'!T82:U82)&lt;8),1," ")</f>
        <v xml:space="preserve"> </v>
      </c>
    </row>
    <row r="82" spans="1:7" x14ac:dyDescent="0.25">
      <c r="A82" s="80"/>
      <c r="B82" s="80"/>
      <c r="C82" s="80"/>
      <c r="D82" s="80"/>
      <c r="E82" s="80"/>
      <c r="F82" s="80"/>
      <c r="G82" s="80"/>
    </row>
    <row r="83" spans="1:7" x14ac:dyDescent="0.25">
      <c r="A83" s="80" t="str">
        <f>IF(AND('форма ТМ 3 математика профиль'!A83&lt;&gt;"",COUNTIF('форма ТМ 3 математика профиль'!O84:U84,"")=7,(SUM('форма ТМ 3 математика профиль'!B84:I84)=8)),1," ")</f>
        <v xml:space="preserve"> </v>
      </c>
      <c r="B83" s="80" t="str">
        <f>IF(AND(NOT(ISBLANK('форма ТМ 3 математика профиль'!A83)),'форма ТМ 3 математика профиль'!W83&lt;=5),1," ")</f>
        <v xml:space="preserve"> </v>
      </c>
      <c r="C83" s="80" t="str">
        <f>IF(NOT(ISBLANK('форма ТМ 3 математика профиль'!A83)),1," ")</f>
        <v xml:space="preserve"> </v>
      </c>
      <c r="D83" s="80" t="str">
        <f>IF(SUM('форма ТМ 3 математика профиль'!J84:M84,'форма ТМ 3 математика профиль'!O84:S84)=16,1," ")</f>
        <v xml:space="preserve"> </v>
      </c>
      <c r="E83" s="80" t="str">
        <f>IF(AND(SUM('форма ТМ 3 математика профиль'!J84:M84,'форма ТМ 3 математика профиль'!O84:S84)&gt;=1,SUM('форма ТМ 3 математика профиль'!J84:M84,'форма ТМ 3 математика профиль'!O84:S84)&lt;16),1," ")</f>
        <v xml:space="preserve"> </v>
      </c>
      <c r="F83" s="80" t="str">
        <f>IF(SUM('форма ТМ 3 математика профиль'!T84:U84)=8,1," ")</f>
        <v xml:space="preserve"> </v>
      </c>
      <c r="G83" s="80" t="str">
        <f>IF(AND(SUM('форма ТМ 3 математика профиль'!T84:U84)&gt;=1,SUM('форма ТМ 3 математика профиль'!T84:U84)&lt;8),1," ")</f>
        <v xml:space="preserve"> </v>
      </c>
    </row>
    <row r="84" spans="1:7" x14ac:dyDescent="0.25">
      <c r="A84" s="80"/>
      <c r="B84" s="80"/>
      <c r="C84" s="80"/>
      <c r="D84" s="80"/>
      <c r="E84" s="80"/>
      <c r="F84" s="80"/>
      <c r="G84" s="80"/>
    </row>
    <row r="85" spans="1:7" x14ac:dyDescent="0.25">
      <c r="A85" s="80" t="str">
        <f>IF(AND('форма ТМ 3 математика профиль'!A85&lt;&gt;"",COUNTIF('форма ТМ 3 математика профиль'!O86:U86,"")=7,(SUM('форма ТМ 3 математика профиль'!B86:I86)=8)),1," ")</f>
        <v xml:space="preserve"> </v>
      </c>
      <c r="B85" s="80" t="str">
        <f>IF(AND(NOT(ISBLANK('форма ТМ 3 математика профиль'!A85)),'форма ТМ 3 математика профиль'!W85&lt;=5),1," ")</f>
        <v xml:space="preserve"> </v>
      </c>
      <c r="C85" s="80" t="str">
        <f>IF(NOT(ISBLANK('форма ТМ 3 математика профиль'!A85)),1," ")</f>
        <v xml:space="preserve"> </v>
      </c>
      <c r="D85" s="80" t="str">
        <f>IF(SUM('форма ТМ 3 математика профиль'!J86:M86,'форма ТМ 3 математика профиль'!O86:S86)=16,1," ")</f>
        <v xml:space="preserve"> </v>
      </c>
      <c r="E85" s="80" t="str">
        <f>IF(AND(SUM('форма ТМ 3 математика профиль'!J86:M86,'форма ТМ 3 математика профиль'!O86:S86)&gt;=1,SUM('форма ТМ 3 математика профиль'!J86:M86,'форма ТМ 3 математика профиль'!O86:S86)&lt;16),1," ")</f>
        <v xml:space="preserve"> </v>
      </c>
      <c r="F85" s="80" t="str">
        <f>IF(SUM('форма ТМ 3 математика профиль'!T86:U86)=8,1," ")</f>
        <v xml:space="preserve"> </v>
      </c>
      <c r="G85" s="80" t="str">
        <f>IF(AND(SUM('форма ТМ 3 математика профиль'!T86:U86)&gt;=1,SUM('форма ТМ 3 математика профиль'!T86:U86)&lt;8),1," ")</f>
        <v xml:space="preserve"> </v>
      </c>
    </row>
    <row r="86" spans="1:7" x14ac:dyDescent="0.25">
      <c r="A86" s="80"/>
      <c r="B86" s="80"/>
      <c r="C86" s="80"/>
      <c r="D86" s="80"/>
      <c r="E86" s="80"/>
      <c r="F86" s="80"/>
      <c r="G86" s="80"/>
    </row>
    <row r="87" spans="1:7" x14ac:dyDescent="0.25">
      <c r="A87" s="80" t="str">
        <f>IF(AND('форма ТМ 3 математика профиль'!A87&lt;&gt;"",COUNTIF('форма ТМ 3 математика профиль'!O88:U88,"")=7,(SUM('форма ТМ 3 математика профиль'!B88:I88)=8)),1," ")</f>
        <v xml:space="preserve"> </v>
      </c>
      <c r="B87" s="80" t="str">
        <f>IF(AND(NOT(ISBLANK('форма ТМ 3 математика профиль'!A87)),'форма ТМ 3 математика профиль'!W87&lt;=5),1," ")</f>
        <v xml:space="preserve"> </v>
      </c>
      <c r="C87" s="80" t="str">
        <f>IF(NOT(ISBLANK('форма ТМ 3 математика профиль'!A87)),1," ")</f>
        <v xml:space="preserve"> </v>
      </c>
      <c r="D87" s="80" t="str">
        <f>IF(SUM('форма ТМ 3 математика профиль'!J88:M88,'форма ТМ 3 математика профиль'!O88:S88)=16,1," ")</f>
        <v xml:space="preserve"> </v>
      </c>
      <c r="E87" s="80" t="str">
        <f>IF(AND(SUM('форма ТМ 3 математика профиль'!J88:M88,'форма ТМ 3 математика профиль'!O88:S88)&gt;=1,SUM('форма ТМ 3 математика профиль'!J88:M88,'форма ТМ 3 математика профиль'!O88:S88)&lt;16),1," ")</f>
        <v xml:space="preserve"> </v>
      </c>
      <c r="F87" s="80" t="str">
        <f>IF(SUM('форма ТМ 3 математика профиль'!T88:U88)=8,1," ")</f>
        <v xml:space="preserve"> </v>
      </c>
      <c r="G87" s="80" t="str">
        <f>IF(AND(SUM('форма ТМ 3 математика профиль'!T88:U88)&gt;=1,SUM('форма ТМ 3 математика профиль'!T88:U88)&lt;8),1," ")</f>
        <v xml:space="preserve"> </v>
      </c>
    </row>
    <row r="88" spans="1:7" x14ac:dyDescent="0.25">
      <c r="A88" s="80"/>
      <c r="B88" s="80"/>
      <c r="C88" s="80"/>
      <c r="D88" s="80"/>
      <c r="E88" s="80"/>
      <c r="F88" s="80"/>
      <c r="G88" s="80"/>
    </row>
    <row r="89" spans="1:7" x14ac:dyDescent="0.25">
      <c r="A89" s="80" t="str">
        <f>IF(AND('форма ТМ 3 математика профиль'!A89&lt;&gt;"",COUNTIF('форма ТМ 3 математика профиль'!O90:U90,"")=7,(SUM('форма ТМ 3 математика профиль'!B90:I90)=8)),1," ")</f>
        <v xml:space="preserve"> </v>
      </c>
      <c r="B89" s="80" t="str">
        <f>IF(AND(NOT(ISBLANK('форма ТМ 3 математика профиль'!A89)),'форма ТМ 3 математика профиль'!W89&lt;=5),1," ")</f>
        <v xml:space="preserve"> </v>
      </c>
      <c r="C89" s="80" t="str">
        <f>IF(NOT(ISBLANK('форма ТМ 3 математика профиль'!A89)),1," ")</f>
        <v xml:space="preserve"> </v>
      </c>
      <c r="D89" s="80" t="str">
        <f>IF(SUM('форма ТМ 3 математика профиль'!J90:M90,'форма ТМ 3 математика профиль'!O90:S90)=16,1," ")</f>
        <v xml:space="preserve"> </v>
      </c>
      <c r="E89" s="80" t="str">
        <f>IF(AND(SUM('форма ТМ 3 математика профиль'!J90:M90,'форма ТМ 3 математика профиль'!O90:S90)&gt;=1,SUM('форма ТМ 3 математика профиль'!J90:M90,'форма ТМ 3 математика профиль'!O90:S90)&lt;16),1," ")</f>
        <v xml:space="preserve"> </v>
      </c>
      <c r="F89" s="80" t="str">
        <f>IF(SUM('форма ТМ 3 математика профиль'!T90:U90)=8,1," ")</f>
        <v xml:space="preserve"> </v>
      </c>
      <c r="G89" s="80" t="str">
        <f>IF(AND(SUM('форма ТМ 3 математика профиль'!T90:U90)&gt;=1,SUM('форма ТМ 3 математика профиль'!T90:U90)&lt;8),1," ")</f>
        <v xml:space="preserve"> </v>
      </c>
    </row>
    <row r="90" spans="1:7" x14ac:dyDescent="0.25">
      <c r="A90" s="80"/>
      <c r="B90" s="80"/>
      <c r="C90" s="80"/>
      <c r="D90" s="80"/>
      <c r="E90" s="80"/>
      <c r="F90" s="80"/>
      <c r="G90" s="80"/>
    </row>
    <row r="91" spans="1:7" x14ac:dyDescent="0.25">
      <c r="A91" s="80" t="str">
        <f>IF(AND('форма ТМ 3 математика профиль'!A91&lt;&gt;"",COUNTIF('форма ТМ 3 математика профиль'!O92:U92,"")=7,(SUM('форма ТМ 3 математика профиль'!B92:I92)=8)),1," ")</f>
        <v xml:space="preserve"> </v>
      </c>
      <c r="B91" s="80" t="str">
        <f>IF(AND(NOT(ISBLANK('форма ТМ 3 математика профиль'!A91)),'форма ТМ 3 математика профиль'!W91&lt;=5),1," ")</f>
        <v xml:space="preserve"> </v>
      </c>
      <c r="C91" s="80" t="str">
        <f>IF(NOT(ISBLANK('форма ТМ 3 математика профиль'!A91)),1," ")</f>
        <v xml:space="preserve"> </v>
      </c>
      <c r="D91" s="80" t="str">
        <f>IF(SUM('форма ТМ 3 математика профиль'!J92:M92,'форма ТМ 3 математика профиль'!O92:S92)=16,1," ")</f>
        <v xml:space="preserve"> </v>
      </c>
      <c r="E91" s="80" t="str">
        <f>IF(AND(SUM('форма ТМ 3 математика профиль'!J92:M92,'форма ТМ 3 математика профиль'!O92:S92)&gt;=1,SUM('форма ТМ 3 математика профиль'!J92:M92,'форма ТМ 3 математика профиль'!O92:S92)&lt;16),1," ")</f>
        <v xml:space="preserve"> </v>
      </c>
      <c r="F91" s="80" t="str">
        <f>IF(SUM('форма ТМ 3 математика профиль'!T92:U92)=8,1," ")</f>
        <v xml:space="preserve"> </v>
      </c>
      <c r="G91" s="80" t="str">
        <f>IF(AND(SUM('форма ТМ 3 математика профиль'!T92:U92)&gt;=1,SUM('форма ТМ 3 математика профиль'!T92:U92)&lt;8),1," ")</f>
        <v xml:space="preserve"> </v>
      </c>
    </row>
    <row r="92" spans="1:7" x14ac:dyDescent="0.25">
      <c r="A92" s="80"/>
      <c r="B92" s="80"/>
      <c r="C92" s="80"/>
      <c r="D92" s="80"/>
      <c r="E92" s="80"/>
      <c r="F92" s="80"/>
      <c r="G92" s="80"/>
    </row>
    <row r="93" spans="1:7" x14ac:dyDescent="0.25">
      <c r="A93" s="80" t="str">
        <f>IF(AND('форма ТМ 3 математика профиль'!A93&lt;&gt;"",COUNTIF('форма ТМ 3 математика профиль'!O94:U94,"")=7,(SUM('форма ТМ 3 математика профиль'!B94:I94)=8)),1," ")</f>
        <v xml:space="preserve"> </v>
      </c>
      <c r="B93" s="80" t="str">
        <f>IF(AND(NOT(ISBLANK('форма ТМ 3 математика профиль'!A93)),'форма ТМ 3 математика профиль'!W93&lt;=5),1," ")</f>
        <v xml:space="preserve"> </v>
      </c>
      <c r="C93" s="80" t="str">
        <f>IF(NOT(ISBLANK('форма ТМ 3 математика профиль'!A93)),1," ")</f>
        <v xml:space="preserve"> </v>
      </c>
      <c r="D93" s="80" t="str">
        <f>IF(SUM('форма ТМ 3 математика профиль'!J94:M94,'форма ТМ 3 математика профиль'!O94:S94)=16,1," ")</f>
        <v xml:space="preserve"> </v>
      </c>
      <c r="E93" s="80" t="str">
        <f>IF(AND(SUM('форма ТМ 3 математика профиль'!J94:M94,'форма ТМ 3 математика профиль'!O94:S94)&gt;=1,SUM('форма ТМ 3 математика профиль'!J94:M94,'форма ТМ 3 математика профиль'!O94:S94)&lt;16),1," ")</f>
        <v xml:space="preserve"> </v>
      </c>
      <c r="F93" s="80" t="str">
        <f>IF(SUM('форма ТМ 3 математика профиль'!T94:U94)=8,1," ")</f>
        <v xml:space="preserve"> </v>
      </c>
      <c r="G93" s="80" t="str">
        <f>IF(AND(SUM('форма ТМ 3 математика профиль'!T94:U94)&gt;=1,SUM('форма ТМ 3 математика профиль'!T94:U94)&lt;8),1," ")</f>
        <v xml:space="preserve"> </v>
      </c>
    </row>
    <row r="94" spans="1:7" x14ac:dyDescent="0.25">
      <c r="A94" s="80"/>
      <c r="B94" s="80"/>
      <c r="C94" s="80"/>
      <c r="D94" s="80"/>
      <c r="E94" s="80"/>
      <c r="F94" s="80"/>
      <c r="G94" s="80"/>
    </row>
    <row r="95" spans="1:7" x14ac:dyDescent="0.25">
      <c r="A95" s="80" t="str">
        <f>IF(AND('форма ТМ 3 математика профиль'!A95&lt;&gt;"",COUNTIF('форма ТМ 3 математика профиль'!O96:U96,"")=7,(SUM('форма ТМ 3 математика профиль'!B96:I96)=8)),1," ")</f>
        <v xml:space="preserve"> </v>
      </c>
      <c r="B95" s="80" t="str">
        <f>IF(AND(NOT(ISBLANK('форма ТМ 3 математика профиль'!A95)),'форма ТМ 3 математика профиль'!W95&lt;=5),1," ")</f>
        <v xml:space="preserve"> </v>
      </c>
      <c r="C95" s="80" t="str">
        <f>IF(NOT(ISBLANK('форма ТМ 3 математика профиль'!A95)),1," ")</f>
        <v xml:space="preserve"> </v>
      </c>
      <c r="D95" s="80" t="str">
        <f>IF(SUM('форма ТМ 3 математика профиль'!J96:M96,'форма ТМ 3 математика профиль'!O96:S96)=16,1," ")</f>
        <v xml:space="preserve"> </v>
      </c>
      <c r="E95" s="80" t="str">
        <f>IF(AND(SUM('форма ТМ 3 математика профиль'!J96:M96,'форма ТМ 3 математика профиль'!O96:S96)&gt;=1,SUM('форма ТМ 3 математика профиль'!J96:M96,'форма ТМ 3 математика профиль'!O96:S96)&lt;16),1," ")</f>
        <v xml:space="preserve"> </v>
      </c>
      <c r="F95" s="80" t="str">
        <f>IF(SUM('форма ТМ 3 математика профиль'!T96:U96)=8,1," ")</f>
        <v xml:space="preserve"> </v>
      </c>
      <c r="G95" s="80" t="str">
        <f>IF(AND(SUM('форма ТМ 3 математика профиль'!T96:U96)&gt;=1,SUM('форма ТМ 3 математика профиль'!T96:U96)&lt;8),1," ")</f>
        <v xml:space="preserve"> </v>
      </c>
    </row>
    <row r="96" spans="1:7" x14ac:dyDescent="0.25">
      <c r="A96" s="80"/>
      <c r="B96" s="80"/>
      <c r="C96" s="80"/>
      <c r="D96" s="80"/>
      <c r="E96" s="80"/>
      <c r="F96" s="80"/>
      <c r="G96" s="80"/>
    </row>
    <row r="97" spans="1:7" x14ac:dyDescent="0.25">
      <c r="A97" s="80" t="str">
        <f>IF(AND('форма ТМ 3 математика профиль'!A97&lt;&gt;"",COUNTIF('форма ТМ 3 математика профиль'!O98:U98,"")=7,(SUM('форма ТМ 3 математика профиль'!B98:I98)=8)),1," ")</f>
        <v xml:space="preserve"> </v>
      </c>
      <c r="B97" s="80" t="str">
        <f>IF(AND(NOT(ISBLANK('форма ТМ 3 математика профиль'!A97)),'форма ТМ 3 математика профиль'!W97&lt;=5),1," ")</f>
        <v xml:space="preserve"> </v>
      </c>
      <c r="C97" s="80" t="str">
        <f>IF(NOT(ISBLANK('форма ТМ 3 математика профиль'!A97)),1," ")</f>
        <v xml:space="preserve"> </v>
      </c>
      <c r="D97" s="80" t="str">
        <f>IF(SUM('форма ТМ 3 математика профиль'!J98:M98,'форма ТМ 3 математика профиль'!O98:S98)=16,1," ")</f>
        <v xml:space="preserve"> </v>
      </c>
      <c r="E97" s="80" t="str">
        <f>IF(AND(SUM('форма ТМ 3 математика профиль'!J98:M98,'форма ТМ 3 математика профиль'!O98:S98)&gt;=1,SUM('форма ТМ 3 математика профиль'!J98:M98,'форма ТМ 3 математика профиль'!O98:S98)&lt;16),1," ")</f>
        <v xml:space="preserve"> </v>
      </c>
      <c r="F97" s="80" t="str">
        <f>IF(SUM('форма ТМ 3 математика профиль'!T98:U98)=8,1," ")</f>
        <v xml:space="preserve"> </v>
      </c>
      <c r="G97" s="80" t="str">
        <f>IF(AND(SUM('форма ТМ 3 математика профиль'!T98:U98)&gt;=1,SUM('форма ТМ 3 математика профиль'!T98:U98)&lt;8),1," ")</f>
        <v xml:space="preserve"> </v>
      </c>
    </row>
    <row r="98" spans="1:7" x14ac:dyDescent="0.25">
      <c r="A98" s="80"/>
      <c r="B98" s="80"/>
      <c r="C98" s="80"/>
      <c r="D98" s="80"/>
      <c r="E98" s="80"/>
      <c r="F98" s="80"/>
      <c r="G98" s="80"/>
    </row>
    <row r="99" spans="1:7" x14ac:dyDescent="0.25">
      <c r="A99" s="80" t="str">
        <f>IF(AND('форма ТМ 3 математика профиль'!A99&lt;&gt;"",COUNTIF('форма ТМ 3 математика профиль'!O100:U100,"")=7,(SUM('форма ТМ 3 математика профиль'!B100:I100)=8)),1," ")</f>
        <v xml:space="preserve"> </v>
      </c>
      <c r="B99" s="80" t="str">
        <f>IF(AND(NOT(ISBLANK('форма ТМ 3 математика профиль'!A99)),'форма ТМ 3 математика профиль'!W99&lt;=5),1," ")</f>
        <v xml:space="preserve"> </v>
      </c>
      <c r="C99" s="80" t="str">
        <f>IF(NOT(ISBLANK('форма ТМ 3 математика профиль'!A99)),1," ")</f>
        <v xml:space="preserve"> </v>
      </c>
      <c r="D99" s="80" t="str">
        <f>IF(SUM('форма ТМ 3 математика профиль'!J100:M100,'форма ТМ 3 математика профиль'!O100:S100)=16,1," ")</f>
        <v xml:space="preserve"> </v>
      </c>
      <c r="E99" s="80" t="str">
        <f>IF(AND(SUM('форма ТМ 3 математика профиль'!J100:M100,'форма ТМ 3 математика профиль'!O100:S100)&gt;=1,SUM('форма ТМ 3 математика профиль'!J100:M100,'форма ТМ 3 математика профиль'!O100:S100)&lt;16),1," ")</f>
        <v xml:space="preserve"> </v>
      </c>
      <c r="F99" s="80" t="str">
        <f>IF(SUM('форма ТМ 3 математика профиль'!T100:U100)=8,1," ")</f>
        <v xml:space="preserve"> </v>
      </c>
      <c r="G99" s="80" t="str">
        <f>IF(AND(SUM('форма ТМ 3 математика профиль'!T100:U100)&gt;=1,SUM('форма ТМ 3 математика профиль'!T100:U100)&lt;8),1," ")</f>
        <v xml:space="preserve"> </v>
      </c>
    </row>
    <row r="100" spans="1:7" x14ac:dyDescent="0.25">
      <c r="A100" s="80"/>
      <c r="B100" s="80"/>
      <c r="C100" s="80"/>
      <c r="D100" s="80"/>
      <c r="E100" s="80"/>
      <c r="F100" s="80"/>
      <c r="G100" s="80"/>
    </row>
    <row r="101" spans="1:7" x14ac:dyDescent="0.25">
      <c r="A101" s="80" t="str">
        <f>IF(AND('форма ТМ 3 математика профиль'!A101&lt;&gt;"",COUNTIF('форма ТМ 3 математика профиль'!O102:U102,"")=7,(SUM('форма ТМ 3 математика профиль'!B102:I102)=8)),1," ")</f>
        <v xml:space="preserve"> </v>
      </c>
      <c r="B101" s="80" t="str">
        <f>IF(AND(NOT(ISBLANK('форма ТМ 3 математика профиль'!A101)),'форма ТМ 3 математика профиль'!W101&lt;=5),1," ")</f>
        <v xml:space="preserve"> </v>
      </c>
      <c r="C101" s="80" t="str">
        <f>IF(NOT(ISBLANK('форма ТМ 3 математика профиль'!A101)),1," ")</f>
        <v xml:space="preserve"> </v>
      </c>
      <c r="D101" s="80" t="str">
        <f>IF(SUM('форма ТМ 3 математика профиль'!J102:M102,'форма ТМ 3 математика профиль'!O102:S102)=16,1," ")</f>
        <v xml:space="preserve"> </v>
      </c>
      <c r="E101" s="80" t="str">
        <f>IF(AND(SUM('форма ТМ 3 математика профиль'!J102:M102,'форма ТМ 3 математика профиль'!O102:S102)&gt;=1,SUM('форма ТМ 3 математика профиль'!J102:M102,'форма ТМ 3 математика профиль'!O102:S102)&lt;16),1," ")</f>
        <v xml:space="preserve"> </v>
      </c>
      <c r="F101" s="80" t="str">
        <f>IF(SUM('форма ТМ 3 математика профиль'!T102:U102)=8,1," ")</f>
        <v xml:space="preserve"> </v>
      </c>
      <c r="G101" s="80" t="str">
        <f>IF(AND(SUM('форма ТМ 3 математика профиль'!T102:U102)&gt;=1,SUM('форма ТМ 3 математика профиль'!T102:U102)&lt;8),1," ")</f>
        <v xml:space="preserve"> </v>
      </c>
    </row>
    <row r="102" spans="1:7" x14ac:dyDescent="0.25">
      <c r="A102" s="80"/>
      <c r="B102" s="80"/>
      <c r="C102" s="80"/>
      <c r="D102" s="80"/>
      <c r="E102" s="80"/>
      <c r="F102" s="80"/>
      <c r="G102" s="80"/>
    </row>
    <row r="103" spans="1:7" x14ac:dyDescent="0.25">
      <c r="A103" s="80" t="str">
        <f>IF(AND('форма ТМ 3 математика профиль'!A103&lt;&gt;"",COUNTIF('форма ТМ 3 математика профиль'!O104:U104,"")=7,(SUM('форма ТМ 3 математика профиль'!B104:I104)=8)),1," ")</f>
        <v xml:space="preserve"> </v>
      </c>
      <c r="B103" s="80" t="str">
        <f>IF(AND(NOT(ISBLANK('форма ТМ 3 математика профиль'!A103)),'форма ТМ 3 математика профиль'!W103&lt;=5),1," ")</f>
        <v xml:space="preserve"> </v>
      </c>
      <c r="C103" s="80" t="str">
        <f>IF(NOT(ISBLANK('форма ТМ 3 математика профиль'!A103)),1," ")</f>
        <v xml:space="preserve"> </v>
      </c>
      <c r="D103" s="80" t="str">
        <f>IF(SUM('форма ТМ 3 математика профиль'!J104:M104,'форма ТМ 3 математика профиль'!O104:S104)=16,1," ")</f>
        <v xml:space="preserve"> </v>
      </c>
      <c r="E103" s="80" t="str">
        <f>IF(AND(SUM('форма ТМ 3 математика профиль'!J104:M104,'форма ТМ 3 математика профиль'!O104:S104)&gt;=1,SUM('форма ТМ 3 математика профиль'!J104:M104,'форма ТМ 3 математика профиль'!O104:S104)&lt;16),1," ")</f>
        <v xml:space="preserve"> </v>
      </c>
      <c r="F103" s="80" t="str">
        <f>IF(SUM('форма ТМ 3 математика профиль'!T104:U104)=8,1," ")</f>
        <v xml:space="preserve"> </v>
      </c>
      <c r="G103" s="80" t="str">
        <f>IF(AND(SUM('форма ТМ 3 математика профиль'!T104:U104)&gt;=1,SUM('форма ТМ 3 математика профиль'!T104:U104)&lt;8),1," ")</f>
        <v xml:space="preserve"> </v>
      </c>
    </row>
    <row r="104" spans="1:7" x14ac:dyDescent="0.25">
      <c r="A104" s="80"/>
      <c r="B104" s="80"/>
      <c r="C104" s="80"/>
      <c r="D104" s="80"/>
      <c r="E104" s="80"/>
      <c r="F104" s="80"/>
      <c r="G104" s="80"/>
    </row>
    <row r="105" spans="1:7" x14ac:dyDescent="0.25">
      <c r="A105" s="80" t="str">
        <f>IF(AND('форма ТМ 3 математика профиль'!A105&lt;&gt;"",COUNTIF('форма ТМ 3 математика профиль'!O106:U106,"")=7,(SUM('форма ТМ 3 математика профиль'!B106:I106)=8)),1," ")</f>
        <v xml:space="preserve"> </v>
      </c>
      <c r="B105" s="80" t="str">
        <f>IF(AND(NOT(ISBLANK('форма ТМ 3 математика профиль'!A105)),'форма ТМ 3 математика профиль'!W105&lt;=5),1," ")</f>
        <v xml:space="preserve"> </v>
      </c>
      <c r="C105" s="80" t="str">
        <f>IF(NOT(ISBLANK('форма ТМ 3 математика профиль'!A105)),1," ")</f>
        <v xml:space="preserve"> </v>
      </c>
      <c r="D105" s="80" t="str">
        <f>IF(SUM('форма ТМ 3 математика профиль'!J106:M106,'форма ТМ 3 математика профиль'!O106:S106)=16,1," ")</f>
        <v xml:space="preserve"> </v>
      </c>
      <c r="E105" s="80" t="str">
        <f>IF(AND(SUM('форма ТМ 3 математика профиль'!J106:M106,'форма ТМ 3 математика профиль'!O106:S106)&gt;=1,SUM('форма ТМ 3 математика профиль'!J106:M106,'форма ТМ 3 математика профиль'!O106:S106)&lt;16),1," ")</f>
        <v xml:space="preserve"> </v>
      </c>
      <c r="F105" s="80" t="str">
        <f>IF(SUM('форма ТМ 3 математика профиль'!T106:U106)=8,1," ")</f>
        <v xml:space="preserve"> </v>
      </c>
      <c r="G105" s="80" t="str">
        <f>IF(AND(SUM('форма ТМ 3 математика профиль'!T106:U106)&gt;=1,SUM('форма ТМ 3 математика профиль'!T106:U106)&lt;8),1," ")</f>
        <v xml:space="preserve"> </v>
      </c>
    </row>
    <row r="106" spans="1:7" x14ac:dyDescent="0.25">
      <c r="A106" s="80"/>
      <c r="B106" s="80"/>
      <c r="C106" s="80"/>
      <c r="D106" s="80"/>
      <c r="E106" s="80"/>
      <c r="F106" s="80"/>
      <c r="G106" s="80"/>
    </row>
    <row r="107" spans="1:7" x14ac:dyDescent="0.25">
      <c r="A107" s="80" t="str">
        <f>IF(AND('форма ТМ 3 математика профиль'!A107&lt;&gt;"",COUNTIF('форма ТМ 3 математика профиль'!O108:U108,"")=7,(SUM('форма ТМ 3 математика профиль'!B108:I108)=8)),1," ")</f>
        <v xml:space="preserve"> </v>
      </c>
      <c r="B107" s="80" t="str">
        <f>IF(AND(NOT(ISBLANK('форма ТМ 3 математика профиль'!A107)),'форма ТМ 3 математика профиль'!W107&lt;=5),1," ")</f>
        <v xml:space="preserve"> </v>
      </c>
      <c r="C107" s="80" t="str">
        <f>IF(NOT(ISBLANK('форма ТМ 3 математика профиль'!A107)),1," ")</f>
        <v xml:space="preserve"> </v>
      </c>
      <c r="D107" s="80" t="str">
        <f>IF(SUM('форма ТМ 3 математика профиль'!J108:M108,'форма ТМ 3 математика профиль'!O108:S108)=16,1," ")</f>
        <v xml:space="preserve"> </v>
      </c>
      <c r="E107" s="80" t="str">
        <f>IF(AND(SUM('форма ТМ 3 математика профиль'!J108:M108,'форма ТМ 3 математика профиль'!O108:S108)&gt;=1,SUM('форма ТМ 3 математика профиль'!J108:M108,'форма ТМ 3 математика профиль'!O108:S108)&lt;16),1," ")</f>
        <v xml:space="preserve"> </v>
      </c>
      <c r="F107" s="80" t="str">
        <f>IF(SUM('форма ТМ 3 математика профиль'!T108:U108)=8,1," ")</f>
        <v xml:space="preserve"> </v>
      </c>
      <c r="G107" s="80" t="str">
        <f>IF(AND(SUM('форма ТМ 3 математика профиль'!T108:U108)&gt;=1,SUM('форма ТМ 3 математика профиль'!T108:U108)&lt;8),1," ")</f>
        <v xml:space="preserve"> </v>
      </c>
    </row>
    <row r="108" spans="1:7" x14ac:dyDescent="0.25">
      <c r="A108" s="80"/>
      <c r="B108" s="80"/>
      <c r="C108" s="80"/>
      <c r="D108" s="80"/>
      <c r="E108" s="80"/>
      <c r="F108" s="80"/>
      <c r="G108" s="80"/>
    </row>
    <row r="109" spans="1:7" x14ac:dyDescent="0.25">
      <c r="A109" s="80" t="str">
        <f>IF(AND('форма ТМ 3 математика профиль'!A109&lt;&gt;"",COUNTIF('форма ТМ 3 математика профиль'!O110:U110,"")=7,(SUM('форма ТМ 3 математика профиль'!B110:I110)=8)),1," ")</f>
        <v xml:space="preserve"> </v>
      </c>
      <c r="B109" s="80" t="str">
        <f>IF(AND(NOT(ISBLANK('форма ТМ 3 математика профиль'!A109)),'форма ТМ 3 математика профиль'!W109&lt;=5),1," ")</f>
        <v xml:space="preserve"> </v>
      </c>
      <c r="C109" s="80" t="str">
        <f>IF(NOT(ISBLANK('форма ТМ 3 математика профиль'!A109)),1," ")</f>
        <v xml:space="preserve"> </v>
      </c>
      <c r="D109" s="80" t="str">
        <f>IF(SUM('форма ТМ 3 математика профиль'!J110:M110,'форма ТМ 3 математика профиль'!O110:S110)=16,1," ")</f>
        <v xml:space="preserve"> </v>
      </c>
      <c r="E109" s="80" t="str">
        <f>IF(AND(SUM('форма ТМ 3 математика профиль'!J110:M110,'форма ТМ 3 математика профиль'!O110:S110)&gt;=1,SUM('форма ТМ 3 математика профиль'!J110:M110,'форма ТМ 3 математика профиль'!O110:S110)&lt;16),1," ")</f>
        <v xml:space="preserve"> </v>
      </c>
      <c r="F109" s="80" t="str">
        <f>IF(SUM('форма ТМ 3 математика профиль'!T110:U110)=8,1," ")</f>
        <v xml:space="preserve"> </v>
      </c>
      <c r="G109" s="80" t="str">
        <f>IF(AND(SUM('форма ТМ 3 математика профиль'!T110:U110)&gt;=1,SUM('форма ТМ 3 математика профиль'!T110:U110)&lt;8),1," ")</f>
        <v xml:space="preserve"> </v>
      </c>
    </row>
    <row r="110" spans="1:7" x14ac:dyDescent="0.25">
      <c r="A110" s="80"/>
      <c r="B110" s="80"/>
      <c r="C110" s="80"/>
      <c r="D110" s="80"/>
      <c r="E110" s="80"/>
      <c r="F110" s="80"/>
      <c r="G110" s="80"/>
    </row>
    <row r="111" spans="1:7" x14ac:dyDescent="0.25">
      <c r="A111" s="80" t="str">
        <f>IF(AND('форма ТМ 3 математика профиль'!A111&lt;&gt;"",COUNTIF('форма ТМ 3 математика профиль'!O112:U112,"")=7,(SUM('форма ТМ 3 математика профиль'!B112:I112)=8)),1," ")</f>
        <v xml:space="preserve"> </v>
      </c>
      <c r="B111" s="80" t="str">
        <f>IF(AND(NOT(ISBLANK('форма ТМ 3 математика профиль'!A111)),'форма ТМ 3 математика профиль'!W111&lt;=5),1," ")</f>
        <v xml:space="preserve"> </v>
      </c>
      <c r="C111" s="80" t="str">
        <f>IF(NOT(ISBLANK('форма ТМ 3 математика профиль'!A111)),1," ")</f>
        <v xml:space="preserve"> </v>
      </c>
      <c r="D111" s="80" t="str">
        <f>IF(SUM('форма ТМ 3 математика профиль'!J112:M112,'форма ТМ 3 математика профиль'!O112:S112)=16,1," ")</f>
        <v xml:space="preserve"> </v>
      </c>
      <c r="E111" s="80" t="str">
        <f>IF(AND(SUM('форма ТМ 3 математика профиль'!J112:M112,'форма ТМ 3 математика профиль'!O112:S112)&gt;=1,SUM('форма ТМ 3 математика профиль'!J112:M112,'форма ТМ 3 математика профиль'!O112:S112)&lt;16),1," ")</f>
        <v xml:space="preserve"> </v>
      </c>
      <c r="F111" s="80" t="str">
        <f>IF(SUM('форма ТМ 3 математика профиль'!T112:U112)=8,1," ")</f>
        <v xml:space="preserve"> </v>
      </c>
      <c r="G111" s="80" t="str">
        <f>IF(AND(SUM('форма ТМ 3 математика профиль'!T112:U112)&gt;=1,SUM('форма ТМ 3 математика профиль'!T112:U112)&lt;8),1," ")</f>
        <v xml:space="preserve"> </v>
      </c>
    </row>
    <row r="112" spans="1:7" x14ac:dyDescent="0.25">
      <c r="A112" s="80"/>
      <c r="B112" s="80"/>
      <c r="C112" s="80"/>
      <c r="D112" s="80"/>
      <c r="E112" s="80"/>
      <c r="F112" s="80"/>
      <c r="G112" s="80"/>
    </row>
    <row r="113" spans="1:7" x14ac:dyDescent="0.25">
      <c r="A113" s="80" t="str">
        <f>IF(AND('форма ТМ 3 математика профиль'!A113&lt;&gt;"",COUNTIF('форма ТМ 3 математика профиль'!O114:U114,"")=7,(SUM('форма ТМ 3 математика профиль'!B114:I114)=8)),1," ")</f>
        <v xml:space="preserve"> </v>
      </c>
      <c r="B113" s="80" t="str">
        <f>IF(AND(NOT(ISBLANK('форма ТМ 3 математика профиль'!A113)),'форма ТМ 3 математика профиль'!W113&lt;=5),1," ")</f>
        <v xml:space="preserve"> </v>
      </c>
      <c r="C113" s="80" t="str">
        <f>IF(NOT(ISBLANK('форма ТМ 3 математика профиль'!A113)),1," ")</f>
        <v xml:space="preserve"> </v>
      </c>
      <c r="D113" s="80" t="str">
        <f>IF(SUM('форма ТМ 3 математика профиль'!J114:M114,'форма ТМ 3 математика профиль'!O114:S114)=16,1," ")</f>
        <v xml:space="preserve"> </v>
      </c>
      <c r="E113" s="80" t="str">
        <f>IF(AND(SUM('форма ТМ 3 математика профиль'!J114:M114,'форма ТМ 3 математика профиль'!O114:S114)&gt;=1,SUM('форма ТМ 3 математика профиль'!J114:M114,'форма ТМ 3 математика профиль'!O114:S114)&lt;16),1," ")</f>
        <v xml:space="preserve"> </v>
      </c>
      <c r="F113" s="80" t="str">
        <f>IF(SUM('форма ТМ 3 математика профиль'!T114:U114)=8,1," ")</f>
        <v xml:space="preserve"> </v>
      </c>
      <c r="G113" s="80" t="str">
        <f>IF(AND(SUM('форма ТМ 3 математика профиль'!T114:U114)&gt;=1,SUM('форма ТМ 3 математика профиль'!T114:U114)&lt;8),1," ")</f>
        <v xml:space="preserve"> </v>
      </c>
    </row>
    <row r="114" spans="1:7" x14ac:dyDescent="0.25">
      <c r="A114" s="80"/>
      <c r="B114" s="80"/>
      <c r="C114" s="80"/>
      <c r="D114" s="80"/>
      <c r="E114" s="80"/>
      <c r="F114" s="80"/>
      <c r="G114" s="80"/>
    </row>
    <row r="115" spans="1:7" x14ac:dyDescent="0.25">
      <c r="A115" s="80" t="str">
        <f>IF(AND('форма ТМ 3 математика профиль'!A115&lt;&gt;"",COUNTIF('форма ТМ 3 математика профиль'!O116:U116,"")=7,(SUM('форма ТМ 3 математика профиль'!B116:I116)=8)),1," ")</f>
        <v xml:space="preserve"> </v>
      </c>
      <c r="B115" s="80" t="str">
        <f>IF(AND(NOT(ISBLANK('форма ТМ 3 математика профиль'!A115)),'форма ТМ 3 математика профиль'!W115&lt;=5),1," ")</f>
        <v xml:space="preserve"> </v>
      </c>
      <c r="C115" s="80" t="str">
        <f>IF(NOT(ISBLANK('форма ТМ 3 математика профиль'!A115)),1," ")</f>
        <v xml:space="preserve"> </v>
      </c>
      <c r="D115" s="80" t="str">
        <f>IF(SUM('форма ТМ 3 математика профиль'!J116:M116,'форма ТМ 3 математика профиль'!O116:S116)=16,1," ")</f>
        <v xml:space="preserve"> </v>
      </c>
      <c r="E115" s="80" t="str">
        <f>IF(AND(SUM('форма ТМ 3 математика профиль'!J116:M116,'форма ТМ 3 математика профиль'!O116:S116)&gt;=1,SUM('форма ТМ 3 математика профиль'!J116:M116,'форма ТМ 3 математика профиль'!O116:S116)&lt;16),1," ")</f>
        <v xml:space="preserve"> </v>
      </c>
      <c r="F115" s="80" t="str">
        <f>IF(SUM('форма ТМ 3 математика профиль'!T116:U116)=8,1," ")</f>
        <v xml:space="preserve"> </v>
      </c>
      <c r="G115" s="80" t="str">
        <f>IF(AND(SUM('форма ТМ 3 математика профиль'!T116:U116)&gt;=1,SUM('форма ТМ 3 математика профиль'!T116:U116)&lt;8),1," ")</f>
        <v xml:space="preserve"> </v>
      </c>
    </row>
    <row r="116" spans="1:7" x14ac:dyDescent="0.25">
      <c r="A116" s="80"/>
      <c r="B116" s="80"/>
      <c r="C116" s="80"/>
      <c r="D116" s="80"/>
      <c r="E116" s="80"/>
      <c r="F116" s="80"/>
      <c r="G116" s="80"/>
    </row>
    <row r="117" spans="1:7" x14ac:dyDescent="0.25">
      <c r="A117" s="80" t="str">
        <f>IF(AND('форма ТМ 3 математика профиль'!A117&lt;&gt;"",COUNTIF('форма ТМ 3 математика профиль'!O118:U118,"")=7,(SUM('форма ТМ 3 математика профиль'!B118:I118)=8)),1," ")</f>
        <v xml:space="preserve"> </v>
      </c>
      <c r="B117" s="80" t="str">
        <f>IF(AND(NOT(ISBLANK('форма ТМ 3 математика профиль'!A117)),'форма ТМ 3 математика профиль'!W117&lt;=5),1," ")</f>
        <v xml:space="preserve"> </v>
      </c>
      <c r="C117" s="80" t="str">
        <f>IF(NOT(ISBLANK('форма ТМ 3 математика профиль'!A117)),1," ")</f>
        <v xml:space="preserve"> </v>
      </c>
      <c r="D117" s="80" t="str">
        <f>IF(SUM('форма ТМ 3 математика профиль'!J118:M118,'форма ТМ 3 математика профиль'!O118:S118)=16,1," ")</f>
        <v xml:space="preserve"> </v>
      </c>
      <c r="E117" s="80" t="str">
        <f>IF(AND(SUM('форма ТМ 3 математика профиль'!J118:M118,'форма ТМ 3 математика профиль'!O118:S118)&gt;=1,SUM('форма ТМ 3 математика профиль'!J118:M118,'форма ТМ 3 математика профиль'!O118:S118)&lt;16),1," ")</f>
        <v xml:space="preserve"> </v>
      </c>
      <c r="F117" s="80" t="str">
        <f>IF(SUM('форма ТМ 3 математика профиль'!T118:U118)=8,1," ")</f>
        <v xml:space="preserve"> </v>
      </c>
      <c r="G117" s="80" t="str">
        <f>IF(AND(SUM('форма ТМ 3 математика профиль'!T118:U118)&gt;=1,SUM('форма ТМ 3 математика профиль'!T118:U118)&lt;8),1," ")</f>
        <v xml:space="preserve"> </v>
      </c>
    </row>
    <row r="118" spans="1:7" x14ac:dyDescent="0.25">
      <c r="A118" s="80"/>
      <c r="B118" s="80"/>
      <c r="C118" s="80"/>
      <c r="D118" s="80"/>
      <c r="E118" s="80"/>
      <c r="F118" s="80"/>
      <c r="G118" s="80"/>
    </row>
    <row r="119" spans="1:7" x14ac:dyDescent="0.25">
      <c r="A119" s="80" t="str">
        <f>IF(AND('форма ТМ 3 математика профиль'!A119&lt;&gt;"",COUNTIF('форма ТМ 3 математика профиль'!O120:U120,"")=7,(SUM('форма ТМ 3 математика профиль'!B120:I120)=8)),1," ")</f>
        <v xml:space="preserve"> </v>
      </c>
      <c r="B119" s="80" t="str">
        <f>IF(AND(NOT(ISBLANK('форма ТМ 3 математика профиль'!A119)),'форма ТМ 3 математика профиль'!W119&lt;=5),1," ")</f>
        <v xml:space="preserve"> </v>
      </c>
      <c r="C119" s="80" t="str">
        <f>IF(NOT(ISBLANK('форма ТМ 3 математика профиль'!A119)),1," ")</f>
        <v xml:space="preserve"> </v>
      </c>
      <c r="D119" s="80" t="str">
        <f>IF(SUM('форма ТМ 3 математика профиль'!J120:M120,'форма ТМ 3 математика профиль'!O120:S120)=16,1," ")</f>
        <v xml:space="preserve"> </v>
      </c>
      <c r="E119" s="80" t="str">
        <f>IF(AND(SUM('форма ТМ 3 математика профиль'!J120:M120,'форма ТМ 3 математика профиль'!O120:S120)&gt;=1,SUM('форма ТМ 3 математика профиль'!J120:M120,'форма ТМ 3 математика профиль'!O120:S120)&lt;16),1," ")</f>
        <v xml:space="preserve"> </v>
      </c>
      <c r="F119" s="80" t="str">
        <f>IF(SUM('форма ТМ 3 математика профиль'!T120:U120)=8,1," ")</f>
        <v xml:space="preserve"> </v>
      </c>
      <c r="G119" s="80" t="str">
        <f>IF(AND(SUM('форма ТМ 3 математика профиль'!T120:U120)&gt;=1,SUM('форма ТМ 3 математика профиль'!T120:U120)&lt;8),1," ")</f>
        <v xml:space="preserve"> </v>
      </c>
    </row>
    <row r="120" spans="1:7" x14ac:dyDescent="0.25">
      <c r="A120" s="80"/>
      <c r="B120" s="80"/>
      <c r="C120" s="80"/>
      <c r="D120" s="80"/>
      <c r="E120" s="80"/>
      <c r="F120" s="80"/>
      <c r="G120" s="80"/>
    </row>
    <row r="121" spans="1:7" x14ac:dyDescent="0.25">
      <c r="A121" s="80" t="str">
        <f>IF(AND('форма ТМ 3 математика профиль'!A121&lt;&gt;"",COUNTIF('форма ТМ 3 математика профиль'!O122:U122,"")=7,(SUM('форма ТМ 3 математика профиль'!B122:I122)=8)),1," ")</f>
        <v xml:space="preserve"> </v>
      </c>
      <c r="B121" s="80" t="str">
        <f>IF(AND(NOT(ISBLANK('форма ТМ 3 математика профиль'!A121)),'форма ТМ 3 математика профиль'!W121&lt;=5),1," ")</f>
        <v xml:space="preserve"> </v>
      </c>
      <c r="C121" s="80" t="str">
        <f>IF(NOT(ISBLANK('форма ТМ 3 математика профиль'!A121)),1," ")</f>
        <v xml:space="preserve"> </v>
      </c>
      <c r="D121" s="80" t="str">
        <f>IF(SUM('форма ТМ 3 математика профиль'!J122:M122,'форма ТМ 3 математика профиль'!O122:S122)=16,1," ")</f>
        <v xml:space="preserve"> </v>
      </c>
      <c r="E121" s="80" t="str">
        <f>IF(AND(SUM('форма ТМ 3 математика профиль'!J122:M122,'форма ТМ 3 математика профиль'!O122:S122)&gt;=1,SUM('форма ТМ 3 математика профиль'!J122:M122,'форма ТМ 3 математика профиль'!O122:S122)&lt;16),1," ")</f>
        <v xml:space="preserve"> </v>
      </c>
      <c r="F121" s="80" t="str">
        <f>IF(SUM('форма ТМ 3 математика профиль'!T122:U122)=8,1," ")</f>
        <v xml:space="preserve"> </v>
      </c>
      <c r="G121" s="80" t="str">
        <f>IF(AND(SUM('форма ТМ 3 математика профиль'!T122:U122)&gt;=1,SUM('форма ТМ 3 математика профиль'!T122:U122)&lt;8),1," ")</f>
        <v xml:space="preserve"> </v>
      </c>
    </row>
    <row r="122" spans="1:7" x14ac:dyDescent="0.25">
      <c r="A122" s="80"/>
      <c r="B122" s="80"/>
      <c r="C122" s="80"/>
      <c r="D122" s="80"/>
      <c r="E122" s="80"/>
      <c r="F122" s="80"/>
      <c r="G122" s="80"/>
    </row>
    <row r="123" spans="1:7" x14ac:dyDescent="0.25">
      <c r="A123" s="80" t="str">
        <f>IF(AND('форма ТМ 3 математика профиль'!A123&lt;&gt;"",COUNTIF('форма ТМ 3 математика профиль'!O124:U124,"")=7,(SUM('форма ТМ 3 математика профиль'!B124:I124)=8)),1," ")</f>
        <v xml:space="preserve"> </v>
      </c>
      <c r="B123" s="80" t="str">
        <f>IF(AND(NOT(ISBLANK('форма ТМ 3 математика профиль'!A123)),'форма ТМ 3 математика профиль'!W123&lt;=5),1," ")</f>
        <v xml:space="preserve"> </v>
      </c>
      <c r="C123" s="80" t="str">
        <f>IF(NOT(ISBLANK('форма ТМ 3 математика профиль'!A123)),1," ")</f>
        <v xml:space="preserve"> </v>
      </c>
      <c r="D123" s="80" t="str">
        <f>IF(SUM('форма ТМ 3 математика профиль'!J124:M124,'форма ТМ 3 математика профиль'!O124:S124)=16,1," ")</f>
        <v xml:space="preserve"> </v>
      </c>
      <c r="E123" s="80" t="str">
        <f>IF(AND(SUM('форма ТМ 3 математика профиль'!J124:M124,'форма ТМ 3 математика профиль'!O124:S124)&gt;=1,SUM('форма ТМ 3 математика профиль'!J124:M124,'форма ТМ 3 математика профиль'!O124:S124)&lt;16),1," ")</f>
        <v xml:space="preserve"> </v>
      </c>
      <c r="F123" s="80" t="str">
        <f>IF(SUM('форма ТМ 3 математика профиль'!T124:U124)=8,1," ")</f>
        <v xml:space="preserve"> </v>
      </c>
      <c r="G123" s="80" t="str">
        <f>IF(AND(SUM('форма ТМ 3 математика профиль'!T124:U124)&gt;=1,SUM('форма ТМ 3 математика профиль'!T124:U124)&lt;8),1," ")</f>
        <v xml:space="preserve"> </v>
      </c>
    </row>
    <row r="124" spans="1:7" x14ac:dyDescent="0.25">
      <c r="A124" s="80"/>
      <c r="B124" s="80"/>
      <c r="C124" s="80"/>
      <c r="D124" s="80"/>
      <c r="E124" s="80"/>
      <c r="F124" s="80"/>
      <c r="G124" s="80"/>
    </row>
    <row r="125" spans="1:7" x14ac:dyDescent="0.25">
      <c r="A125" s="80" t="str">
        <f>IF(AND('форма ТМ 3 математика профиль'!A125&lt;&gt;"",COUNTIF('форма ТМ 3 математика профиль'!O126:U126,"")=7,(SUM('форма ТМ 3 математика профиль'!B126:I126)=8)),1," ")</f>
        <v xml:space="preserve"> </v>
      </c>
      <c r="B125" s="80" t="str">
        <f>IF(AND(NOT(ISBLANK('форма ТМ 3 математика профиль'!A125)),'форма ТМ 3 математика профиль'!W125&lt;=5),1," ")</f>
        <v xml:space="preserve"> </v>
      </c>
      <c r="C125" s="80" t="str">
        <f>IF(NOT(ISBLANK('форма ТМ 3 математика профиль'!A125)),1," ")</f>
        <v xml:space="preserve"> </v>
      </c>
      <c r="D125" s="80" t="str">
        <f>IF(SUM('форма ТМ 3 математика профиль'!J126:M126,'форма ТМ 3 математика профиль'!O126:S126)=16,1," ")</f>
        <v xml:space="preserve"> </v>
      </c>
      <c r="E125" s="80" t="str">
        <f>IF(AND(SUM('форма ТМ 3 математика профиль'!J126:M126,'форма ТМ 3 математика профиль'!O126:S126)&gt;=1,SUM('форма ТМ 3 математика профиль'!J126:M126,'форма ТМ 3 математика профиль'!O126:S126)&lt;16),1," ")</f>
        <v xml:space="preserve"> </v>
      </c>
      <c r="F125" s="80" t="str">
        <f>IF(SUM('форма ТМ 3 математика профиль'!T126:U126)=8,1," ")</f>
        <v xml:space="preserve"> </v>
      </c>
      <c r="G125" s="80" t="str">
        <f>IF(AND(SUM('форма ТМ 3 математика профиль'!T126:U126)&gt;=1,SUM('форма ТМ 3 математика профиль'!T126:U126)&lt;8),1," ")</f>
        <v xml:space="preserve"> </v>
      </c>
    </row>
    <row r="126" spans="1:7" x14ac:dyDescent="0.25">
      <c r="A126" s="80"/>
      <c r="B126" s="80"/>
      <c r="C126" s="80"/>
      <c r="D126" s="80"/>
      <c r="E126" s="80"/>
      <c r="F126" s="80"/>
      <c r="G126" s="80"/>
    </row>
    <row r="127" spans="1:7" x14ac:dyDescent="0.25">
      <c r="A127" s="80" t="str">
        <f>IF(AND('форма ТМ 3 математика профиль'!A127&lt;&gt;"",COUNTIF('форма ТМ 3 математика профиль'!O128:U128,"")=7,(SUM('форма ТМ 3 математика профиль'!B128:I128)=8)),1," ")</f>
        <v xml:space="preserve"> </v>
      </c>
      <c r="B127" s="80" t="str">
        <f>IF(AND(NOT(ISBLANK('форма ТМ 3 математика профиль'!A127)),'форма ТМ 3 математика профиль'!W127&lt;=5),1," ")</f>
        <v xml:space="preserve"> </v>
      </c>
      <c r="C127" s="80" t="str">
        <f>IF(NOT(ISBLANK('форма ТМ 3 математика профиль'!A127)),1," ")</f>
        <v xml:space="preserve"> </v>
      </c>
      <c r="D127" s="80" t="str">
        <f>IF(SUM('форма ТМ 3 математика профиль'!J128:M128,'форма ТМ 3 математика профиль'!O128:S128)=16,1," ")</f>
        <v xml:space="preserve"> </v>
      </c>
      <c r="E127" s="80" t="str">
        <f>IF(AND(SUM('форма ТМ 3 математика профиль'!J128:M128,'форма ТМ 3 математика профиль'!O128:S128)&gt;=1,SUM('форма ТМ 3 математика профиль'!J128:M128,'форма ТМ 3 математика профиль'!O128:S128)&lt;16),1," ")</f>
        <v xml:space="preserve"> </v>
      </c>
      <c r="F127" s="80" t="str">
        <f>IF(SUM('форма ТМ 3 математика профиль'!T128:U128)=8,1," ")</f>
        <v xml:space="preserve"> </v>
      </c>
      <c r="G127" s="80" t="str">
        <f>IF(AND(SUM('форма ТМ 3 математика профиль'!T128:U128)&gt;=1,SUM('форма ТМ 3 математика профиль'!T128:U128)&lt;8),1," ")</f>
        <v xml:space="preserve"> </v>
      </c>
    </row>
    <row r="128" spans="1:7" x14ac:dyDescent="0.25">
      <c r="A128" s="80"/>
      <c r="B128" s="80"/>
      <c r="C128" s="80"/>
      <c r="D128" s="80"/>
      <c r="E128" s="80"/>
      <c r="F128" s="80"/>
      <c r="G128" s="80"/>
    </row>
    <row r="129" spans="1:7" x14ac:dyDescent="0.25">
      <c r="A129" s="80" t="str">
        <f>IF(AND('форма ТМ 3 математика профиль'!A129&lt;&gt;"",COUNTIF('форма ТМ 3 математика профиль'!O130:U130,"")=7,(SUM('форма ТМ 3 математика профиль'!B130:I130)=8)),1," ")</f>
        <v xml:space="preserve"> </v>
      </c>
      <c r="B129" s="80" t="str">
        <f>IF(AND(NOT(ISBLANK('форма ТМ 3 математика профиль'!A129)),'форма ТМ 3 математика профиль'!W129&lt;=5),1," ")</f>
        <v xml:space="preserve"> </v>
      </c>
      <c r="C129" s="80" t="str">
        <f>IF(NOT(ISBLANK('форма ТМ 3 математика профиль'!A129)),1," ")</f>
        <v xml:space="preserve"> </v>
      </c>
      <c r="D129" s="80" t="str">
        <f>IF(SUM('форма ТМ 3 математика профиль'!J130:M130,'форма ТМ 3 математика профиль'!O130:S130)=16,1," ")</f>
        <v xml:space="preserve"> </v>
      </c>
      <c r="E129" s="80" t="str">
        <f>IF(AND(SUM('форма ТМ 3 математика профиль'!J130:M130,'форма ТМ 3 математика профиль'!O130:S130)&gt;=1,SUM('форма ТМ 3 математика профиль'!J130:M130,'форма ТМ 3 математика профиль'!O130:S130)&lt;16),1," ")</f>
        <v xml:space="preserve"> </v>
      </c>
      <c r="F129" s="80" t="str">
        <f>IF(SUM('форма ТМ 3 математика профиль'!T130:U130)=8,1," ")</f>
        <v xml:space="preserve"> </v>
      </c>
      <c r="G129" s="80" t="str">
        <f>IF(AND(SUM('форма ТМ 3 математика профиль'!T130:U130)&gt;=1,SUM('форма ТМ 3 математика профиль'!T130:U130)&lt;8),1," ")</f>
        <v xml:space="preserve"> </v>
      </c>
    </row>
    <row r="130" spans="1:7" x14ac:dyDescent="0.25">
      <c r="A130" s="80"/>
      <c r="B130" s="80"/>
      <c r="C130" s="80"/>
      <c r="D130" s="80"/>
      <c r="E130" s="80"/>
      <c r="F130" s="80"/>
      <c r="G130" s="80"/>
    </row>
    <row r="131" spans="1:7" x14ac:dyDescent="0.25">
      <c r="A131" s="80" t="str">
        <f>IF(AND('форма ТМ 3 математика профиль'!A131&lt;&gt;"",COUNTIF('форма ТМ 3 математика профиль'!O132:U132,"")=7,(SUM('форма ТМ 3 математика профиль'!B132:I132)=8)),1," ")</f>
        <v xml:space="preserve"> </v>
      </c>
      <c r="B131" s="80" t="str">
        <f>IF(AND(NOT(ISBLANK('форма ТМ 3 математика профиль'!A131)),'форма ТМ 3 математика профиль'!W131&lt;=5),1," ")</f>
        <v xml:space="preserve"> </v>
      </c>
      <c r="C131" s="80" t="str">
        <f>IF(NOT(ISBLANK('форма ТМ 3 математика профиль'!A131)),1," ")</f>
        <v xml:space="preserve"> </v>
      </c>
      <c r="D131" s="80" t="str">
        <f>IF(SUM('форма ТМ 3 математика профиль'!J132:M132,'форма ТМ 3 математика профиль'!O132:S132)=16,1," ")</f>
        <v xml:space="preserve"> </v>
      </c>
      <c r="E131" s="80" t="str">
        <f>IF(AND(SUM('форма ТМ 3 математика профиль'!J132:M132,'форма ТМ 3 математика профиль'!O132:S132)&gt;=1,SUM('форма ТМ 3 математика профиль'!J132:M132,'форма ТМ 3 математика профиль'!O132:S132)&lt;16),1," ")</f>
        <v xml:space="preserve"> </v>
      </c>
      <c r="F131" s="80" t="str">
        <f>IF(SUM('форма ТМ 3 математика профиль'!T132:U132)=8,1," ")</f>
        <v xml:space="preserve"> </v>
      </c>
      <c r="G131" s="80" t="str">
        <f>IF(AND(SUM('форма ТМ 3 математика профиль'!T132:U132)&gt;=1,SUM('форма ТМ 3 математика профиль'!T132:U132)&lt;8),1," ")</f>
        <v xml:space="preserve"> </v>
      </c>
    </row>
    <row r="132" spans="1:7" x14ac:dyDescent="0.25">
      <c r="A132" s="80"/>
      <c r="B132" s="80"/>
      <c r="C132" s="80"/>
      <c r="D132" s="80"/>
      <c r="E132" s="80"/>
      <c r="F132" s="80"/>
      <c r="G132" s="80"/>
    </row>
    <row r="133" spans="1:7" x14ac:dyDescent="0.25">
      <c r="A133" s="80" t="str">
        <f>IF(AND('форма ТМ 3 математика профиль'!A133&lt;&gt;"",COUNTIF('форма ТМ 3 математика профиль'!O134:U134,"")=7,(SUM('форма ТМ 3 математика профиль'!B134:I134)=8)),1," ")</f>
        <v xml:space="preserve"> </v>
      </c>
      <c r="B133" s="80" t="str">
        <f>IF(AND(NOT(ISBLANK('форма ТМ 3 математика профиль'!A133)),'форма ТМ 3 математика профиль'!W133&lt;=5),1," ")</f>
        <v xml:space="preserve"> </v>
      </c>
      <c r="C133" s="80" t="str">
        <f>IF(NOT(ISBLANK('форма ТМ 3 математика профиль'!A133)),1," ")</f>
        <v xml:space="preserve"> </v>
      </c>
      <c r="D133" s="80" t="str">
        <f>IF(SUM('форма ТМ 3 математика профиль'!J134:M134,'форма ТМ 3 математика профиль'!O134:S134)=16,1," ")</f>
        <v xml:space="preserve"> </v>
      </c>
      <c r="E133" s="80" t="str">
        <f>IF(AND(SUM('форма ТМ 3 математика профиль'!J134:M134,'форма ТМ 3 математика профиль'!O134:S134)&gt;=1,SUM('форма ТМ 3 математика профиль'!J134:M134,'форма ТМ 3 математика профиль'!O134:S134)&lt;16),1," ")</f>
        <v xml:space="preserve"> </v>
      </c>
      <c r="F133" s="80" t="str">
        <f>IF(SUM('форма ТМ 3 математика профиль'!T134:U134)=8,1," ")</f>
        <v xml:space="preserve"> </v>
      </c>
      <c r="G133" s="80" t="str">
        <f>IF(AND(SUM('форма ТМ 3 математика профиль'!T134:U134)&gt;=1,SUM('форма ТМ 3 математика профиль'!T134:U134)&lt;8),1," ")</f>
        <v xml:space="preserve"> </v>
      </c>
    </row>
    <row r="134" spans="1:7" x14ac:dyDescent="0.25">
      <c r="A134" s="80"/>
      <c r="B134" s="80"/>
      <c r="C134" s="80"/>
      <c r="D134" s="80"/>
      <c r="E134" s="80"/>
      <c r="F134" s="80"/>
      <c r="G134" s="80"/>
    </row>
    <row r="135" spans="1:7" x14ac:dyDescent="0.25">
      <c r="A135" s="80" t="str">
        <f>IF(AND('форма ТМ 3 математика профиль'!A135&lt;&gt;"",COUNTIF('форма ТМ 3 математика профиль'!O136:U136,"")=7,(SUM('форма ТМ 3 математика профиль'!B136:I136)=8)),1," ")</f>
        <v xml:space="preserve"> </v>
      </c>
      <c r="B135" s="80" t="str">
        <f>IF(AND(NOT(ISBLANK('форма ТМ 3 математика профиль'!A135)),'форма ТМ 3 математика профиль'!W135&lt;=5),1," ")</f>
        <v xml:space="preserve"> </v>
      </c>
      <c r="C135" s="80" t="str">
        <f>IF(NOT(ISBLANK('форма ТМ 3 математика профиль'!A135)),1," ")</f>
        <v xml:space="preserve"> </v>
      </c>
      <c r="D135" s="80" t="str">
        <f>IF(SUM('форма ТМ 3 математика профиль'!J136:M136,'форма ТМ 3 математика профиль'!O136:S136)=16,1," ")</f>
        <v xml:space="preserve"> </v>
      </c>
      <c r="E135" s="80" t="str">
        <f>IF(AND(SUM('форма ТМ 3 математика профиль'!J136:M136,'форма ТМ 3 математика профиль'!O136:S136)&gt;=1,SUM('форма ТМ 3 математика профиль'!J136:M136,'форма ТМ 3 математика профиль'!O136:S136)&lt;16),1," ")</f>
        <v xml:space="preserve"> </v>
      </c>
      <c r="F135" s="80" t="str">
        <f>IF(SUM('форма ТМ 3 математика профиль'!T136:U136)=8,1," ")</f>
        <v xml:space="preserve"> </v>
      </c>
      <c r="G135" s="80" t="str">
        <f>IF(AND(SUM('форма ТМ 3 математика профиль'!T136:U136)&gt;=1,SUM('форма ТМ 3 математика профиль'!T136:U136)&lt;8),1," ")</f>
        <v xml:space="preserve"> </v>
      </c>
    </row>
    <row r="136" spans="1:7" x14ac:dyDescent="0.25">
      <c r="A136" s="80"/>
      <c r="B136" s="80"/>
      <c r="C136" s="80"/>
      <c r="D136" s="80"/>
      <c r="E136" s="80"/>
      <c r="F136" s="80"/>
      <c r="G136" s="80"/>
    </row>
    <row r="137" spans="1:7" x14ac:dyDescent="0.25">
      <c r="A137" s="80" t="str">
        <f>IF(AND('форма ТМ 3 математика профиль'!A137&lt;&gt;"",COUNTIF('форма ТМ 3 математика профиль'!O138:U138,"")=7,(SUM('форма ТМ 3 математика профиль'!B138:I138)=8)),1," ")</f>
        <v xml:space="preserve"> </v>
      </c>
      <c r="B137" s="80" t="str">
        <f>IF(AND(NOT(ISBLANK('форма ТМ 3 математика профиль'!A137)),'форма ТМ 3 математика профиль'!W137&lt;=5),1," ")</f>
        <v xml:space="preserve"> </v>
      </c>
      <c r="C137" s="80" t="str">
        <f>IF(NOT(ISBLANK('форма ТМ 3 математика профиль'!A137)),1," ")</f>
        <v xml:space="preserve"> </v>
      </c>
      <c r="D137" s="80" t="str">
        <f>IF(SUM('форма ТМ 3 математика профиль'!J138:M138,'форма ТМ 3 математика профиль'!O138:S138)=16,1," ")</f>
        <v xml:space="preserve"> </v>
      </c>
      <c r="E137" s="80" t="str">
        <f>IF(AND(SUM('форма ТМ 3 математика профиль'!J138:M138,'форма ТМ 3 математика профиль'!O138:S138)&gt;=1,SUM('форма ТМ 3 математика профиль'!J138:M138,'форма ТМ 3 математика профиль'!O138:S138)&lt;16),1," ")</f>
        <v xml:space="preserve"> </v>
      </c>
      <c r="F137" s="80" t="str">
        <f>IF(SUM('форма ТМ 3 математика профиль'!T138:U138)=8,1," ")</f>
        <v xml:space="preserve"> </v>
      </c>
      <c r="G137" s="80" t="str">
        <f>IF(AND(SUM('форма ТМ 3 математика профиль'!T138:U138)&gt;=1,SUM('форма ТМ 3 математика профиль'!T138:U138)&lt;8),1," ")</f>
        <v xml:space="preserve"> </v>
      </c>
    </row>
    <row r="138" spans="1:7" x14ac:dyDescent="0.25">
      <c r="A138" s="80"/>
      <c r="B138" s="80"/>
      <c r="C138" s="80"/>
      <c r="D138" s="80"/>
      <c r="E138" s="80"/>
      <c r="F138" s="80"/>
      <c r="G138" s="80"/>
    </row>
    <row r="139" spans="1:7" x14ac:dyDescent="0.25">
      <c r="A139" s="80" t="str">
        <f>IF(AND('форма ТМ 3 математика профиль'!A139&lt;&gt;"",COUNTIF('форма ТМ 3 математика профиль'!O140:U140,"")=7,(SUM('форма ТМ 3 математика профиль'!B140:I140)=8)),1," ")</f>
        <v xml:space="preserve"> </v>
      </c>
      <c r="B139" s="80" t="str">
        <f>IF(AND(NOT(ISBLANK('форма ТМ 3 математика профиль'!A139)),'форма ТМ 3 математика профиль'!W139&lt;=5),1," ")</f>
        <v xml:space="preserve"> </v>
      </c>
      <c r="C139" s="80" t="str">
        <f>IF(NOT(ISBLANK('форма ТМ 3 математика профиль'!A139)),1," ")</f>
        <v xml:space="preserve"> </v>
      </c>
      <c r="D139" s="80" t="str">
        <f>IF(SUM('форма ТМ 3 математика профиль'!J140:M140,'форма ТМ 3 математика профиль'!O140:S140)=16,1," ")</f>
        <v xml:space="preserve"> </v>
      </c>
      <c r="E139" s="80" t="str">
        <f>IF(AND(SUM('форма ТМ 3 математика профиль'!J140:M140,'форма ТМ 3 математика профиль'!O140:S140)&gt;=1,SUM('форма ТМ 3 математика профиль'!J140:M140,'форма ТМ 3 математика профиль'!O140:S140)&lt;16),1," ")</f>
        <v xml:space="preserve"> </v>
      </c>
      <c r="F139" s="80" t="str">
        <f>IF(SUM('форма ТМ 3 математика профиль'!T140:U140)=8,1," ")</f>
        <v xml:space="preserve"> </v>
      </c>
      <c r="G139" s="80" t="str">
        <f>IF(AND(SUM('форма ТМ 3 математика профиль'!T140:U140)&gt;=1,SUM('форма ТМ 3 математика профиль'!T140:U140)&lt;8),1," ")</f>
        <v xml:space="preserve"> </v>
      </c>
    </row>
    <row r="140" spans="1:7" x14ac:dyDescent="0.25">
      <c r="A140" s="80"/>
      <c r="B140" s="80"/>
      <c r="C140" s="80"/>
      <c r="D140" s="80"/>
      <c r="E140" s="80"/>
      <c r="F140" s="80"/>
      <c r="G140" s="80"/>
    </row>
    <row r="141" spans="1:7" x14ac:dyDescent="0.25">
      <c r="A141" s="80" t="str">
        <f>IF(AND('форма ТМ 3 математика профиль'!A141&lt;&gt;"",COUNTIF('форма ТМ 3 математика профиль'!O142:U142,"")=7,(SUM('форма ТМ 3 математика профиль'!B142:I142)=8)),1," ")</f>
        <v xml:space="preserve"> </v>
      </c>
      <c r="B141" s="80" t="str">
        <f>IF(AND(NOT(ISBLANK('форма ТМ 3 математика профиль'!A141)),'форма ТМ 3 математика профиль'!W141&lt;=5),1," ")</f>
        <v xml:space="preserve"> </v>
      </c>
      <c r="C141" s="80" t="str">
        <f>IF(NOT(ISBLANK('форма ТМ 3 математика профиль'!A141)),1," ")</f>
        <v xml:space="preserve"> </v>
      </c>
      <c r="D141" s="80" t="str">
        <f>IF(SUM('форма ТМ 3 математика профиль'!J142:M142,'форма ТМ 3 математика профиль'!O142:S142)=16,1," ")</f>
        <v xml:space="preserve"> </v>
      </c>
      <c r="E141" s="80" t="str">
        <f>IF(AND(SUM('форма ТМ 3 математика профиль'!J142:M142,'форма ТМ 3 математика профиль'!O142:S142)&gt;=1,SUM('форма ТМ 3 математика профиль'!J142:M142,'форма ТМ 3 математика профиль'!O142:S142)&lt;16),1," ")</f>
        <v xml:space="preserve"> </v>
      </c>
      <c r="F141" s="80" t="str">
        <f>IF(SUM('форма ТМ 3 математика профиль'!T142:U142)=8,1," ")</f>
        <v xml:space="preserve"> </v>
      </c>
      <c r="G141" s="80" t="str">
        <f>IF(AND(SUM('форма ТМ 3 математика профиль'!T142:U142)&gt;=1,SUM('форма ТМ 3 математика профиль'!T142:U142)&lt;8),1," ")</f>
        <v xml:space="preserve"> </v>
      </c>
    </row>
    <row r="142" spans="1:7" x14ac:dyDescent="0.25">
      <c r="A142" s="80"/>
      <c r="B142" s="80"/>
      <c r="C142" s="80"/>
      <c r="D142" s="80"/>
      <c r="E142" s="80"/>
      <c r="F142" s="80"/>
      <c r="G142" s="80"/>
    </row>
    <row r="143" spans="1:7" x14ac:dyDescent="0.25">
      <c r="A143" s="80" t="str">
        <f>IF(AND('форма ТМ 3 математика профиль'!A143&lt;&gt;"",COUNTIF('форма ТМ 3 математика профиль'!O144:U144,"")=7,(SUM('форма ТМ 3 математика профиль'!B144:I144)=8)),1," ")</f>
        <v xml:space="preserve"> </v>
      </c>
      <c r="B143" s="80" t="str">
        <f>IF(AND(NOT(ISBLANK('форма ТМ 3 математика профиль'!A143)),'форма ТМ 3 математика профиль'!W143&lt;=5),1," ")</f>
        <v xml:space="preserve"> </v>
      </c>
      <c r="C143" s="80" t="str">
        <f>IF(NOT(ISBLANK('форма ТМ 3 математика профиль'!A143)),1," ")</f>
        <v xml:space="preserve"> </v>
      </c>
      <c r="D143" s="80" t="str">
        <f>IF(SUM('форма ТМ 3 математика профиль'!J144:M144,'форма ТМ 3 математика профиль'!O144:S144)=16,1," ")</f>
        <v xml:space="preserve"> </v>
      </c>
      <c r="E143" s="80" t="str">
        <f>IF(AND(SUM('форма ТМ 3 математика профиль'!J144:M144,'форма ТМ 3 математика профиль'!O144:S144)&gt;=1,SUM('форма ТМ 3 математика профиль'!J144:M144,'форма ТМ 3 математика профиль'!O144:S144)&lt;16),1," ")</f>
        <v xml:space="preserve"> </v>
      </c>
      <c r="F143" s="80" t="str">
        <f>IF(SUM('форма ТМ 3 математика профиль'!T144:U144)=8,1," ")</f>
        <v xml:space="preserve"> </v>
      </c>
      <c r="G143" s="80" t="str">
        <f>IF(AND(SUM('форма ТМ 3 математика профиль'!T144:U144)&gt;=1,SUM('форма ТМ 3 математика профиль'!T144:U144)&lt;8),1," ")</f>
        <v xml:space="preserve"> </v>
      </c>
    </row>
    <row r="144" spans="1:7" x14ac:dyDescent="0.25">
      <c r="A144" s="80"/>
      <c r="B144" s="80"/>
      <c r="C144" s="80"/>
      <c r="D144" s="80"/>
      <c r="E144" s="80"/>
      <c r="F144" s="80"/>
      <c r="G144" s="80"/>
    </row>
    <row r="145" spans="1:7" x14ac:dyDescent="0.25">
      <c r="A145" s="80" t="str">
        <f>IF(AND('форма ТМ 3 математика профиль'!A145&lt;&gt;"",COUNTIF('форма ТМ 3 математика профиль'!O146:U146,"")=7,(SUM('форма ТМ 3 математика профиль'!B146:I146)=8)),1," ")</f>
        <v xml:space="preserve"> </v>
      </c>
      <c r="B145" s="80" t="str">
        <f>IF(AND(NOT(ISBLANK('форма ТМ 3 математика профиль'!A145)),'форма ТМ 3 математика профиль'!W145&lt;=5),1," ")</f>
        <v xml:space="preserve"> </v>
      </c>
      <c r="C145" s="80" t="str">
        <f>IF(NOT(ISBLANK('форма ТМ 3 математика профиль'!A145)),1," ")</f>
        <v xml:space="preserve"> </v>
      </c>
      <c r="D145" s="80" t="str">
        <f>IF(SUM('форма ТМ 3 математика профиль'!J146:M146,'форма ТМ 3 математика профиль'!O146:S146)=16,1," ")</f>
        <v xml:space="preserve"> </v>
      </c>
      <c r="E145" s="80" t="str">
        <f>IF(AND(SUM('форма ТМ 3 математика профиль'!J146:M146,'форма ТМ 3 математика профиль'!O146:S146)&gt;=1,SUM('форма ТМ 3 математика профиль'!J146:M146,'форма ТМ 3 математика профиль'!O146:S146)&lt;16),1," ")</f>
        <v xml:space="preserve"> </v>
      </c>
      <c r="F145" s="80" t="str">
        <f>IF(SUM('форма ТМ 3 математика профиль'!T146:U146)=8,1," ")</f>
        <v xml:space="preserve"> </v>
      </c>
      <c r="G145" s="80" t="str">
        <f>IF(AND(SUM('форма ТМ 3 математика профиль'!T146:U146)&gt;=1,SUM('форма ТМ 3 математика профиль'!T146:U146)&lt;8),1," ")</f>
        <v xml:space="preserve"> </v>
      </c>
    </row>
    <row r="146" spans="1:7" x14ac:dyDescent="0.25">
      <c r="A146" s="80"/>
      <c r="B146" s="80"/>
      <c r="C146" s="80"/>
      <c r="D146" s="80"/>
      <c r="E146" s="80"/>
      <c r="F146" s="80"/>
      <c r="G146" s="80"/>
    </row>
    <row r="147" spans="1:7" x14ac:dyDescent="0.25">
      <c r="A147" s="80" t="str">
        <f>IF(AND('форма ТМ 3 математика профиль'!A147&lt;&gt;"",COUNTIF('форма ТМ 3 математика профиль'!O148:U148,"")=7,(SUM('форма ТМ 3 математика профиль'!B148:I148)=8)),1," ")</f>
        <v xml:space="preserve"> </v>
      </c>
      <c r="B147" s="80" t="str">
        <f>IF(AND(NOT(ISBLANK('форма ТМ 3 математика профиль'!A147)),'форма ТМ 3 математика профиль'!W147&lt;=5),1," ")</f>
        <v xml:space="preserve"> </v>
      </c>
      <c r="C147" s="80" t="str">
        <f>IF(NOT(ISBLANK('форма ТМ 3 математика профиль'!A147)),1," ")</f>
        <v xml:space="preserve"> </v>
      </c>
      <c r="D147" s="80" t="str">
        <f>IF(SUM('форма ТМ 3 математика профиль'!J148:M148,'форма ТМ 3 математика профиль'!O148:S148)=16,1," ")</f>
        <v xml:space="preserve"> </v>
      </c>
      <c r="E147" s="80" t="str">
        <f>IF(AND(SUM('форма ТМ 3 математика профиль'!J148:M148,'форма ТМ 3 математика профиль'!O148:S148)&gt;=1,SUM('форма ТМ 3 математика профиль'!J148:M148,'форма ТМ 3 математика профиль'!O148:S148)&lt;16),1," ")</f>
        <v xml:space="preserve"> </v>
      </c>
      <c r="F147" s="80" t="str">
        <f>IF(SUM('форма ТМ 3 математика профиль'!T148:U148)=8,1," ")</f>
        <v xml:space="preserve"> </v>
      </c>
      <c r="G147" s="80" t="str">
        <f>IF(AND(SUM('форма ТМ 3 математика профиль'!T148:U148)&gt;=1,SUM('форма ТМ 3 математика профиль'!T148:U148)&lt;8),1," ")</f>
        <v xml:space="preserve"> </v>
      </c>
    </row>
    <row r="148" spans="1:7" x14ac:dyDescent="0.25">
      <c r="A148" s="80"/>
      <c r="B148" s="80"/>
      <c r="C148" s="80"/>
      <c r="D148" s="80"/>
      <c r="E148" s="80"/>
      <c r="F148" s="80"/>
      <c r="G148" s="80"/>
    </row>
    <row r="149" spans="1:7" x14ac:dyDescent="0.25">
      <c r="A149" s="80" t="str">
        <f>IF(AND('форма ТМ 3 математика профиль'!A149&lt;&gt;"",COUNTIF('форма ТМ 3 математика профиль'!O150:U150,"")=7,(SUM('форма ТМ 3 математика профиль'!B150:I150)=8)),1," ")</f>
        <v xml:space="preserve"> </v>
      </c>
      <c r="B149" s="80" t="str">
        <f>IF(AND(NOT(ISBLANK('форма ТМ 3 математика профиль'!A149)),'форма ТМ 3 математика профиль'!W149&lt;=5),1," ")</f>
        <v xml:space="preserve"> </v>
      </c>
      <c r="C149" s="80" t="str">
        <f>IF(NOT(ISBLANK('форма ТМ 3 математика профиль'!A149)),1," ")</f>
        <v xml:space="preserve"> </v>
      </c>
      <c r="D149" s="80" t="str">
        <f>IF(SUM('форма ТМ 3 математика профиль'!J150:M150,'форма ТМ 3 математика профиль'!O150:S150)=16,1," ")</f>
        <v xml:space="preserve"> </v>
      </c>
      <c r="E149" s="80" t="str">
        <f>IF(AND(SUM('форма ТМ 3 математика профиль'!J150:M150,'форма ТМ 3 математика профиль'!O150:S150)&gt;=1,SUM('форма ТМ 3 математика профиль'!J150:M150,'форма ТМ 3 математика профиль'!O150:S150)&lt;16),1," ")</f>
        <v xml:space="preserve"> </v>
      </c>
      <c r="F149" s="80" t="str">
        <f>IF(SUM('форма ТМ 3 математика профиль'!T150:U150)=8,1," ")</f>
        <v xml:space="preserve"> </v>
      </c>
      <c r="G149" s="80" t="str">
        <f>IF(AND(SUM('форма ТМ 3 математика профиль'!T150:U150)&gt;=1,SUM('форма ТМ 3 математика профиль'!T150:U150)&lt;8),1," ")</f>
        <v xml:space="preserve"> </v>
      </c>
    </row>
    <row r="150" spans="1:7" x14ac:dyDescent="0.25">
      <c r="A150" s="80"/>
      <c r="B150" s="80"/>
      <c r="C150" s="80"/>
      <c r="D150" s="80"/>
      <c r="E150" s="80"/>
      <c r="F150" s="80"/>
      <c r="G150" s="80"/>
    </row>
    <row r="151" spans="1:7" x14ac:dyDescent="0.25">
      <c r="A151" s="80" t="str">
        <f>IF(AND('форма ТМ 3 математика профиль'!A151&lt;&gt;"",COUNTIF('форма ТМ 3 математика профиль'!O152:U152,"")=7,(SUM('форма ТМ 3 математика профиль'!B152:I152)=8)),1," ")</f>
        <v xml:space="preserve"> </v>
      </c>
      <c r="B151" s="80" t="str">
        <f>IF(AND(NOT(ISBLANK('форма ТМ 3 математика профиль'!A151)),'форма ТМ 3 математика профиль'!W151&lt;=5),1," ")</f>
        <v xml:space="preserve"> </v>
      </c>
      <c r="C151" s="80" t="str">
        <f>IF(NOT(ISBLANK('форма ТМ 3 математика профиль'!A151)),1," ")</f>
        <v xml:space="preserve"> </v>
      </c>
      <c r="D151" s="80" t="str">
        <f>IF(SUM('форма ТМ 3 математика профиль'!J152:M152,'форма ТМ 3 математика профиль'!O152:S152)=16,1," ")</f>
        <v xml:space="preserve"> </v>
      </c>
      <c r="E151" s="80" t="str">
        <f>IF(AND(SUM('форма ТМ 3 математика профиль'!J152:M152,'форма ТМ 3 математика профиль'!O152:S152)&gt;=1,SUM('форма ТМ 3 математика профиль'!J152:M152,'форма ТМ 3 математика профиль'!O152:S152)&lt;16),1," ")</f>
        <v xml:space="preserve"> </v>
      </c>
      <c r="F151" s="80" t="str">
        <f>IF(SUM('форма ТМ 3 математика профиль'!T152:U152)=8,1," ")</f>
        <v xml:space="preserve"> </v>
      </c>
      <c r="G151" s="80" t="str">
        <f>IF(AND(SUM('форма ТМ 3 математика профиль'!T152:U152)&gt;=1,SUM('форма ТМ 3 математика профиль'!T152:U152)&lt;8),1," ")</f>
        <v xml:space="preserve"> </v>
      </c>
    </row>
    <row r="152" spans="1:7" x14ac:dyDescent="0.25">
      <c r="A152" s="80"/>
      <c r="B152" s="80"/>
      <c r="C152" s="80"/>
      <c r="D152" s="80"/>
      <c r="E152" s="80"/>
      <c r="F152" s="80"/>
      <c r="G152" s="80"/>
    </row>
    <row r="153" spans="1:7" x14ac:dyDescent="0.25">
      <c r="A153" s="80" t="str">
        <f>IF(AND('форма ТМ 3 математика профиль'!A153&lt;&gt;"",COUNTIF('форма ТМ 3 математика профиль'!O154:U154,"")=7,(SUM('форма ТМ 3 математика профиль'!B154:I154)=8)),1," ")</f>
        <v xml:space="preserve"> </v>
      </c>
      <c r="B153" s="80" t="str">
        <f>IF(AND(NOT(ISBLANK('форма ТМ 3 математика профиль'!A153)),'форма ТМ 3 математика профиль'!W153&lt;=5),1," ")</f>
        <v xml:space="preserve"> </v>
      </c>
      <c r="C153" s="80" t="str">
        <f>IF(NOT(ISBLANK('форма ТМ 3 математика профиль'!A153)),1," ")</f>
        <v xml:space="preserve"> </v>
      </c>
      <c r="D153" s="80" t="str">
        <f>IF(SUM('форма ТМ 3 математика профиль'!J154:M154,'форма ТМ 3 математика профиль'!O154:S154)=16,1," ")</f>
        <v xml:space="preserve"> </v>
      </c>
      <c r="E153" s="80" t="str">
        <f>IF(AND(SUM('форма ТМ 3 математика профиль'!J154:M154,'форма ТМ 3 математика профиль'!O154:S154)&gt;=1,SUM('форма ТМ 3 математика профиль'!J154:M154,'форма ТМ 3 математика профиль'!O154:S154)&lt;16),1," ")</f>
        <v xml:space="preserve"> </v>
      </c>
      <c r="F153" s="80" t="str">
        <f>IF(SUM('форма ТМ 3 математика профиль'!T154:U154)=8,1," ")</f>
        <v xml:space="preserve"> </v>
      </c>
      <c r="G153" s="80" t="str">
        <f>IF(AND(SUM('форма ТМ 3 математика профиль'!T154:U154)&gt;=1,SUM('форма ТМ 3 математика профиль'!T154:U154)&lt;8),1," ")</f>
        <v xml:space="preserve"> </v>
      </c>
    </row>
    <row r="154" spans="1:7" x14ac:dyDescent="0.25">
      <c r="A154" s="80"/>
      <c r="B154" s="80"/>
      <c r="C154" s="80"/>
      <c r="D154" s="80"/>
      <c r="E154" s="80"/>
      <c r="F154" s="80"/>
      <c r="G154" s="80"/>
    </row>
    <row r="155" spans="1:7" x14ac:dyDescent="0.25">
      <c r="A155" s="80" t="str">
        <f>IF(AND('форма ТМ 3 математика профиль'!A155&lt;&gt;"",COUNTIF('форма ТМ 3 математика профиль'!O156:U156,"")=7,(SUM('форма ТМ 3 математика профиль'!B156:I156)=8)),1," ")</f>
        <v xml:space="preserve"> </v>
      </c>
      <c r="B155" s="80" t="str">
        <f>IF(AND(NOT(ISBLANK('форма ТМ 3 математика профиль'!A155)),'форма ТМ 3 математика профиль'!W155&lt;=5),1," ")</f>
        <v xml:space="preserve"> </v>
      </c>
      <c r="C155" s="80" t="str">
        <f>IF(NOT(ISBLANK('форма ТМ 3 математика профиль'!A155)),1," ")</f>
        <v xml:space="preserve"> </v>
      </c>
      <c r="D155" s="80" t="str">
        <f>IF(SUM('форма ТМ 3 математика профиль'!J156:M156,'форма ТМ 3 математика профиль'!O156:S156)=16,1," ")</f>
        <v xml:space="preserve"> </v>
      </c>
      <c r="E155" s="80" t="str">
        <f>IF(AND(SUM('форма ТМ 3 математика профиль'!J156:M156,'форма ТМ 3 математика профиль'!O156:S156)&gt;=1,SUM('форма ТМ 3 математика профиль'!J156:M156,'форма ТМ 3 математика профиль'!O156:S156)&lt;16),1," ")</f>
        <v xml:space="preserve"> </v>
      </c>
      <c r="F155" s="80" t="str">
        <f>IF(SUM('форма ТМ 3 математика профиль'!T156:U156)=8,1," ")</f>
        <v xml:space="preserve"> </v>
      </c>
      <c r="G155" s="80" t="str">
        <f>IF(AND(SUM('форма ТМ 3 математика профиль'!T156:U156)&gt;=1,SUM('форма ТМ 3 математика профиль'!T156:U156)&lt;8),1," ")</f>
        <v xml:space="preserve"> </v>
      </c>
    </row>
    <row r="156" spans="1:7" x14ac:dyDescent="0.25">
      <c r="A156" s="80"/>
      <c r="B156" s="80"/>
      <c r="C156" s="80"/>
      <c r="D156" s="80"/>
      <c r="E156" s="80"/>
      <c r="F156" s="80"/>
      <c r="G156" s="80"/>
    </row>
    <row r="157" spans="1:7" x14ac:dyDescent="0.25">
      <c r="A157" s="80" t="str">
        <f>IF(AND('форма ТМ 3 математика профиль'!A157&lt;&gt;"",COUNTIF('форма ТМ 3 математика профиль'!O158:U158,"")=7,(SUM('форма ТМ 3 математика профиль'!B158:I158)=8)),1," ")</f>
        <v xml:space="preserve"> </v>
      </c>
      <c r="B157" s="80" t="str">
        <f>IF(AND(NOT(ISBLANK('форма ТМ 3 математика профиль'!A157)),'форма ТМ 3 математика профиль'!W157&lt;=5),1," ")</f>
        <v xml:space="preserve"> </v>
      </c>
      <c r="C157" s="80" t="str">
        <f>IF(NOT(ISBLANK('форма ТМ 3 математика профиль'!A157)),1," ")</f>
        <v xml:space="preserve"> </v>
      </c>
      <c r="D157" s="80" t="str">
        <f>IF(SUM('форма ТМ 3 математика профиль'!J158:M158,'форма ТМ 3 математика профиль'!O158:S158)=16,1," ")</f>
        <v xml:space="preserve"> </v>
      </c>
      <c r="E157" s="80" t="str">
        <f>IF(AND(SUM('форма ТМ 3 математика профиль'!J158:M158,'форма ТМ 3 математика профиль'!O158:S158)&gt;=1,SUM('форма ТМ 3 математика профиль'!J158:M158,'форма ТМ 3 математика профиль'!O158:S158)&lt;16),1," ")</f>
        <v xml:space="preserve"> </v>
      </c>
      <c r="F157" s="80" t="str">
        <f>IF(SUM('форма ТМ 3 математика профиль'!T158:U158)=8,1," ")</f>
        <v xml:space="preserve"> </v>
      </c>
      <c r="G157" s="80" t="str">
        <f>IF(AND(SUM('форма ТМ 3 математика профиль'!T158:U158)&gt;=1,SUM('форма ТМ 3 математика профиль'!T158:U158)&lt;8),1," ")</f>
        <v xml:space="preserve"> </v>
      </c>
    </row>
    <row r="158" spans="1:7" x14ac:dyDescent="0.25">
      <c r="A158" s="80"/>
      <c r="B158" s="80"/>
      <c r="C158" s="80"/>
      <c r="D158" s="80"/>
      <c r="E158" s="80"/>
      <c r="F158" s="80"/>
      <c r="G158" s="80"/>
    </row>
    <row r="159" spans="1:7" x14ac:dyDescent="0.25">
      <c r="A159" s="80" t="str">
        <f>IF(AND('форма ТМ 3 математика профиль'!A159&lt;&gt;"",COUNTIF('форма ТМ 3 математика профиль'!O160:U160,"")=7,(SUM('форма ТМ 3 математика профиль'!B160:I160)=8)),1," ")</f>
        <v xml:space="preserve"> </v>
      </c>
      <c r="B159" s="80" t="str">
        <f>IF(AND(NOT(ISBLANK('форма ТМ 3 математика профиль'!A159)),'форма ТМ 3 математика профиль'!W159&lt;=5),1," ")</f>
        <v xml:space="preserve"> </v>
      </c>
      <c r="C159" s="80" t="str">
        <f>IF(NOT(ISBLANK('форма ТМ 3 математика профиль'!A159)),1," ")</f>
        <v xml:space="preserve"> </v>
      </c>
      <c r="D159" s="80" t="str">
        <f>IF(SUM('форма ТМ 3 математика профиль'!J160:M160,'форма ТМ 3 математика профиль'!O160:S160)=16,1," ")</f>
        <v xml:space="preserve"> </v>
      </c>
      <c r="E159" s="80" t="str">
        <f>IF(AND(SUM('форма ТМ 3 математика профиль'!J160:M160,'форма ТМ 3 математика профиль'!O160:S160)&gt;=1,SUM('форма ТМ 3 математика профиль'!J160:M160,'форма ТМ 3 математика профиль'!O160:S160)&lt;16),1," ")</f>
        <v xml:space="preserve"> </v>
      </c>
      <c r="F159" s="80" t="str">
        <f>IF(SUM('форма ТМ 3 математика профиль'!T160:U160)=8,1," ")</f>
        <v xml:space="preserve"> </v>
      </c>
      <c r="G159" s="80" t="str">
        <f>IF(AND(SUM('форма ТМ 3 математика профиль'!T160:U160)&gt;=1,SUM('форма ТМ 3 математика профиль'!T160:U160)&lt;8),1," ")</f>
        <v xml:space="preserve"> </v>
      </c>
    </row>
    <row r="160" spans="1:7" x14ac:dyDescent="0.25">
      <c r="A160" s="80"/>
      <c r="B160" s="80"/>
      <c r="C160" s="80"/>
      <c r="D160" s="80"/>
      <c r="E160" s="80"/>
      <c r="F160" s="80"/>
      <c r="G160" s="80"/>
    </row>
    <row r="161" spans="1:7" x14ac:dyDescent="0.25">
      <c r="A161" s="80" t="str">
        <f>IF(AND('форма ТМ 3 математика профиль'!A161&lt;&gt;"",COUNTIF('форма ТМ 3 математика профиль'!O162:U162,"")=7,(SUM('форма ТМ 3 математика профиль'!B162:I162)=8)),1," ")</f>
        <v xml:space="preserve"> </v>
      </c>
      <c r="B161" s="80" t="str">
        <f>IF(AND(NOT(ISBLANK('форма ТМ 3 математика профиль'!A161)),'форма ТМ 3 математика профиль'!W161&lt;=5),1," ")</f>
        <v xml:space="preserve"> </v>
      </c>
      <c r="C161" s="80" t="str">
        <f>IF(NOT(ISBLANK('форма ТМ 3 математика профиль'!A161)),1," ")</f>
        <v xml:space="preserve"> </v>
      </c>
      <c r="D161" s="80" t="str">
        <f>IF(SUM('форма ТМ 3 математика профиль'!J162:M162,'форма ТМ 3 математика профиль'!O162:S162)=16,1," ")</f>
        <v xml:space="preserve"> </v>
      </c>
      <c r="E161" s="80" t="str">
        <f>IF(AND(SUM('форма ТМ 3 математика профиль'!J162:M162,'форма ТМ 3 математика профиль'!O162:S162)&gt;=1,SUM('форма ТМ 3 математика профиль'!J162:M162,'форма ТМ 3 математика профиль'!O162:S162)&lt;16),1," ")</f>
        <v xml:space="preserve"> </v>
      </c>
      <c r="F161" s="80" t="str">
        <f>IF(SUM('форма ТМ 3 математика профиль'!T162:U162)=8,1," ")</f>
        <v xml:space="preserve"> </v>
      </c>
      <c r="G161" s="80" t="str">
        <f>IF(AND(SUM('форма ТМ 3 математика профиль'!T162:U162)&gt;=1,SUM('форма ТМ 3 математика профиль'!T162:U162)&lt;8),1," ")</f>
        <v xml:space="preserve"> </v>
      </c>
    </row>
    <row r="162" spans="1:7" x14ac:dyDescent="0.25">
      <c r="A162" s="80"/>
      <c r="B162" s="80"/>
      <c r="C162" s="80"/>
      <c r="D162" s="80"/>
      <c r="E162" s="80"/>
      <c r="F162" s="80"/>
      <c r="G162" s="80"/>
    </row>
    <row r="163" spans="1:7" x14ac:dyDescent="0.25">
      <c r="A163" s="80" t="str">
        <f>IF(AND('форма ТМ 3 математика профиль'!A163&lt;&gt;"",COUNTIF('форма ТМ 3 математика профиль'!O164:U164,"")=7,(SUM('форма ТМ 3 математика профиль'!B164:I164)=8)),1," ")</f>
        <v xml:space="preserve"> </v>
      </c>
      <c r="B163" s="80" t="str">
        <f>IF(AND(NOT(ISBLANK('форма ТМ 3 математика профиль'!A163)),'форма ТМ 3 математика профиль'!W163&lt;=5),1," ")</f>
        <v xml:space="preserve"> </v>
      </c>
      <c r="C163" s="80" t="str">
        <f>IF(NOT(ISBLANK('форма ТМ 3 математика профиль'!A163)),1," ")</f>
        <v xml:space="preserve"> </v>
      </c>
      <c r="D163" s="80" t="str">
        <f>IF(SUM('форма ТМ 3 математика профиль'!J164:M164,'форма ТМ 3 математика профиль'!O164:S164)=16,1," ")</f>
        <v xml:space="preserve"> </v>
      </c>
      <c r="E163" s="80" t="str">
        <f>IF(AND(SUM('форма ТМ 3 математика профиль'!J164:M164,'форма ТМ 3 математика профиль'!O164:S164)&gt;=1,SUM('форма ТМ 3 математика профиль'!J164:M164,'форма ТМ 3 математика профиль'!O164:S164)&lt;16),1," ")</f>
        <v xml:space="preserve"> </v>
      </c>
      <c r="F163" s="80" t="str">
        <f>IF(SUM('форма ТМ 3 математика профиль'!T164:U164)=8,1," ")</f>
        <v xml:space="preserve"> </v>
      </c>
      <c r="G163" s="80" t="str">
        <f>IF(AND(SUM('форма ТМ 3 математика профиль'!T164:U164)&gt;=1,SUM('форма ТМ 3 математика профиль'!T164:U164)&lt;8),1," ")</f>
        <v xml:space="preserve"> </v>
      </c>
    </row>
    <row r="164" spans="1:7" x14ac:dyDescent="0.25">
      <c r="A164" s="80"/>
      <c r="B164" s="80"/>
      <c r="C164" s="80"/>
      <c r="D164" s="80"/>
      <c r="E164" s="80"/>
      <c r="F164" s="80"/>
      <c r="G164" s="80"/>
    </row>
    <row r="165" spans="1:7" x14ac:dyDescent="0.25">
      <c r="A165" s="80" t="str">
        <f>IF(AND('форма ТМ 3 математика профиль'!A165&lt;&gt;"",COUNTIF('форма ТМ 3 математика профиль'!O166:U166,"")=7,(SUM('форма ТМ 3 математика профиль'!B166:I166)=8)),1," ")</f>
        <v xml:space="preserve"> </v>
      </c>
      <c r="B165" s="80" t="str">
        <f>IF(AND(NOT(ISBLANK('форма ТМ 3 математика профиль'!A165)),'форма ТМ 3 математика профиль'!W165&lt;=5),1," ")</f>
        <v xml:space="preserve"> </v>
      </c>
      <c r="C165" s="80" t="str">
        <f>IF(NOT(ISBLANK('форма ТМ 3 математика профиль'!A165)),1," ")</f>
        <v xml:space="preserve"> </v>
      </c>
      <c r="D165" s="80" t="str">
        <f>IF(SUM('форма ТМ 3 математика профиль'!J166:M166,'форма ТМ 3 математика профиль'!O166:S166)=16,1," ")</f>
        <v xml:space="preserve"> </v>
      </c>
      <c r="E165" s="80" t="str">
        <f>IF(AND(SUM('форма ТМ 3 математика профиль'!J166:M166,'форма ТМ 3 математика профиль'!O166:S166)&gt;=1,SUM('форма ТМ 3 математика профиль'!J166:M166,'форма ТМ 3 математика профиль'!O166:S166)&lt;16),1," ")</f>
        <v xml:space="preserve"> </v>
      </c>
      <c r="F165" s="80" t="str">
        <f>IF(SUM('форма ТМ 3 математика профиль'!T166:U166)=8,1," ")</f>
        <v xml:space="preserve"> </v>
      </c>
      <c r="G165" s="80" t="str">
        <f>IF(AND(SUM('форма ТМ 3 математика профиль'!T166:U166)&gt;=1,SUM('форма ТМ 3 математика профиль'!T166:U166)&lt;8),1," ")</f>
        <v xml:space="preserve"> </v>
      </c>
    </row>
    <row r="166" spans="1:7" x14ac:dyDescent="0.25">
      <c r="A166" s="80"/>
      <c r="B166" s="80"/>
      <c r="C166" s="80"/>
      <c r="D166" s="80"/>
      <c r="E166" s="80"/>
      <c r="F166" s="80"/>
      <c r="G166" s="80"/>
    </row>
    <row r="167" spans="1:7" x14ac:dyDescent="0.25">
      <c r="A167" s="80" t="str">
        <f>IF(AND('форма ТМ 3 математика профиль'!A167&lt;&gt;"",COUNTIF('форма ТМ 3 математика профиль'!O168:U168,"")=7,(SUM('форма ТМ 3 математика профиль'!B168:I168)=8)),1," ")</f>
        <v xml:space="preserve"> </v>
      </c>
      <c r="B167" s="80" t="str">
        <f>IF(AND(NOT(ISBLANK('форма ТМ 3 математика профиль'!A167)),'форма ТМ 3 математика профиль'!W167&lt;=5),1," ")</f>
        <v xml:space="preserve"> </v>
      </c>
      <c r="C167" s="80" t="str">
        <f>IF(NOT(ISBLANK('форма ТМ 3 математика профиль'!A167)),1," ")</f>
        <v xml:space="preserve"> </v>
      </c>
      <c r="D167" s="80" t="str">
        <f>IF(SUM('форма ТМ 3 математика профиль'!J168:M168,'форма ТМ 3 математика профиль'!O168:S168)=16,1," ")</f>
        <v xml:space="preserve"> </v>
      </c>
      <c r="E167" s="80" t="str">
        <f>IF(AND(SUM('форма ТМ 3 математика профиль'!J168:M168,'форма ТМ 3 математика профиль'!O168:S168)&gt;=1,SUM('форма ТМ 3 математика профиль'!J168:M168,'форма ТМ 3 математика профиль'!O168:S168)&lt;16),1," ")</f>
        <v xml:space="preserve"> </v>
      </c>
      <c r="F167" s="80" t="str">
        <f>IF(SUM('форма ТМ 3 математика профиль'!T168:U168)=8,1," ")</f>
        <v xml:space="preserve"> </v>
      </c>
      <c r="G167" s="80" t="str">
        <f>IF(AND(SUM('форма ТМ 3 математика профиль'!T168:U168)&gt;=1,SUM('форма ТМ 3 математика профиль'!T168:U168)&lt;8),1," ")</f>
        <v xml:space="preserve"> </v>
      </c>
    </row>
    <row r="168" spans="1:7" x14ac:dyDescent="0.25">
      <c r="A168" s="80"/>
      <c r="B168" s="80"/>
      <c r="C168" s="80"/>
      <c r="D168" s="80"/>
      <c r="E168" s="80"/>
      <c r="F168" s="80"/>
      <c r="G168" s="80"/>
    </row>
    <row r="169" spans="1:7" x14ac:dyDescent="0.25">
      <c r="A169" s="80" t="str">
        <f>IF(AND('форма ТМ 3 математика профиль'!A169&lt;&gt;"",COUNTIF('форма ТМ 3 математика профиль'!O170:U170,"")=7,(SUM('форма ТМ 3 математика профиль'!B170:I170)=8)),1," ")</f>
        <v xml:space="preserve"> </v>
      </c>
      <c r="B169" s="80" t="str">
        <f>IF(AND(NOT(ISBLANK('форма ТМ 3 математика профиль'!A169)),'форма ТМ 3 математика профиль'!W169&lt;=5),1," ")</f>
        <v xml:space="preserve"> </v>
      </c>
      <c r="C169" s="80" t="str">
        <f>IF(NOT(ISBLANK('форма ТМ 3 математика профиль'!A169)),1," ")</f>
        <v xml:space="preserve"> </v>
      </c>
      <c r="D169" s="80" t="str">
        <f>IF(SUM('форма ТМ 3 математика профиль'!J170:M170,'форма ТМ 3 математика профиль'!O170:S170)=16,1," ")</f>
        <v xml:space="preserve"> </v>
      </c>
      <c r="E169" s="80" t="str">
        <f>IF(AND(SUM('форма ТМ 3 математика профиль'!J170:M170,'форма ТМ 3 математика профиль'!O170:S170)&gt;=1,SUM('форма ТМ 3 математика профиль'!J170:M170,'форма ТМ 3 математика профиль'!O170:S170)&lt;16),1," ")</f>
        <v xml:space="preserve"> </v>
      </c>
      <c r="F169" s="80" t="str">
        <f>IF(SUM('форма ТМ 3 математика профиль'!T170:U170)=8,1," ")</f>
        <v xml:space="preserve"> </v>
      </c>
      <c r="G169" s="80" t="str">
        <f>IF(AND(SUM('форма ТМ 3 математика профиль'!T170:U170)&gt;=1,SUM('форма ТМ 3 математика профиль'!T170:U170)&lt;8),1," ")</f>
        <v xml:space="preserve"> </v>
      </c>
    </row>
    <row r="170" spans="1:7" x14ac:dyDescent="0.25">
      <c r="A170" s="80"/>
      <c r="B170" s="80"/>
      <c r="C170" s="80"/>
      <c r="D170" s="80"/>
      <c r="E170" s="80"/>
      <c r="F170" s="80"/>
      <c r="G170" s="80"/>
    </row>
    <row r="171" spans="1:7" x14ac:dyDescent="0.25">
      <c r="A171" s="80" t="str">
        <f>IF(AND('форма ТМ 3 математика профиль'!A171&lt;&gt;"",COUNTIF('форма ТМ 3 математика профиль'!O172:U172,"")=7,(SUM('форма ТМ 3 математика профиль'!B172:I172)=8)),1," ")</f>
        <v xml:space="preserve"> </v>
      </c>
      <c r="B171" s="80" t="str">
        <f>IF(AND(NOT(ISBLANK('форма ТМ 3 математика профиль'!A171)),'форма ТМ 3 математика профиль'!W171&lt;=5),1," ")</f>
        <v xml:space="preserve"> </v>
      </c>
      <c r="C171" s="80" t="str">
        <f>IF(NOT(ISBLANK('форма ТМ 3 математика профиль'!A171)),1," ")</f>
        <v xml:space="preserve"> </v>
      </c>
      <c r="D171" s="80" t="str">
        <f>IF(SUM('форма ТМ 3 математика профиль'!J172:M172,'форма ТМ 3 математика профиль'!O172:S172)=16,1," ")</f>
        <v xml:space="preserve"> </v>
      </c>
      <c r="E171" s="80" t="str">
        <f>IF(AND(SUM('форма ТМ 3 математика профиль'!J172:M172,'форма ТМ 3 математика профиль'!O172:S172)&gt;=1,SUM('форма ТМ 3 математика профиль'!J172:M172,'форма ТМ 3 математика профиль'!O172:S172)&lt;16),1," ")</f>
        <v xml:space="preserve"> </v>
      </c>
      <c r="F171" s="80" t="str">
        <f>IF(SUM('форма ТМ 3 математика профиль'!T172:U172)=8,1," ")</f>
        <v xml:space="preserve"> </v>
      </c>
      <c r="G171" s="80" t="str">
        <f>IF(AND(SUM('форма ТМ 3 математика профиль'!T172:U172)&gt;=1,SUM('форма ТМ 3 математика профиль'!T172:U172)&lt;8),1," ")</f>
        <v xml:space="preserve"> </v>
      </c>
    </row>
    <row r="172" spans="1:7" x14ac:dyDescent="0.25">
      <c r="A172" s="80"/>
      <c r="B172" s="80"/>
      <c r="C172" s="80"/>
      <c r="D172" s="80"/>
      <c r="E172" s="80"/>
      <c r="F172" s="80"/>
      <c r="G172" s="80"/>
    </row>
    <row r="173" spans="1:7" x14ac:dyDescent="0.25">
      <c r="A173" s="80" t="str">
        <f>IF(AND('форма ТМ 3 математика профиль'!A173&lt;&gt;"",COUNTIF('форма ТМ 3 математика профиль'!O174:U174,"")=7,(SUM('форма ТМ 3 математика профиль'!B174:I174)=8)),1," ")</f>
        <v xml:space="preserve"> </v>
      </c>
      <c r="B173" s="80" t="str">
        <f>IF(AND(NOT(ISBLANK('форма ТМ 3 математика профиль'!A173)),'форма ТМ 3 математика профиль'!W173&lt;=5),1," ")</f>
        <v xml:space="preserve"> </v>
      </c>
      <c r="C173" s="80" t="str">
        <f>IF(NOT(ISBLANK('форма ТМ 3 математика профиль'!A173)),1," ")</f>
        <v xml:space="preserve"> </v>
      </c>
      <c r="D173" s="80" t="str">
        <f>IF(SUM('форма ТМ 3 математика профиль'!J174:M174,'форма ТМ 3 математика профиль'!O174:S174)=16,1," ")</f>
        <v xml:space="preserve"> </v>
      </c>
      <c r="E173" s="80" t="str">
        <f>IF(AND(SUM('форма ТМ 3 математика профиль'!J174:M174,'форма ТМ 3 математика профиль'!O174:S174)&gt;=1,SUM('форма ТМ 3 математика профиль'!J174:M174,'форма ТМ 3 математика профиль'!O174:S174)&lt;16),1," ")</f>
        <v xml:space="preserve"> </v>
      </c>
      <c r="F173" s="80" t="str">
        <f>IF(SUM('форма ТМ 3 математика профиль'!T174:U174)=8,1," ")</f>
        <v xml:space="preserve"> </v>
      </c>
      <c r="G173" s="80" t="str">
        <f>IF(AND(SUM('форма ТМ 3 математика профиль'!T174:U174)&gt;=1,SUM('форма ТМ 3 математика профиль'!T174:U174)&lt;8),1," ")</f>
        <v xml:space="preserve"> </v>
      </c>
    </row>
    <row r="174" spans="1:7" x14ac:dyDescent="0.25">
      <c r="A174" s="80"/>
      <c r="B174" s="80"/>
      <c r="C174" s="80"/>
      <c r="D174" s="80"/>
      <c r="E174" s="80"/>
      <c r="F174" s="80"/>
      <c r="G174" s="80"/>
    </row>
    <row r="175" spans="1:7" x14ac:dyDescent="0.25">
      <c r="A175" s="80" t="str">
        <f>IF(AND('форма ТМ 3 математика профиль'!A175&lt;&gt;"",COUNTIF('форма ТМ 3 математика профиль'!O176:U176,"")=7,(SUM('форма ТМ 3 математика профиль'!B176:I176)=8)),1," ")</f>
        <v xml:space="preserve"> </v>
      </c>
      <c r="B175" s="80" t="str">
        <f>IF(AND(NOT(ISBLANK('форма ТМ 3 математика профиль'!A175)),'форма ТМ 3 математика профиль'!W175&lt;=5),1," ")</f>
        <v xml:space="preserve"> </v>
      </c>
      <c r="C175" s="80" t="str">
        <f>IF(NOT(ISBLANK('форма ТМ 3 математика профиль'!A175)),1," ")</f>
        <v xml:space="preserve"> </v>
      </c>
      <c r="D175" s="80" t="str">
        <f>IF(SUM('форма ТМ 3 математика профиль'!J176:M176,'форма ТМ 3 математика профиль'!O176:S176)=16,1," ")</f>
        <v xml:space="preserve"> </v>
      </c>
      <c r="E175" s="80" t="str">
        <f>IF(AND(SUM('форма ТМ 3 математика профиль'!J176:M176,'форма ТМ 3 математика профиль'!O176:S176)&gt;=1,SUM('форма ТМ 3 математика профиль'!J176:M176,'форма ТМ 3 математика профиль'!O176:S176)&lt;16),1," ")</f>
        <v xml:space="preserve"> </v>
      </c>
      <c r="F175" s="80" t="str">
        <f>IF(SUM('форма ТМ 3 математика профиль'!T176:U176)=8,1," ")</f>
        <v xml:space="preserve"> </v>
      </c>
      <c r="G175" s="80" t="str">
        <f>IF(AND(SUM('форма ТМ 3 математика профиль'!T176:U176)&gt;=1,SUM('форма ТМ 3 математика профиль'!T176:U176)&lt;8),1," ")</f>
        <v xml:space="preserve"> </v>
      </c>
    </row>
    <row r="176" spans="1:7" x14ac:dyDescent="0.25">
      <c r="A176" s="80"/>
      <c r="B176" s="80"/>
      <c r="C176" s="80"/>
      <c r="D176" s="80"/>
      <c r="E176" s="80"/>
      <c r="F176" s="80"/>
      <c r="G176" s="80"/>
    </row>
    <row r="177" spans="1:7" x14ac:dyDescent="0.25">
      <c r="A177" s="80" t="str">
        <f>IF(AND('форма ТМ 3 математика профиль'!A177&lt;&gt;"",COUNTIF('форма ТМ 3 математика профиль'!O178:U178,"")=7,(SUM('форма ТМ 3 математика профиль'!B178:I178)=8)),1," ")</f>
        <v xml:space="preserve"> </v>
      </c>
      <c r="B177" s="80" t="str">
        <f>IF(AND(NOT(ISBLANK('форма ТМ 3 математика профиль'!A177)),'форма ТМ 3 математика профиль'!W177&lt;=5),1," ")</f>
        <v xml:space="preserve"> </v>
      </c>
      <c r="C177" s="80" t="str">
        <f>IF(NOT(ISBLANK('форма ТМ 3 математика профиль'!A177)),1," ")</f>
        <v xml:space="preserve"> </v>
      </c>
      <c r="D177" s="80" t="str">
        <f>IF(SUM('форма ТМ 3 математика профиль'!J178:M178,'форма ТМ 3 математика профиль'!O178:S178)=16,1," ")</f>
        <v xml:space="preserve"> </v>
      </c>
      <c r="E177" s="80" t="str">
        <f>IF(AND(SUM('форма ТМ 3 математика профиль'!J178:M178,'форма ТМ 3 математика профиль'!O178:S178)&gt;=1,SUM('форма ТМ 3 математика профиль'!J178:M178,'форма ТМ 3 математика профиль'!O178:S178)&lt;16),1," ")</f>
        <v xml:space="preserve"> </v>
      </c>
      <c r="F177" s="80" t="str">
        <f>IF(SUM('форма ТМ 3 математика профиль'!T178:U178)=8,1," ")</f>
        <v xml:space="preserve"> </v>
      </c>
      <c r="G177" s="80" t="str">
        <f>IF(AND(SUM('форма ТМ 3 математика профиль'!T178:U178)&gt;=1,SUM('форма ТМ 3 математика профиль'!T178:U178)&lt;8),1," ")</f>
        <v xml:space="preserve"> </v>
      </c>
    </row>
    <row r="178" spans="1:7" x14ac:dyDescent="0.25">
      <c r="A178" s="80"/>
      <c r="B178" s="80"/>
      <c r="C178" s="80"/>
      <c r="D178" s="80"/>
      <c r="E178" s="80"/>
      <c r="F178" s="80"/>
      <c r="G178" s="80"/>
    </row>
    <row r="179" spans="1:7" x14ac:dyDescent="0.25">
      <c r="A179" s="80" t="str">
        <f>IF(AND('форма ТМ 3 математика профиль'!A179&lt;&gt;"",COUNTIF('форма ТМ 3 математика профиль'!O180:U180,"")=7,(SUM('форма ТМ 3 математика профиль'!B180:I180)=8)),1," ")</f>
        <v xml:space="preserve"> </v>
      </c>
      <c r="B179" s="80" t="str">
        <f>IF(AND(NOT(ISBLANK('форма ТМ 3 математика профиль'!A179)),'форма ТМ 3 математика профиль'!W179&lt;=5),1," ")</f>
        <v xml:space="preserve"> </v>
      </c>
      <c r="C179" s="80" t="str">
        <f>IF(NOT(ISBLANK('форма ТМ 3 математика профиль'!A179)),1," ")</f>
        <v xml:space="preserve"> </v>
      </c>
      <c r="D179" s="80" t="str">
        <f>IF(SUM('форма ТМ 3 математика профиль'!J180:M180,'форма ТМ 3 математика профиль'!O180:S180)=16,1," ")</f>
        <v xml:space="preserve"> </v>
      </c>
      <c r="E179" s="80" t="str">
        <f>IF(AND(SUM('форма ТМ 3 математика профиль'!J180:M180,'форма ТМ 3 математика профиль'!O180:S180)&gt;=1,SUM('форма ТМ 3 математика профиль'!J180:M180,'форма ТМ 3 математика профиль'!O180:S180)&lt;16),1," ")</f>
        <v xml:space="preserve"> </v>
      </c>
      <c r="F179" s="80" t="str">
        <f>IF(SUM('форма ТМ 3 математика профиль'!T180:U180)=8,1," ")</f>
        <v xml:space="preserve"> </v>
      </c>
      <c r="G179" s="80" t="str">
        <f>IF(AND(SUM('форма ТМ 3 математика профиль'!T180:U180)&gt;=1,SUM('форма ТМ 3 математика профиль'!T180:U180)&lt;8),1," ")</f>
        <v xml:space="preserve"> </v>
      </c>
    </row>
    <row r="180" spans="1:7" x14ac:dyDescent="0.25">
      <c r="A180" s="80"/>
      <c r="B180" s="80"/>
      <c r="C180" s="80"/>
      <c r="D180" s="80"/>
      <c r="E180" s="80"/>
      <c r="F180" s="80"/>
      <c r="G180" s="80"/>
    </row>
    <row r="181" spans="1:7" x14ac:dyDescent="0.25">
      <c r="A181" s="80" t="str">
        <f>IF(AND('форма ТМ 3 математика профиль'!A181&lt;&gt;"",COUNTIF('форма ТМ 3 математика профиль'!O182:U182,"")=7,(SUM('форма ТМ 3 математика профиль'!B182:I182)=8)),1," ")</f>
        <v xml:space="preserve"> </v>
      </c>
      <c r="B181" s="80" t="str">
        <f>IF(AND(NOT(ISBLANK('форма ТМ 3 математика профиль'!A181)),'форма ТМ 3 математика профиль'!W181&lt;=5),1," ")</f>
        <v xml:space="preserve"> </v>
      </c>
      <c r="C181" s="80" t="str">
        <f>IF(NOT(ISBLANK('форма ТМ 3 математика профиль'!A181)),1," ")</f>
        <v xml:space="preserve"> </v>
      </c>
      <c r="D181" s="80" t="str">
        <f>IF(SUM('форма ТМ 3 математика профиль'!J182:M182,'форма ТМ 3 математика профиль'!O182:S182)=16,1," ")</f>
        <v xml:space="preserve"> </v>
      </c>
      <c r="E181" s="80" t="str">
        <f>IF(AND(SUM('форма ТМ 3 математика профиль'!J182:M182,'форма ТМ 3 математика профиль'!O182:S182)&gt;=1,SUM('форма ТМ 3 математика профиль'!J182:M182,'форма ТМ 3 математика профиль'!O182:S182)&lt;16),1," ")</f>
        <v xml:space="preserve"> </v>
      </c>
      <c r="F181" s="80" t="str">
        <f>IF(SUM('форма ТМ 3 математика профиль'!T182:U182)=8,1," ")</f>
        <v xml:space="preserve"> </v>
      </c>
      <c r="G181" s="80" t="str">
        <f>IF(AND(SUM('форма ТМ 3 математика профиль'!T182:U182)&gt;=1,SUM('форма ТМ 3 математика профиль'!T182:U182)&lt;8),1," ")</f>
        <v xml:space="preserve"> </v>
      </c>
    </row>
    <row r="182" spans="1:7" x14ac:dyDescent="0.25">
      <c r="A182" s="80"/>
      <c r="B182" s="80"/>
      <c r="C182" s="80"/>
      <c r="D182" s="80"/>
      <c r="E182" s="80"/>
      <c r="F182" s="80"/>
      <c r="G182" s="80"/>
    </row>
    <row r="183" spans="1:7" x14ac:dyDescent="0.25">
      <c r="A183" s="80" t="str">
        <f>IF(AND('форма ТМ 3 математика профиль'!A183&lt;&gt;"",COUNTIF('форма ТМ 3 математика профиль'!O184:U184,"")=7,(SUM('форма ТМ 3 математика профиль'!B184:I184)=8)),1," ")</f>
        <v xml:space="preserve"> </v>
      </c>
      <c r="B183" s="80" t="str">
        <f>IF(AND(NOT(ISBLANK('форма ТМ 3 математика профиль'!A183)),'форма ТМ 3 математика профиль'!W183&lt;=5),1," ")</f>
        <v xml:space="preserve"> </v>
      </c>
      <c r="C183" s="80" t="str">
        <f>IF(NOT(ISBLANK('форма ТМ 3 математика профиль'!A183)),1," ")</f>
        <v xml:space="preserve"> </v>
      </c>
      <c r="D183" s="80" t="str">
        <f>IF(SUM('форма ТМ 3 математика профиль'!J184:M184,'форма ТМ 3 математика профиль'!O184:S184)=16,1," ")</f>
        <v xml:space="preserve"> </v>
      </c>
      <c r="E183" s="80" t="str">
        <f>IF(AND(SUM('форма ТМ 3 математика профиль'!J184:M184,'форма ТМ 3 математика профиль'!O184:S184)&gt;=1,SUM('форма ТМ 3 математика профиль'!J184:M184,'форма ТМ 3 математика профиль'!O184:S184)&lt;16),1," ")</f>
        <v xml:space="preserve"> </v>
      </c>
      <c r="F183" s="80" t="str">
        <f>IF(SUM('форма ТМ 3 математика профиль'!T184:U184)=8,1," ")</f>
        <v xml:space="preserve"> </v>
      </c>
      <c r="G183" s="80" t="str">
        <f>IF(AND(SUM('форма ТМ 3 математика профиль'!T184:U184)&gt;=1,SUM('форма ТМ 3 математика профиль'!T184:U184)&lt;8),1," ")</f>
        <v xml:space="preserve"> </v>
      </c>
    </row>
    <row r="184" spans="1:7" x14ac:dyDescent="0.25">
      <c r="A184" s="80"/>
      <c r="B184" s="80"/>
      <c r="C184" s="80"/>
      <c r="D184" s="80"/>
      <c r="E184" s="80"/>
      <c r="F184" s="80"/>
      <c r="G184" s="80"/>
    </row>
    <row r="185" spans="1:7" x14ac:dyDescent="0.25">
      <c r="A185" s="80" t="str">
        <f>IF(AND('форма ТМ 3 математика профиль'!A185&lt;&gt;"",COUNTIF('форма ТМ 3 математика профиль'!O186:U186,"")=7,(SUM('форма ТМ 3 математика профиль'!B186:I186)=8)),1," ")</f>
        <v xml:space="preserve"> </v>
      </c>
      <c r="B185" s="80" t="str">
        <f>IF(AND(NOT(ISBLANK('форма ТМ 3 математика профиль'!A185)),'форма ТМ 3 математика профиль'!W185&lt;=5),1," ")</f>
        <v xml:space="preserve"> </v>
      </c>
      <c r="C185" s="80" t="str">
        <f>IF(NOT(ISBLANK('форма ТМ 3 математика профиль'!A185)),1," ")</f>
        <v xml:space="preserve"> </v>
      </c>
      <c r="D185" s="80" t="str">
        <f>IF(SUM('форма ТМ 3 математика профиль'!J186:M186,'форма ТМ 3 математика профиль'!O186:S186)=16,1," ")</f>
        <v xml:space="preserve"> </v>
      </c>
      <c r="E185" s="80" t="str">
        <f>IF(AND(SUM('форма ТМ 3 математика профиль'!J186:M186,'форма ТМ 3 математика профиль'!O186:S186)&gt;=1,SUM('форма ТМ 3 математика профиль'!J186:M186,'форма ТМ 3 математика профиль'!O186:S186)&lt;16),1," ")</f>
        <v xml:space="preserve"> </v>
      </c>
      <c r="F185" s="80" t="str">
        <f>IF(SUM('форма ТМ 3 математика профиль'!T186:U186)=8,1," ")</f>
        <v xml:space="preserve"> </v>
      </c>
      <c r="G185" s="80" t="str">
        <f>IF(AND(SUM('форма ТМ 3 математика профиль'!T186:U186)&gt;=1,SUM('форма ТМ 3 математика профиль'!T186:U186)&lt;8),1," ")</f>
        <v xml:space="preserve"> </v>
      </c>
    </row>
    <row r="186" spans="1:7" x14ac:dyDescent="0.25">
      <c r="A186" s="80"/>
      <c r="B186" s="80"/>
      <c r="C186" s="80"/>
      <c r="D186" s="80"/>
      <c r="E186" s="80"/>
      <c r="F186" s="80"/>
      <c r="G186" s="80"/>
    </row>
    <row r="187" spans="1:7" x14ac:dyDescent="0.25">
      <c r="A187" s="80" t="str">
        <f>IF(AND('форма ТМ 3 математика профиль'!A187&lt;&gt;"",COUNTIF('форма ТМ 3 математика профиль'!O188:U188,"")=7,(SUM('форма ТМ 3 математика профиль'!B188:I188)=8)),1," ")</f>
        <v xml:space="preserve"> </v>
      </c>
      <c r="B187" s="80" t="str">
        <f>IF(AND(NOT(ISBLANK('форма ТМ 3 математика профиль'!A187)),'форма ТМ 3 математика профиль'!W187&lt;=5),1," ")</f>
        <v xml:space="preserve"> </v>
      </c>
      <c r="C187" s="80" t="str">
        <f>IF(NOT(ISBLANK('форма ТМ 3 математика профиль'!A187)),1," ")</f>
        <v xml:space="preserve"> </v>
      </c>
      <c r="D187" s="80" t="str">
        <f>IF(SUM('форма ТМ 3 математика профиль'!J188:M188,'форма ТМ 3 математика профиль'!O188:S188)=16,1," ")</f>
        <v xml:space="preserve"> </v>
      </c>
      <c r="E187" s="80" t="str">
        <f>IF(AND(SUM('форма ТМ 3 математика профиль'!J188:M188,'форма ТМ 3 математика профиль'!O188:S188)&gt;=1,SUM('форма ТМ 3 математика профиль'!J188:M188,'форма ТМ 3 математика профиль'!O188:S188)&lt;16),1," ")</f>
        <v xml:space="preserve"> </v>
      </c>
      <c r="F187" s="80" t="str">
        <f>IF(SUM('форма ТМ 3 математика профиль'!T188:U188)=8,1," ")</f>
        <v xml:space="preserve"> </v>
      </c>
      <c r="G187" s="80" t="str">
        <f>IF(AND(SUM('форма ТМ 3 математика профиль'!T188:U188)&gt;=1,SUM('форма ТМ 3 математика профиль'!T188:U188)&lt;8),1," ")</f>
        <v xml:space="preserve"> </v>
      </c>
    </row>
    <row r="188" spans="1:7" x14ac:dyDescent="0.25">
      <c r="A188" s="80"/>
      <c r="B188" s="80"/>
      <c r="C188" s="80"/>
      <c r="D188" s="80"/>
      <c r="E188" s="80"/>
      <c r="F188" s="80"/>
      <c r="G188" s="80"/>
    </row>
    <row r="189" spans="1:7" x14ac:dyDescent="0.25">
      <c r="A189" s="80" t="str">
        <f>IF(AND('форма ТМ 3 математика профиль'!A189&lt;&gt;"",COUNTIF('форма ТМ 3 математика профиль'!O190:U190,"")=7,(SUM('форма ТМ 3 математика профиль'!B190:I190)=8)),1," ")</f>
        <v xml:space="preserve"> </v>
      </c>
      <c r="B189" s="80" t="str">
        <f>IF(AND(NOT(ISBLANK('форма ТМ 3 математика профиль'!A189)),'форма ТМ 3 математика профиль'!W189&lt;=5),1," ")</f>
        <v xml:space="preserve"> </v>
      </c>
      <c r="C189" s="80" t="str">
        <f>IF(NOT(ISBLANK('форма ТМ 3 математика профиль'!A189)),1," ")</f>
        <v xml:space="preserve"> </v>
      </c>
      <c r="D189" s="80" t="str">
        <f>IF(SUM('форма ТМ 3 математика профиль'!J190:M190,'форма ТМ 3 математика профиль'!O190:S190)=16,1," ")</f>
        <v xml:space="preserve"> </v>
      </c>
      <c r="E189" s="80" t="str">
        <f>IF(AND(SUM('форма ТМ 3 математика профиль'!J190:M190,'форма ТМ 3 математика профиль'!O190:S190)&gt;=1,SUM('форма ТМ 3 математика профиль'!J190:M190,'форма ТМ 3 математика профиль'!O190:S190)&lt;16),1," ")</f>
        <v xml:space="preserve"> </v>
      </c>
      <c r="F189" s="80" t="str">
        <f>IF(SUM('форма ТМ 3 математика профиль'!T190:U190)=8,1," ")</f>
        <v xml:space="preserve"> </v>
      </c>
      <c r="G189" s="80" t="str">
        <f>IF(AND(SUM('форма ТМ 3 математика профиль'!T190:U190)&gt;=1,SUM('форма ТМ 3 математика профиль'!T190:U190)&lt;8),1," ")</f>
        <v xml:space="preserve"> </v>
      </c>
    </row>
    <row r="190" spans="1:7" x14ac:dyDescent="0.25">
      <c r="A190" s="80"/>
      <c r="B190" s="80"/>
      <c r="C190" s="80"/>
      <c r="D190" s="80"/>
      <c r="E190" s="80"/>
      <c r="F190" s="80"/>
      <c r="G190" s="80"/>
    </row>
    <row r="191" spans="1:7" x14ac:dyDescent="0.25">
      <c r="A191" s="80" t="str">
        <f>IF(AND('форма ТМ 3 математика профиль'!A191&lt;&gt;"",COUNTIF('форма ТМ 3 математика профиль'!O192:U192,"")=7,(SUM('форма ТМ 3 математика профиль'!B192:I192)=8)),1," ")</f>
        <v xml:space="preserve"> </v>
      </c>
      <c r="B191" s="80" t="str">
        <f>IF(AND(NOT(ISBLANK('форма ТМ 3 математика профиль'!A191)),'форма ТМ 3 математика профиль'!W191&lt;=5),1," ")</f>
        <v xml:space="preserve"> </v>
      </c>
      <c r="C191" s="80" t="str">
        <f>IF(NOT(ISBLANK('форма ТМ 3 математика профиль'!A191)),1," ")</f>
        <v xml:space="preserve"> </v>
      </c>
      <c r="D191" s="80" t="str">
        <f>IF(SUM('форма ТМ 3 математика профиль'!J192:M192,'форма ТМ 3 математика профиль'!O192:S192)=16,1," ")</f>
        <v xml:space="preserve"> </v>
      </c>
      <c r="E191" s="80" t="str">
        <f>IF(AND(SUM('форма ТМ 3 математика профиль'!J192:M192,'форма ТМ 3 математика профиль'!O192:S192)&gt;=1,SUM('форма ТМ 3 математика профиль'!J192:M192,'форма ТМ 3 математика профиль'!O192:S192)&lt;16),1," ")</f>
        <v xml:space="preserve"> </v>
      </c>
      <c r="F191" s="80" t="str">
        <f>IF(SUM('форма ТМ 3 математика профиль'!T192:U192)=8,1," ")</f>
        <v xml:space="preserve"> </v>
      </c>
      <c r="G191" s="80" t="str">
        <f>IF(AND(SUM('форма ТМ 3 математика профиль'!T192:U192)&gt;=1,SUM('форма ТМ 3 математика профиль'!T192:U192)&lt;8),1," ")</f>
        <v xml:space="preserve"> </v>
      </c>
    </row>
    <row r="192" spans="1:7" x14ac:dyDescent="0.25">
      <c r="A192" s="80"/>
      <c r="B192" s="80"/>
      <c r="C192" s="80"/>
      <c r="D192" s="80"/>
      <c r="E192" s="80"/>
      <c r="F192" s="80"/>
      <c r="G192" s="80"/>
    </row>
    <row r="193" spans="1:7" x14ac:dyDescent="0.25">
      <c r="A193" s="80" t="str">
        <f>IF(AND('форма ТМ 3 математика профиль'!A193&lt;&gt;"",COUNTIF('форма ТМ 3 математика профиль'!O194:U194,"")=7,(SUM('форма ТМ 3 математика профиль'!B194:I194)=8)),1," ")</f>
        <v xml:space="preserve"> </v>
      </c>
      <c r="B193" s="80" t="str">
        <f>IF(AND(NOT(ISBLANK('форма ТМ 3 математика профиль'!A193)),'форма ТМ 3 математика профиль'!W193&lt;=5),1," ")</f>
        <v xml:space="preserve"> </v>
      </c>
      <c r="C193" s="80" t="str">
        <f>IF(NOT(ISBLANK('форма ТМ 3 математика профиль'!A193)),1," ")</f>
        <v xml:space="preserve"> </v>
      </c>
      <c r="D193" s="80" t="str">
        <f>IF(SUM('форма ТМ 3 математика профиль'!J194:M194,'форма ТМ 3 математика профиль'!O194:S194)=16,1," ")</f>
        <v xml:space="preserve"> </v>
      </c>
      <c r="E193" s="80" t="str">
        <f>IF(AND(SUM('форма ТМ 3 математика профиль'!J194:M194,'форма ТМ 3 математика профиль'!O194:S194)&gt;=1,SUM('форма ТМ 3 математика профиль'!J194:M194,'форма ТМ 3 математика профиль'!O194:S194)&lt;16),1," ")</f>
        <v xml:space="preserve"> </v>
      </c>
      <c r="F193" s="80" t="str">
        <f>IF(SUM('форма ТМ 3 математика профиль'!T194:U194)=8,1," ")</f>
        <v xml:space="preserve"> </v>
      </c>
      <c r="G193" s="80" t="str">
        <f>IF(AND(SUM('форма ТМ 3 математика профиль'!T194:U194)&gt;=1,SUM('форма ТМ 3 математика профиль'!T194:U194)&lt;8),1," ")</f>
        <v xml:space="preserve"> </v>
      </c>
    </row>
    <row r="194" spans="1:7" x14ac:dyDescent="0.25">
      <c r="A194" s="80"/>
      <c r="B194" s="80"/>
      <c r="C194" s="80"/>
      <c r="D194" s="80"/>
      <c r="E194" s="80"/>
      <c r="F194" s="80"/>
      <c r="G194" s="80"/>
    </row>
    <row r="195" spans="1:7" x14ac:dyDescent="0.25">
      <c r="A195" s="80" t="str">
        <f>IF(AND('форма ТМ 3 математика профиль'!A195&lt;&gt;"",COUNTIF('форма ТМ 3 математика профиль'!O196:U196,"")=7,(SUM('форма ТМ 3 математика профиль'!B196:I196)=8)),1," ")</f>
        <v xml:space="preserve"> </v>
      </c>
      <c r="B195" s="80" t="str">
        <f>IF(AND(NOT(ISBLANK('форма ТМ 3 математика профиль'!A195)),'форма ТМ 3 математика профиль'!W195&lt;=5),1," ")</f>
        <v xml:space="preserve"> </v>
      </c>
      <c r="C195" s="80" t="str">
        <f>IF(NOT(ISBLANK('форма ТМ 3 математика профиль'!A195)),1," ")</f>
        <v xml:space="preserve"> </v>
      </c>
      <c r="D195" s="80" t="str">
        <f>IF(SUM('форма ТМ 3 математика профиль'!J196:M196,'форма ТМ 3 математика профиль'!O196:S196)=16,1," ")</f>
        <v xml:space="preserve"> </v>
      </c>
      <c r="E195" s="80" t="str">
        <f>IF(AND(SUM('форма ТМ 3 математика профиль'!J196:M196,'форма ТМ 3 математика профиль'!O196:S196)&gt;=1,SUM('форма ТМ 3 математика профиль'!J196:M196,'форма ТМ 3 математика профиль'!O196:S196)&lt;16),1," ")</f>
        <v xml:space="preserve"> </v>
      </c>
      <c r="F195" s="80" t="str">
        <f>IF(SUM('форма ТМ 3 математика профиль'!T196:U196)=8,1," ")</f>
        <v xml:space="preserve"> </v>
      </c>
      <c r="G195" s="80" t="str">
        <f>IF(AND(SUM('форма ТМ 3 математика профиль'!T196:U196)&gt;=1,SUM('форма ТМ 3 математика профиль'!T196:U196)&lt;8),1," ")</f>
        <v xml:space="preserve"> </v>
      </c>
    </row>
    <row r="196" spans="1:7" x14ac:dyDescent="0.25">
      <c r="A196" s="80"/>
      <c r="B196" s="80"/>
      <c r="C196" s="80"/>
      <c r="D196" s="80"/>
      <c r="E196" s="80"/>
      <c r="F196" s="80"/>
      <c r="G196" s="80"/>
    </row>
    <row r="197" spans="1:7" x14ac:dyDescent="0.25">
      <c r="A197" s="80" t="str">
        <f>IF(AND('форма ТМ 3 математика профиль'!A197&lt;&gt;"",COUNTIF('форма ТМ 3 математика профиль'!O198:U198,"")=7,(SUM('форма ТМ 3 математика профиль'!B198:I198)=8)),1," ")</f>
        <v xml:space="preserve"> </v>
      </c>
      <c r="B197" s="80" t="str">
        <f>IF(AND(NOT(ISBLANK('форма ТМ 3 математика профиль'!A197)),'форма ТМ 3 математика профиль'!W197&lt;=5),1," ")</f>
        <v xml:space="preserve"> </v>
      </c>
      <c r="C197" s="80" t="str">
        <f>IF(NOT(ISBLANK('форма ТМ 3 математика профиль'!A197)),1," ")</f>
        <v xml:space="preserve"> </v>
      </c>
      <c r="D197" s="80" t="str">
        <f>IF(SUM('форма ТМ 3 математика профиль'!J198:M198,'форма ТМ 3 математика профиль'!O198:S198)=16,1," ")</f>
        <v xml:space="preserve"> </v>
      </c>
      <c r="E197" s="80" t="str">
        <f>IF(AND(SUM('форма ТМ 3 математика профиль'!J198:M198,'форма ТМ 3 математика профиль'!O198:S198)&gt;=1,SUM('форма ТМ 3 математика профиль'!J198:M198,'форма ТМ 3 математика профиль'!O198:S198)&lt;16),1," ")</f>
        <v xml:space="preserve"> </v>
      </c>
      <c r="F197" s="80" t="str">
        <f>IF(SUM('форма ТМ 3 математика профиль'!T198:U198)=8,1," ")</f>
        <v xml:space="preserve"> </v>
      </c>
      <c r="G197" s="80" t="str">
        <f>IF(AND(SUM('форма ТМ 3 математика профиль'!T198:U198)&gt;=1,SUM('форма ТМ 3 математика профиль'!T198:U198)&lt;8),1," ")</f>
        <v xml:space="preserve"> </v>
      </c>
    </row>
    <row r="198" spans="1:7" x14ac:dyDescent="0.25">
      <c r="A198" s="80"/>
      <c r="B198" s="80"/>
      <c r="C198" s="80"/>
      <c r="D198" s="80"/>
      <c r="E198" s="80"/>
      <c r="F198" s="80"/>
      <c r="G198" s="80"/>
    </row>
    <row r="199" spans="1:7" x14ac:dyDescent="0.25">
      <c r="A199" s="80" t="str">
        <f>IF(AND('форма ТМ 3 математика профиль'!A199&lt;&gt;"",COUNTIF('форма ТМ 3 математика профиль'!O200:U200,"")=7,(SUM('форма ТМ 3 математика профиль'!B200:I200)=8)),1," ")</f>
        <v xml:space="preserve"> </v>
      </c>
      <c r="B199" s="80" t="str">
        <f>IF(AND(NOT(ISBLANK('форма ТМ 3 математика профиль'!A199)),'форма ТМ 3 математика профиль'!W199&lt;=5),1," ")</f>
        <v xml:space="preserve"> </v>
      </c>
      <c r="C199" s="80" t="str">
        <f>IF(NOT(ISBLANK('форма ТМ 3 математика профиль'!A199)),1," ")</f>
        <v xml:space="preserve"> </v>
      </c>
      <c r="D199" s="80" t="str">
        <f>IF(SUM('форма ТМ 3 математика профиль'!J200:M200,'форма ТМ 3 математика профиль'!O200:S200)=16,1," ")</f>
        <v xml:space="preserve"> </v>
      </c>
      <c r="E199" s="80" t="str">
        <f>IF(AND(SUM('форма ТМ 3 математика профиль'!J200:M200,'форма ТМ 3 математика профиль'!O200:S200)&gt;=1,SUM('форма ТМ 3 математика профиль'!J200:M200,'форма ТМ 3 математика профиль'!O200:S200)&lt;16),1," ")</f>
        <v xml:space="preserve"> </v>
      </c>
      <c r="F199" s="80" t="str">
        <f>IF(SUM('форма ТМ 3 математика профиль'!T200:U200)=8,1," ")</f>
        <v xml:space="preserve"> </v>
      </c>
      <c r="G199" s="80" t="str">
        <f>IF(AND(SUM('форма ТМ 3 математика профиль'!T200:U200)&gt;=1,SUM('форма ТМ 3 математика профиль'!T200:U200)&lt;8),1," ")</f>
        <v xml:space="preserve"> </v>
      </c>
    </row>
    <row r="200" spans="1:7" x14ac:dyDescent="0.25">
      <c r="A200" s="80"/>
      <c r="B200" s="80"/>
      <c r="C200" s="80"/>
      <c r="D200" s="80"/>
      <c r="E200" s="80"/>
      <c r="F200" s="80"/>
      <c r="G200" s="80"/>
    </row>
    <row r="201" spans="1:7" x14ac:dyDescent="0.25">
      <c r="A201" s="80" t="str">
        <f>IF(AND('форма ТМ 3 математика профиль'!A201&lt;&gt;"",COUNTIF('форма ТМ 3 математика профиль'!O202:U202,"")=7,(SUM('форма ТМ 3 математика профиль'!B202:I202)=8)),1," ")</f>
        <v xml:space="preserve"> </v>
      </c>
      <c r="B201" s="80" t="str">
        <f>IF(AND(NOT(ISBLANK('форма ТМ 3 математика профиль'!A201)),'форма ТМ 3 математика профиль'!W201&lt;=5),1," ")</f>
        <v xml:space="preserve"> </v>
      </c>
      <c r="C201" s="80" t="str">
        <f>IF(NOT(ISBLANK('форма ТМ 3 математика профиль'!A201)),1," ")</f>
        <v xml:space="preserve"> </v>
      </c>
      <c r="D201" s="80" t="str">
        <f>IF(SUM('форма ТМ 3 математика профиль'!J202:M202,'форма ТМ 3 математика профиль'!O202:S202)=16,1," ")</f>
        <v xml:space="preserve"> </v>
      </c>
      <c r="E201" s="80" t="str">
        <f>IF(AND(SUM('форма ТМ 3 математика профиль'!J202:M202,'форма ТМ 3 математика профиль'!O202:S202)&gt;=1,SUM('форма ТМ 3 математика профиль'!J202:M202,'форма ТМ 3 математика профиль'!O202:S202)&lt;16),1," ")</f>
        <v xml:space="preserve"> </v>
      </c>
      <c r="F201" s="80" t="str">
        <f>IF(SUM('форма ТМ 3 математика профиль'!T202:U202)=8,1," ")</f>
        <v xml:space="preserve"> </v>
      </c>
      <c r="G201" s="80" t="str">
        <f>IF(AND(SUM('форма ТМ 3 математика профиль'!T202:U202)&gt;=1,SUM('форма ТМ 3 математика профиль'!T202:U202)&lt;8),1," ")</f>
        <v xml:space="preserve"> </v>
      </c>
    </row>
    <row r="202" spans="1:7" x14ac:dyDescent="0.25">
      <c r="A202" s="80"/>
      <c r="B202" s="80"/>
      <c r="C202" s="80"/>
      <c r="D202" s="80"/>
      <c r="E202" s="80"/>
      <c r="F202" s="80"/>
      <c r="G202" s="80"/>
    </row>
    <row r="203" spans="1:7" x14ac:dyDescent="0.25">
      <c r="A203" s="80" t="str">
        <f>IF(AND('форма ТМ 3 математика профиль'!A203&lt;&gt;"",COUNTIF('форма ТМ 3 математика профиль'!O204:U204,"")=7,(SUM('форма ТМ 3 математика профиль'!B204:I204)=8)),1," ")</f>
        <v xml:space="preserve"> </v>
      </c>
      <c r="B203" s="80" t="str">
        <f>IF(AND(NOT(ISBLANK('форма ТМ 3 математика профиль'!A203)),'форма ТМ 3 математика профиль'!W203&lt;=5),1," ")</f>
        <v xml:space="preserve"> </v>
      </c>
      <c r="C203" s="80" t="str">
        <f>IF(NOT(ISBLANK('форма ТМ 3 математика профиль'!A203)),1," ")</f>
        <v xml:space="preserve"> </v>
      </c>
      <c r="D203" s="80" t="str">
        <f>IF(SUM('форма ТМ 3 математика профиль'!J204:M204,'форма ТМ 3 математика профиль'!O204:S204)=16,1," ")</f>
        <v xml:space="preserve"> </v>
      </c>
      <c r="E203" s="80" t="str">
        <f>IF(AND(SUM('форма ТМ 3 математика профиль'!J204:M204,'форма ТМ 3 математика профиль'!O204:S204)&gt;=1,SUM('форма ТМ 3 математика профиль'!J204:M204,'форма ТМ 3 математика профиль'!O204:S204)&lt;16),1," ")</f>
        <v xml:space="preserve"> </v>
      </c>
      <c r="F203" s="80" t="str">
        <f>IF(SUM('форма ТМ 3 математика профиль'!T204:U204)=8,1," ")</f>
        <v xml:space="preserve"> </v>
      </c>
      <c r="G203" s="80" t="str">
        <f>IF(AND(SUM('форма ТМ 3 математика профиль'!T204:U204)&gt;=1,SUM('форма ТМ 3 математика профиль'!T204:U204)&lt;8),1," ")</f>
        <v xml:space="preserve"> </v>
      </c>
    </row>
    <row r="204" spans="1:7" x14ac:dyDescent="0.25">
      <c r="A204" s="80"/>
      <c r="B204" s="80"/>
      <c r="C204" s="80"/>
      <c r="D204" s="80"/>
      <c r="E204" s="80"/>
      <c r="F204" s="80"/>
      <c r="G204" s="80"/>
    </row>
    <row r="205" spans="1:7" x14ac:dyDescent="0.25">
      <c r="A205" s="80" t="str">
        <f>IF(AND('форма ТМ 3 математика профиль'!A205&lt;&gt;"",COUNTIF('форма ТМ 3 математика профиль'!O206:U206,"")=7,(SUM('форма ТМ 3 математика профиль'!B206:I206)=8)),1," ")</f>
        <v xml:space="preserve"> </v>
      </c>
      <c r="B205" s="80" t="str">
        <f>IF(AND(NOT(ISBLANK('форма ТМ 3 математика профиль'!A205)),'форма ТМ 3 математика профиль'!W205&lt;=5),1," ")</f>
        <v xml:space="preserve"> </v>
      </c>
      <c r="C205" s="80" t="str">
        <f>IF(NOT(ISBLANK('форма ТМ 3 математика профиль'!A205)),1," ")</f>
        <v xml:space="preserve"> </v>
      </c>
      <c r="D205" s="80" t="str">
        <f>IF(SUM('форма ТМ 3 математика профиль'!J206:M206,'форма ТМ 3 математика профиль'!O206:S206)=16,1," ")</f>
        <v xml:space="preserve"> </v>
      </c>
      <c r="E205" s="80" t="str">
        <f>IF(AND(SUM('форма ТМ 3 математика профиль'!J206:M206,'форма ТМ 3 математика профиль'!O206:S206)&gt;=1,SUM('форма ТМ 3 математика профиль'!J206:M206,'форма ТМ 3 математика профиль'!O206:S206)&lt;16),1," ")</f>
        <v xml:space="preserve"> </v>
      </c>
      <c r="F205" s="80" t="str">
        <f>IF(SUM('форма ТМ 3 математика профиль'!T206:U206)=8,1," ")</f>
        <v xml:space="preserve"> </v>
      </c>
      <c r="G205" s="80" t="str">
        <f>IF(AND(SUM('форма ТМ 3 математика профиль'!T206:U206)&gt;=1,SUM('форма ТМ 3 математика профиль'!T206:U206)&lt;8),1," ")</f>
        <v xml:space="preserve"> </v>
      </c>
    </row>
    <row r="206" spans="1:7" x14ac:dyDescent="0.25">
      <c r="A206" s="80"/>
      <c r="B206" s="80"/>
      <c r="C206" s="80"/>
      <c r="D206" s="80"/>
      <c r="E206" s="80"/>
      <c r="F206" s="80"/>
      <c r="G206" s="80"/>
    </row>
    <row r="207" spans="1:7" x14ac:dyDescent="0.25">
      <c r="A207" s="80" t="str">
        <f>IF(AND('форма ТМ 3 математика профиль'!A207&lt;&gt;"",COUNTIF('форма ТМ 3 математика профиль'!O208:U208,"")=7,(SUM('форма ТМ 3 математика профиль'!B208:I208)=8)),1," ")</f>
        <v xml:space="preserve"> </v>
      </c>
      <c r="B207" s="80" t="str">
        <f>IF(AND(NOT(ISBLANK('форма ТМ 3 математика профиль'!A207)),'форма ТМ 3 математика профиль'!W207&lt;=5),1," ")</f>
        <v xml:space="preserve"> </v>
      </c>
      <c r="C207" s="80" t="str">
        <f>IF(NOT(ISBLANK('форма ТМ 3 математика профиль'!A207)),1," ")</f>
        <v xml:space="preserve"> </v>
      </c>
      <c r="D207" s="80" t="str">
        <f>IF(SUM('форма ТМ 3 математика профиль'!J208:M208,'форма ТМ 3 математика профиль'!O208:S208)=16,1," ")</f>
        <v xml:space="preserve"> </v>
      </c>
      <c r="E207" s="80" t="str">
        <f>IF(AND(SUM('форма ТМ 3 математика профиль'!J208:M208,'форма ТМ 3 математика профиль'!O208:S208)&gt;=1,SUM('форма ТМ 3 математика профиль'!J208:M208,'форма ТМ 3 математика профиль'!O208:S208)&lt;16),1," ")</f>
        <v xml:space="preserve"> </v>
      </c>
      <c r="F207" s="80" t="str">
        <f>IF(SUM('форма ТМ 3 математика профиль'!T208:U208)=8,1," ")</f>
        <v xml:space="preserve"> </v>
      </c>
      <c r="G207" s="80" t="str">
        <f>IF(AND(SUM('форма ТМ 3 математика профиль'!T208:U208)&gt;=1,SUM('форма ТМ 3 математика профиль'!T208:U208)&lt;8),1," ")</f>
        <v xml:space="preserve"> </v>
      </c>
    </row>
    <row r="208" spans="1:7" x14ac:dyDescent="0.25">
      <c r="A208" s="80"/>
      <c r="B208" s="80"/>
      <c r="C208" s="80"/>
      <c r="D208" s="80"/>
      <c r="E208" s="80"/>
      <c r="F208" s="80"/>
      <c r="G208" s="80"/>
    </row>
    <row r="209" spans="1:7" x14ac:dyDescent="0.25">
      <c r="A209" s="80" t="str">
        <f>IF(AND('форма ТМ 3 математика профиль'!A209&lt;&gt;"",COUNTIF('форма ТМ 3 математика профиль'!O210:U210,"")=7,(SUM('форма ТМ 3 математика профиль'!B210:I210)=8)),1," ")</f>
        <v xml:space="preserve"> </v>
      </c>
      <c r="B209" s="80" t="str">
        <f>IF(AND(NOT(ISBLANK('форма ТМ 3 математика профиль'!A209)),'форма ТМ 3 математика профиль'!W209&lt;=5),1," ")</f>
        <v xml:space="preserve"> </v>
      </c>
      <c r="C209" s="80" t="str">
        <f>IF(NOT(ISBLANK('форма ТМ 3 математика профиль'!A209)),1," ")</f>
        <v xml:space="preserve"> </v>
      </c>
      <c r="D209" s="80" t="str">
        <f>IF(SUM('форма ТМ 3 математика профиль'!J210:M210,'форма ТМ 3 математика профиль'!O210:S210)=16,1," ")</f>
        <v xml:space="preserve"> </v>
      </c>
      <c r="E209" s="80" t="str">
        <f>IF(AND(SUM('форма ТМ 3 математика профиль'!J210:M210,'форма ТМ 3 математика профиль'!O210:S210)&gt;=1,SUM('форма ТМ 3 математика профиль'!J210:M210,'форма ТМ 3 математика профиль'!O210:S210)&lt;16),1," ")</f>
        <v xml:space="preserve"> </v>
      </c>
      <c r="F209" s="80" t="str">
        <f>IF(SUM('форма ТМ 3 математика профиль'!T210:U210)=8,1," ")</f>
        <v xml:space="preserve"> </v>
      </c>
      <c r="G209" s="80" t="str">
        <f>IF(AND(SUM('форма ТМ 3 математика профиль'!T210:U210)&gt;=1,SUM('форма ТМ 3 математика профиль'!T210:U210)&lt;8),1," ")</f>
        <v xml:space="preserve"> </v>
      </c>
    </row>
    <row r="210" spans="1:7" x14ac:dyDescent="0.25">
      <c r="A210" s="80"/>
      <c r="B210" s="80"/>
      <c r="C210" s="80"/>
      <c r="D210" s="80"/>
      <c r="E210" s="80"/>
      <c r="F210" s="80"/>
      <c r="G210" s="80"/>
    </row>
    <row r="211" spans="1:7" x14ac:dyDescent="0.25">
      <c r="A211" s="80" t="str">
        <f>IF(AND('форма ТМ 3 математика профиль'!A211&lt;&gt;"",COUNTIF('форма ТМ 3 математика профиль'!O212:U212,"")=7,(SUM('форма ТМ 3 математика профиль'!B212:I212)=8)),1," ")</f>
        <v xml:space="preserve"> </v>
      </c>
      <c r="B211" s="80" t="str">
        <f>IF(AND(NOT(ISBLANK('форма ТМ 3 математика профиль'!A211)),'форма ТМ 3 математика профиль'!W211&lt;=5),1," ")</f>
        <v xml:space="preserve"> </v>
      </c>
      <c r="C211" s="80" t="str">
        <f>IF(NOT(ISBLANK('форма ТМ 3 математика профиль'!A211)),1," ")</f>
        <v xml:space="preserve"> </v>
      </c>
      <c r="D211" s="80" t="str">
        <f>IF(SUM('форма ТМ 3 математика профиль'!J212:M212,'форма ТМ 3 математика профиль'!O212:S212)=16,1," ")</f>
        <v xml:space="preserve"> </v>
      </c>
      <c r="E211" s="80" t="str">
        <f>IF(AND(SUM('форма ТМ 3 математика профиль'!J212:M212,'форма ТМ 3 математика профиль'!O212:S212)&gt;=1,SUM('форма ТМ 3 математика профиль'!J212:M212,'форма ТМ 3 математика профиль'!O212:S212)&lt;16),1," ")</f>
        <v xml:space="preserve"> </v>
      </c>
      <c r="F211" s="80" t="str">
        <f>IF(SUM('форма ТМ 3 математика профиль'!T212:U212)=8,1," ")</f>
        <v xml:space="preserve"> </v>
      </c>
      <c r="G211" s="80" t="str">
        <f>IF(AND(SUM('форма ТМ 3 математика профиль'!T212:U212)&gt;=1,SUM('форма ТМ 3 математика профиль'!T212:U212)&lt;8),1," ")</f>
        <v xml:space="preserve"> </v>
      </c>
    </row>
    <row r="212" spans="1:7" x14ac:dyDescent="0.25">
      <c r="A212" s="80"/>
      <c r="B212" s="80"/>
      <c r="C212" s="80"/>
      <c r="D212" s="80"/>
      <c r="E212" s="80"/>
      <c r="F212" s="80"/>
      <c r="G212" s="80"/>
    </row>
    <row r="213" spans="1:7" x14ac:dyDescent="0.25">
      <c r="A213" s="80" t="str">
        <f>IF(AND('форма ТМ 3 математика профиль'!A213&lt;&gt;"",COUNTIF('форма ТМ 3 математика профиль'!O214:U214,"")=7,(SUM('форма ТМ 3 математика профиль'!B214:I214)=8)),1," ")</f>
        <v xml:space="preserve"> </v>
      </c>
      <c r="B213" s="80" t="str">
        <f>IF(AND(NOT(ISBLANK('форма ТМ 3 математика профиль'!A213)),'форма ТМ 3 математика профиль'!W213&lt;=5),1," ")</f>
        <v xml:space="preserve"> </v>
      </c>
      <c r="C213" s="80" t="str">
        <f>IF(NOT(ISBLANK('форма ТМ 3 математика профиль'!A213)),1," ")</f>
        <v xml:space="preserve"> </v>
      </c>
      <c r="D213" s="80" t="str">
        <f>IF(SUM('форма ТМ 3 математика профиль'!J214:M214,'форма ТМ 3 математика профиль'!O214:S214)=16,1," ")</f>
        <v xml:space="preserve"> </v>
      </c>
      <c r="E213" s="80" t="str">
        <f>IF(AND(SUM('форма ТМ 3 математика профиль'!J214:M214,'форма ТМ 3 математика профиль'!O214:S214)&gt;=1,SUM('форма ТМ 3 математика профиль'!J214:M214,'форма ТМ 3 математика профиль'!O214:S214)&lt;16),1," ")</f>
        <v xml:space="preserve"> </v>
      </c>
      <c r="F213" s="80" t="str">
        <f>IF(SUM('форма ТМ 3 математика профиль'!T214:U214)=8,1," ")</f>
        <v xml:space="preserve"> </v>
      </c>
      <c r="G213" s="80" t="str">
        <f>IF(AND(SUM('форма ТМ 3 математика профиль'!T214:U214)&gt;=1,SUM('форма ТМ 3 математика профиль'!T214:U214)&lt;8),1," ")</f>
        <v xml:space="preserve"> </v>
      </c>
    </row>
    <row r="214" spans="1:7" x14ac:dyDescent="0.25">
      <c r="A214" s="80"/>
      <c r="B214" s="80"/>
      <c r="C214" s="80"/>
      <c r="D214" s="80"/>
      <c r="E214" s="80"/>
      <c r="F214" s="80"/>
      <c r="G214" s="80"/>
    </row>
    <row r="215" spans="1:7" x14ac:dyDescent="0.25">
      <c r="A215" s="80" t="str">
        <f>IF(AND('форма ТМ 3 математика профиль'!A215&lt;&gt;"",COUNTIF('форма ТМ 3 математика профиль'!O216:U216,"")=7,(SUM('форма ТМ 3 математика профиль'!B216:I216)=8)),1," ")</f>
        <v xml:space="preserve"> </v>
      </c>
      <c r="B215" s="80" t="str">
        <f>IF(AND(NOT(ISBLANK('форма ТМ 3 математика профиль'!A215)),'форма ТМ 3 математика профиль'!W215&lt;=5),1," ")</f>
        <v xml:space="preserve"> </v>
      </c>
      <c r="C215" s="80" t="str">
        <f>IF(NOT(ISBLANK('форма ТМ 3 математика профиль'!A215)),1," ")</f>
        <v xml:space="preserve"> </v>
      </c>
      <c r="D215" s="80" t="str">
        <f>IF(SUM('форма ТМ 3 математика профиль'!J216:M216,'форма ТМ 3 математика профиль'!O216:S216)=16,1," ")</f>
        <v xml:space="preserve"> </v>
      </c>
      <c r="E215" s="80" t="str">
        <f>IF(AND(SUM('форма ТМ 3 математика профиль'!J216:M216,'форма ТМ 3 математика профиль'!O216:S216)&gt;=1,SUM('форма ТМ 3 математика профиль'!J216:M216,'форма ТМ 3 математика профиль'!O216:S216)&lt;16),1," ")</f>
        <v xml:space="preserve"> </v>
      </c>
      <c r="F215" s="80" t="str">
        <f>IF(SUM('форма ТМ 3 математика профиль'!T216:U216)=8,1," ")</f>
        <v xml:space="preserve"> </v>
      </c>
      <c r="G215" s="80" t="str">
        <f>IF(AND(SUM('форма ТМ 3 математика профиль'!T216:U216)&gt;=1,SUM('форма ТМ 3 математика профиль'!T216:U216)&lt;8),1," ")</f>
        <v xml:space="preserve"> </v>
      </c>
    </row>
    <row r="216" spans="1:7" x14ac:dyDescent="0.25">
      <c r="A216" s="80"/>
      <c r="B216" s="80"/>
      <c r="C216" s="80"/>
      <c r="D216" s="80"/>
      <c r="E216" s="80"/>
      <c r="F216" s="80"/>
      <c r="G216" s="80"/>
    </row>
    <row r="217" spans="1:7" x14ac:dyDescent="0.25">
      <c r="A217" s="80" t="str">
        <f>IF(AND('форма ТМ 3 математика профиль'!A217&lt;&gt;"",COUNTIF('форма ТМ 3 математика профиль'!O218:U218,"")=7,(SUM('форма ТМ 3 математика профиль'!B218:I218)=8)),1," ")</f>
        <v xml:space="preserve"> </v>
      </c>
      <c r="B217" s="80" t="str">
        <f>IF(AND(NOT(ISBLANK('форма ТМ 3 математика профиль'!A217)),'форма ТМ 3 математика профиль'!W217&lt;=5),1," ")</f>
        <v xml:space="preserve"> </v>
      </c>
      <c r="C217" s="80" t="str">
        <f>IF(NOT(ISBLANK('форма ТМ 3 математика профиль'!A217)),1," ")</f>
        <v xml:space="preserve"> </v>
      </c>
      <c r="D217" s="80" t="str">
        <f>IF(SUM('форма ТМ 3 математика профиль'!J218:M218,'форма ТМ 3 математика профиль'!O218:S218)=16,1," ")</f>
        <v xml:space="preserve"> </v>
      </c>
      <c r="E217" s="80" t="str">
        <f>IF(AND(SUM('форма ТМ 3 математика профиль'!J218:M218,'форма ТМ 3 математика профиль'!O218:S218)&gt;=1,SUM('форма ТМ 3 математика профиль'!J218:M218,'форма ТМ 3 математика профиль'!O218:S218)&lt;16),1," ")</f>
        <v xml:space="preserve"> </v>
      </c>
      <c r="F217" s="80" t="str">
        <f>IF(SUM('форма ТМ 3 математика профиль'!T218:U218)=8,1," ")</f>
        <v xml:space="preserve"> </v>
      </c>
      <c r="G217" s="80" t="str">
        <f>IF(AND(SUM('форма ТМ 3 математика профиль'!T218:U218)&gt;=1,SUM('форма ТМ 3 математика профиль'!T218:U218)&lt;8),1," ")</f>
        <v xml:space="preserve"> </v>
      </c>
    </row>
    <row r="218" spans="1:7" x14ac:dyDescent="0.25">
      <c r="A218" s="80"/>
      <c r="B218" s="80"/>
      <c r="C218" s="80"/>
      <c r="D218" s="80"/>
      <c r="E218" s="80"/>
      <c r="F218" s="80"/>
      <c r="G218" s="80"/>
    </row>
    <row r="219" spans="1:7" x14ac:dyDescent="0.25">
      <c r="A219" s="80" t="str">
        <f>IF(AND('форма ТМ 3 математика профиль'!A219&lt;&gt;"",COUNTIF('форма ТМ 3 математика профиль'!O220:U220,"")=7,(SUM('форма ТМ 3 математика профиль'!B220:I220)=8)),1," ")</f>
        <v xml:space="preserve"> </v>
      </c>
      <c r="B219" s="80" t="str">
        <f>IF(AND(NOT(ISBLANK('форма ТМ 3 математика профиль'!A219)),'форма ТМ 3 математика профиль'!W219&lt;=5),1," ")</f>
        <v xml:space="preserve"> </v>
      </c>
      <c r="C219" s="80" t="str">
        <f>IF(NOT(ISBLANK('форма ТМ 3 математика профиль'!A219)),1," ")</f>
        <v xml:space="preserve"> </v>
      </c>
      <c r="D219" s="80" t="str">
        <f>IF(SUM('форма ТМ 3 математика профиль'!J220:M220,'форма ТМ 3 математика профиль'!O220:S220)=16,1," ")</f>
        <v xml:space="preserve"> </v>
      </c>
      <c r="E219" s="80" t="str">
        <f>IF(AND(SUM('форма ТМ 3 математика профиль'!J220:M220,'форма ТМ 3 математика профиль'!O220:S220)&gt;=1,SUM('форма ТМ 3 математика профиль'!J220:M220,'форма ТМ 3 математика профиль'!O220:S220)&lt;16),1," ")</f>
        <v xml:space="preserve"> </v>
      </c>
      <c r="F219" s="80" t="str">
        <f>IF(SUM('форма ТМ 3 математика профиль'!T220:U220)=8,1," ")</f>
        <v xml:space="preserve"> </v>
      </c>
      <c r="G219" s="80" t="str">
        <f>IF(AND(SUM('форма ТМ 3 математика профиль'!T220:U220)&gt;=1,SUM('форма ТМ 3 математика профиль'!T220:U220)&lt;8),1," ")</f>
        <v xml:space="preserve"> </v>
      </c>
    </row>
    <row r="220" spans="1:7" x14ac:dyDescent="0.25">
      <c r="A220" s="80"/>
      <c r="B220" s="80"/>
      <c r="C220" s="80"/>
      <c r="D220" s="80"/>
      <c r="E220" s="80"/>
      <c r="F220" s="80"/>
      <c r="G220" s="80"/>
    </row>
    <row r="221" spans="1:7" x14ac:dyDescent="0.25">
      <c r="A221" s="80" t="str">
        <f>IF(AND('форма ТМ 3 математика профиль'!A221&lt;&gt;"",COUNTIF('форма ТМ 3 математика профиль'!O222:U222,"")=7,(SUM('форма ТМ 3 математика профиль'!B222:I222)=8)),1," ")</f>
        <v xml:space="preserve"> </v>
      </c>
      <c r="B221" s="80" t="str">
        <f>IF(AND(NOT(ISBLANK('форма ТМ 3 математика профиль'!A221)),'форма ТМ 3 математика профиль'!W221&lt;=5),1," ")</f>
        <v xml:space="preserve"> </v>
      </c>
      <c r="C221" s="80" t="str">
        <f>IF(NOT(ISBLANK('форма ТМ 3 математика профиль'!A221)),1," ")</f>
        <v xml:space="preserve"> </v>
      </c>
      <c r="D221" s="80" t="str">
        <f>IF(SUM('форма ТМ 3 математика профиль'!J222:M222,'форма ТМ 3 математика профиль'!O222:S222)=16,1," ")</f>
        <v xml:space="preserve"> </v>
      </c>
      <c r="E221" s="80" t="str">
        <f>IF(AND(SUM('форма ТМ 3 математика профиль'!J222:M222,'форма ТМ 3 математика профиль'!O222:S222)&gt;=1,SUM('форма ТМ 3 математика профиль'!J222:M222,'форма ТМ 3 математика профиль'!O222:S222)&lt;16),1," ")</f>
        <v xml:space="preserve"> </v>
      </c>
      <c r="F221" s="80" t="str">
        <f>IF(SUM('форма ТМ 3 математика профиль'!T222:U222)=8,1," ")</f>
        <v xml:space="preserve"> </v>
      </c>
      <c r="G221" s="80" t="str">
        <f>IF(AND(SUM('форма ТМ 3 математика профиль'!T222:U222)&gt;=1,SUM('форма ТМ 3 математика профиль'!T222:U222)&lt;8),1," ")</f>
        <v xml:space="preserve"> </v>
      </c>
    </row>
    <row r="222" spans="1:7" x14ac:dyDescent="0.25">
      <c r="A222" s="80"/>
      <c r="B222" s="80"/>
      <c r="C222" s="80"/>
      <c r="D222" s="80"/>
      <c r="E222" s="80"/>
      <c r="F222" s="80"/>
      <c r="G222" s="80"/>
    </row>
    <row r="223" spans="1:7" x14ac:dyDescent="0.25">
      <c r="A223" s="80" t="str">
        <f>IF(AND('форма ТМ 3 математика профиль'!A223&lt;&gt;"",COUNTIF('форма ТМ 3 математика профиль'!O224:U224,"")=7,(SUM('форма ТМ 3 математика профиль'!B224:I224)=8)),1," ")</f>
        <v xml:space="preserve"> </v>
      </c>
      <c r="B223" s="80" t="str">
        <f>IF(AND(NOT(ISBLANK('форма ТМ 3 математика профиль'!A223)),'форма ТМ 3 математика профиль'!W223&lt;=5),1," ")</f>
        <v xml:space="preserve"> </v>
      </c>
      <c r="C223" s="80" t="str">
        <f>IF(NOT(ISBLANK('форма ТМ 3 математика профиль'!A223)),1," ")</f>
        <v xml:space="preserve"> </v>
      </c>
      <c r="D223" s="80" t="str">
        <f>IF(SUM('форма ТМ 3 математика профиль'!J224:M224,'форма ТМ 3 математика профиль'!O224:S224)=16,1," ")</f>
        <v xml:space="preserve"> </v>
      </c>
      <c r="E223" s="80" t="str">
        <f>IF(AND(SUM('форма ТМ 3 математика профиль'!J224:M224,'форма ТМ 3 математика профиль'!O224:S224)&gt;=1,SUM('форма ТМ 3 математика профиль'!J224:M224,'форма ТМ 3 математика профиль'!O224:S224)&lt;16),1," ")</f>
        <v xml:space="preserve"> </v>
      </c>
      <c r="F223" s="80" t="str">
        <f>IF(SUM('форма ТМ 3 математика профиль'!T224:U224)=8,1," ")</f>
        <v xml:space="preserve"> </v>
      </c>
      <c r="G223" s="80" t="str">
        <f>IF(AND(SUM('форма ТМ 3 математика профиль'!T224:U224)&gt;=1,SUM('форма ТМ 3 математика профиль'!T224:U224)&lt;8),1," ")</f>
        <v xml:space="preserve"> </v>
      </c>
    </row>
    <row r="224" spans="1:7" x14ac:dyDescent="0.25">
      <c r="A224" s="80"/>
      <c r="B224" s="80"/>
      <c r="C224" s="80"/>
      <c r="D224" s="80"/>
      <c r="E224" s="80"/>
      <c r="F224" s="80"/>
      <c r="G224" s="80"/>
    </row>
    <row r="225" spans="1:7" x14ac:dyDescent="0.25">
      <c r="A225" s="80" t="str">
        <f>IF(AND('форма ТМ 3 математика профиль'!A225&lt;&gt;"",COUNTIF('форма ТМ 3 математика профиль'!O226:U226,"")=7,(SUM('форма ТМ 3 математика профиль'!B226:I226)=8)),1," ")</f>
        <v xml:space="preserve"> </v>
      </c>
      <c r="B225" s="80" t="str">
        <f>IF(AND(NOT(ISBLANK('форма ТМ 3 математика профиль'!A225)),'форма ТМ 3 математика профиль'!W225&lt;=5),1," ")</f>
        <v xml:space="preserve"> </v>
      </c>
      <c r="C225" s="80" t="str">
        <f>IF(NOT(ISBLANK('форма ТМ 3 математика профиль'!A225)),1," ")</f>
        <v xml:space="preserve"> </v>
      </c>
      <c r="D225" s="80" t="str">
        <f>IF(SUM('форма ТМ 3 математика профиль'!J226:M226,'форма ТМ 3 математика профиль'!O226:S226)=16,1," ")</f>
        <v xml:space="preserve"> </v>
      </c>
      <c r="E225" s="80" t="str">
        <f>IF(AND(SUM('форма ТМ 3 математика профиль'!J226:M226,'форма ТМ 3 математика профиль'!O226:S226)&gt;=1,SUM('форма ТМ 3 математика профиль'!J226:M226,'форма ТМ 3 математика профиль'!O226:S226)&lt;16),1," ")</f>
        <v xml:space="preserve"> </v>
      </c>
      <c r="F225" s="80" t="str">
        <f>IF(SUM('форма ТМ 3 математика профиль'!T226:U226)=8,1," ")</f>
        <v xml:space="preserve"> </v>
      </c>
      <c r="G225" s="80" t="str">
        <f>IF(AND(SUM('форма ТМ 3 математика профиль'!T226:U226)&gt;=1,SUM('форма ТМ 3 математика профиль'!T226:U226)&lt;8),1," ")</f>
        <v xml:space="preserve"> </v>
      </c>
    </row>
    <row r="226" spans="1:7" x14ac:dyDescent="0.25">
      <c r="A226" s="80"/>
      <c r="B226" s="80"/>
      <c r="C226" s="80"/>
      <c r="D226" s="80"/>
      <c r="E226" s="80"/>
      <c r="F226" s="80"/>
      <c r="G226" s="80"/>
    </row>
    <row r="227" spans="1:7" x14ac:dyDescent="0.25">
      <c r="A227" s="80" t="str">
        <f>IF(AND('форма ТМ 3 математика профиль'!A227&lt;&gt;"",COUNTIF('форма ТМ 3 математика профиль'!O228:U228,"")=7,(SUM('форма ТМ 3 математика профиль'!B228:I228)=8)),1," ")</f>
        <v xml:space="preserve"> </v>
      </c>
      <c r="B227" s="80" t="str">
        <f>IF(AND(NOT(ISBLANK('форма ТМ 3 математика профиль'!A227)),'форма ТМ 3 математика профиль'!W227&lt;=5),1," ")</f>
        <v xml:space="preserve"> </v>
      </c>
      <c r="C227" s="80" t="str">
        <f>IF(NOT(ISBLANK('форма ТМ 3 математика профиль'!A227)),1," ")</f>
        <v xml:space="preserve"> </v>
      </c>
      <c r="D227" s="80" t="str">
        <f>IF(SUM('форма ТМ 3 математика профиль'!J228:M228,'форма ТМ 3 математика профиль'!O228:S228)=16,1," ")</f>
        <v xml:space="preserve"> </v>
      </c>
      <c r="E227" s="80" t="str">
        <f>IF(AND(SUM('форма ТМ 3 математика профиль'!J228:M228,'форма ТМ 3 математика профиль'!O228:S228)&gt;=1,SUM('форма ТМ 3 математика профиль'!J228:M228,'форма ТМ 3 математика профиль'!O228:S228)&lt;16),1," ")</f>
        <v xml:space="preserve"> </v>
      </c>
      <c r="F227" s="80" t="str">
        <f>IF(SUM('форма ТМ 3 математика профиль'!T228:U228)=8,1," ")</f>
        <v xml:space="preserve"> </v>
      </c>
      <c r="G227" s="80" t="str">
        <f>IF(AND(SUM('форма ТМ 3 математика профиль'!T228:U228)&gt;=1,SUM('форма ТМ 3 математика профиль'!T228:U228)&lt;8),1," ")</f>
        <v xml:space="preserve"> </v>
      </c>
    </row>
    <row r="228" spans="1:7" x14ac:dyDescent="0.25">
      <c r="A228" s="80"/>
      <c r="B228" s="80"/>
      <c r="C228" s="80"/>
      <c r="D228" s="80"/>
      <c r="E228" s="80"/>
      <c r="F228" s="80"/>
      <c r="G228" s="80"/>
    </row>
    <row r="229" spans="1:7" x14ac:dyDescent="0.25">
      <c r="A229" s="80" t="str">
        <f>IF(AND('форма ТМ 3 математика профиль'!A229&lt;&gt;"",COUNTIF('форма ТМ 3 математика профиль'!O230:U230,"")=7,(SUM('форма ТМ 3 математика профиль'!B230:I230)=8)),1," ")</f>
        <v xml:space="preserve"> </v>
      </c>
      <c r="B229" s="80" t="str">
        <f>IF(AND(NOT(ISBLANK('форма ТМ 3 математика профиль'!A229)),'форма ТМ 3 математика профиль'!W229&lt;=5),1," ")</f>
        <v xml:space="preserve"> </v>
      </c>
      <c r="C229" s="80" t="str">
        <f>IF(NOT(ISBLANK('форма ТМ 3 математика профиль'!A229)),1," ")</f>
        <v xml:space="preserve"> </v>
      </c>
      <c r="D229" s="80" t="str">
        <f>IF(SUM('форма ТМ 3 математика профиль'!J230:M230,'форма ТМ 3 математика профиль'!O230:S230)=16,1," ")</f>
        <v xml:space="preserve"> </v>
      </c>
      <c r="E229" s="80" t="str">
        <f>IF(AND(SUM('форма ТМ 3 математика профиль'!J230:M230,'форма ТМ 3 математика профиль'!O230:S230)&gt;=1,SUM('форма ТМ 3 математика профиль'!J230:M230,'форма ТМ 3 математика профиль'!O230:S230)&lt;16),1," ")</f>
        <v xml:space="preserve"> </v>
      </c>
      <c r="F229" s="80" t="str">
        <f>IF(SUM('форма ТМ 3 математика профиль'!T230:U230)=8,1," ")</f>
        <v xml:space="preserve"> </v>
      </c>
      <c r="G229" s="80" t="str">
        <f>IF(AND(SUM('форма ТМ 3 математика профиль'!T230:U230)&gt;=1,SUM('форма ТМ 3 математика профиль'!T230:U230)&lt;8),1," ")</f>
        <v xml:space="preserve"> </v>
      </c>
    </row>
    <row r="230" spans="1:7" x14ac:dyDescent="0.25">
      <c r="A230" s="80"/>
      <c r="B230" s="80"/>
      <c r="C230" s="80"/>
      <c r="D230" s="80"/>
      <c r="E230" s="80"/>
      <c r="F230" s="80"/>
      <c r="G230" s="80"/>
    </row>
    <row r="231" spans="1:7" x14ac:dyDescent="0.25">
      <c r="A231" s="80" t="str">
        <f>IF(AND('форма ТМ 3 математика профиль'!A231&lt;&gt;"",COUNTIF('форма ТМ 3 математика профиль'!O232:U232,"")=7,(SUM('форма ТМ 3 математика профиль'!B232:I232)=8)),1," ")</f>
        <v xml:space="preserve"> </v>
      </c>
      <c r="B231" s="80" t="str">
        <f>IF(AND(NOT(ISBLANK('форма ТМ 3 математика профиль'!A231)),'форма ТМ 3 математика профиль'!W231&lt;=5),1," ")</f>
        <v xml:space="preserve"> </v>
      </c>
      <c r="C231" s="80" t="str">
        <f>IF(NOT(ISBLANK('форма ТМ 3 математика профиль'!A231)),1," ")</f>
        <v xml:space="preserve"> </v>
      </c>
      <c r="D231" s="80" t="str">
        <f>IF(SUM('форма ТМ 3 математика профиль'!J232:M232,'форма ТМ 3 математика профиль'!O232:S232)=16,1," ")</f>
        <v xml:space="preserve"> </v>
      </c>
      <c r="E231" s="80" t="str">
        <f>IF(AND(SUM('форма ТМ 3 математика профиль'!J232:M232,'форма ТМ 3 математика профиль'!O232:S232)&gt;=1,SUM('форма ТМ 3 математика профиль'!J232:M232,'форма ТМ 3 математика профиль'!O232:S232)&lt;16),1," ")</f>
        <v xml:space="preserve"> </v>
      </c>
      <c r="F231" s="80" t="str">
        <f>IF(SUM('форма ТМ 3 математика профиль'!T232:U232)=8,1," ")</f>
        <v xml:space="preserve"> </v>
      </c>
      <c r="G231" s="80" t="str">
        <f>IF(AND(SUM('форма ТМ 3 математика профиль'!T232:U232)&gt;=1,SUM('форма ТМ 3 математика профиль'!T232:U232)&lt;8),1," ")</f>
        <v xml:space="preserve"> </v>
      </c>
    </row>
    <row r="232" spans="1:7" x14ac:dyDescent="0.25">
      <c r="A232" s="80"/>
      <c r="B232" s="80"/>
      <c r="C232" s="80"/>
      <c r="D232" s="80"/>
      <c r="E232" s="80"/>
      <c r="F232" s="80"/>
      <c r="G232" s="80"/>
    </row>
    <row r="233" spans="1:7" x14ac:dyDescent="0.25">
      <c r="A233" s="80" t="str">
        <f>IF(AND('форма ТМ 3 математика профиль'!A233&lt;&gt;"",COUNTIF('форма ТМ 3 математика профиль'!O234:U234,"")=7,(SUM('форма ТМ 3 математика профиль'!B234:I234)=8)),1," ")</f>
        <v xml:space="preserve"> </v>
      </c>
      <c r="B233" s="80" t="str">
        <f>IF(AND(NOT(ISBLANK('форма ТМ 3 математика профиль'!A233)),'форма ТМ 3 математика профиль'!W233&lt;=5),1," ")</f>
        <v xml:space="preserve"> </v>
      </c>
      <c r="C233" s="80" t="str">
        <f>IF(NOT(ISBLANK('форма ТМ 3 математика профиль'!A233)),1," ")</f>
        <v xml:space="preserve"> </v>
      </c>
      <c r="D233" s="80" t="str">
        <f>IF(SUM('форма ТМ 3 математика профиль'!J234:M234,'форма ТМ 3 математика профиль'!O234:S234)=16,1," ")</f>
        <v xml:space="preserve"> </v>
      </c>
      <c r="E233" s="80" t="str">
        <f>IF(AND(SUM('форма ТМ 3 математика профиль'!J234:M234,'форма ТМ 3 математика профиль'!O234:S234)&gt;=1,SUM('форма ТМ 3 математика профиль'!J234:M234,'форма ТМ 3 математика профиль'!O234:S234)&lt;16),1," ")</f>
        <v xml:space="preserve"> </v>
      </c>
      <c r="F233" s="80" t="str">
        <f>IF(SUM('форма ТМ 3 математика профиль'!T234:U234)=8,1," ")</f>
        <v xml:space="preserve"> </v>
      </c>
      <c r="G233" s="80" t="str">
        <f>IF(AND(SUM('форма ТМ 3 математика профиль'!T234:U234)&gt;=1,SUM('форма ТМ 3 математика профиль'!T234:U234)&lt;8),1," ")</f>
        <v xml:space="preserve"> </v>
      </c>
    </row>
    <row r="234" spans="1:7" x14ac:dyDescent="0.25">
      <c r="A234" s="80"/>
      <c r="B234" s="80"/>
      <c r="C234" s="80"/>
      <c r="D234" s="80"/>
      <c r="E234" s="80"/>
      <c r="F234" s="80"/>
      <c r="G234" s="80"/>
    </row>
    <row r="235" spans="1:7" x14ac:dyDescent="0.25">
      <c r="A235" s="80" t="str">
        <f>IF(AND('форма ТМ 3 математика профиль'!A235&lt;&gt;"",COUNTIF('форма ТМ 3 математика профиль'!O236:U236,"")=7,(SUM('форма ТМ 3 математика профиль'!B236:I236)=8)),1," ")</f>
        <v xml:space="preserve"> </v>
      </c>
      <c r="B235" s="80" t="str">
        <f>IF(AND(NOT(ISBLANK('форма ТМ 3 математика профиль'!A235)),'форма ТМ 3 математика профиль'!W235&lt;=5),1," ")</f>
        <v xml:space="preserve"> </v>
      </c>
      <c r="C235" s="80" t="str">
        <f>IF(NOT(ISBLANK('форма ТМ 3 математика профиль'!A235)),1," ")</f>
        <v xml:space="preserve"> </v>
      </c>
      <c r="D235" s="80" t="str">
        <f>IF(SUM('форма ТМ 3 математика профиль'!J236:M236,'форма ТМ 3 математика профиль'!O236:S236)=16,1," ")</f>
        <v xml:space="preserve"> </v>
      </c>
      <c r="E235" s="80" t="str">
        <f>IF(AND(SUM('форма ТМ 3 математика профиль'!J236:M236,'форма ТМ 3 математика профиль'!O236:S236)&gt;=1,SUM('форма ТМ 3 математика профиль'!J236:M236,'форма ТМ 3 математика профиль'!O236:S236)&lt;16),1," ")</f>
        <v xml:space="preserve"> </v>
      </c>
      <c r="F235" s="80" t="str">
        <f>IF(SUM('форма ТМ 3 математика профиль'!T236:U236)=8,1," ")</f>
        <v xml:space="preserve"> </v>
      </c>
      <c r="G235" s="80" t="str">
        <f>IF(AND(SUM('форма ТМ 3 математика профиль'!T236:U236)&gt;=1,SUM('форма ТМ 3 математика профиль'!T236:U236)&lt;8),1," ")</f>
        <v xml:space="preserve"> </v>
      </c>
    </row>
    <row r="236" spans="1:7" x14ac:dyDescent="0.25">
      <c r="A236" s="80"/>
      <c r="B236" s="80"/>
      <c r="C236" s="80"/>
      <c r="D236" s="80"/>
      <c r="E236" s="80"/>
      <c r="F236" s="80"/>
      <c r="G236" s="80"/>
    </row>
    <row r="237" spans="1:7" x14ac:dyDescent="0.25">
      <c r="A237" s="80" t="str">
        <f>IF(AND('форма ТМ 3 математика профиль'!A237&lt;&gt;"",COUNTIF('форма ТМ 3 математика профиль'!O238:U238,"")=7,(SUM('форма ТМ 3 математика профиль'!B238:I238)=8)),1," ")</f>
        <v xml:space="preserve"> </v>
      </c>
      <c r="B237" s="80" t="str">
        <f>IF(AND(NOT(ISBLANK('форма ТМ 3 математика профиль'!A237)),'форма ТМ 3 математика профиль'!W237&lt;=5),1," ")</f>
        <v xml:space="preserve"> </v>
      </c>
      <c r="C237" s="80" t="str">
        <f>IF(NOT(ISBLANK('форма ТМ 3 математика профиль'!A237)),1," ")</f>
        <v xml:space="preserve"> </v>
      </c>
      <c r="D237" s="80" t="str">
        <f>IF(SUM('форма ТМ 3 математика профиль'!J238:M238,'форма ТМ 3 математика профиль'!O238:S238)=16,1," ")</f>
        <v xml:space="preserve"> </v>
      </c>
      <c r="E237" s="80" t="str">
        <f>IF(AND(SUM('форма ТМ 3 математика профиль'!J238:M238,'форма ТМ 3 математика профиль'!O238:S238)&gt;=1,SUM('форма ТМ 3 математика профиль'!J238:M238,'форма ТМ 3 математика профиль'!O238:S238)&lt;16),1," ")</f>
        <v xml:space="preserve"> </v>
      </c>
      <c r="F237" s="80" t="str">
        <f>IF(SUM('форма ТМ 3 математика профиль'!T238:U238)=8,1," ")</f>
        <v xml:space="preserve"> </v>
      </c>
      <c r="G237" s="80" t="str">
        <f>IF(AND(SUM('форма ТМ 3 математика профиль'!T238:U238)&gt;=1,SUM('форма ТМ 3 математика профиль'!T238:U238)&lt;8),1," ")</f>
        <v xml:space="preserve"> </v>
      </c>
    </row>
    <row r="238" spans="1:7" x14ac:dyDescent="0.25">
      <c r="A238" s="80"/>
      <c r="B238" s="80"/>
      <c r="C238" s="80"/>
      <c r="D238" s="80"/>
      <c r="E238" s="80"/>
      <c r="F238" s="80"/>
      <c r="G238" s="80"/>
    </row>
    <row r="239" spans="1:7" x14ac:dyDescent="0.25">
      <c r="A239" s="80" t="str">
        <f>IF(AND('форма ТМ 3 математика профиль'!A239&lt;&gt;"",COUNTIF('форма ТМ 3 математика профиль'!O240:U240,"")=7,(SUM('форма ТМ 3 математика профиль'!B240:I240)=8)),1," ")</f>
        <v xml:space="preserve"> </v>
      </c>
      <c r="B239" s="80" t="str">
        <f>IF(AND(NOT(ISBLANK('форма ТМ 3 математика профиль'!A239)),'форма ТМ 3 математика профиль'!W239&lt;=5),1," ")</f>
        <v xml:space="preserve"> </v>
      </c>
      <c r="C239" s="80" t="str">
        <f>IF(NOT(ISBLANK('форма ТМ 3 математика профиль'!A239)),1," ")</f>
        <v xml:space="preserve"> </v>
      </c>
      <c r="D239" s="80" t="str">
        <f>IF(SUM('форма ТМ 3 математика профиль'!J240:M240,'форма ТМ 3 математика профиль'!O240:S240)=16,1," ")</f>
        <v xml:space="preserve"> </v>
      </c>
      <c r="E239" s="80" t="str">
        <f>IF(AND(SUM('форма ТМ 3 математика профиль'!J240:M240,'форма ТМ 3 математика профиль'!O240:S240)&gt;=1,SUM('форма ТМ 3 математика профиль'!J240:M240,'форма ТМ 3 математика профиль'!O240:S240)&lt;16),1," ")</f>
        <v xml:space="preserve"> </v>
      </c>
      <c r="F239" s="80" t="str">
        <f>IF(SUM('форма ТМ 3 математика профиль'!T240:U240)=8,1," ")</f>
        <v xml:space="preserve"> </v>
      </c>
      <c r="G239" s="80" t="str">
        <f>IF(AND(SUM('форма ТМ 3 математика профиль'!T240:U240)&gt;=1,SUM('форма ТМ 3 математика профиль'!T240:U240)&lt;8),1," ")</f>
        <v xml:space="preserve"> </v>
      </c>
    </row>
    <row r="240" spans="1:7" x14ac:dyDescent="0.25">
      <c r="A240" s="80"/>
      <c r="B240" s="80"/>
      <c r="C240" s="80"/>
      <c r="D240" s="80"/>
      <c r="E240" s="80"/>
      <c r="F240" s="80"/>
      <c r="G240" s="80"/>
    </row>
    <row r="241" spans="1:7" x14ac:dyDescent="0.25">
      <c r="A241" s="80" t="str">
        <f>IF(AND('форма ТМ 3 математика профиль'!A241&lt;&gt;"",COUNTIF('форма ТМ 3 математика профиль'!O242:U242,"")=7,(SUM('форма ТМ 3 математика профиль'!B242:I242)=8)),1," ")</f>
        <v xml:space="preserve"> </v>
      </c>
      <c r="B241" s="80" t="str">
        <f>IF(AND(NOT(ISBLANK('форма ТМ 3 математика профиль'!A241)),'форма ТМ 3 математика профиль'!W241&lt;=5),1," ")</f>
        <v xml:space="preserve"> </v>
      </c>
      <c r="C241" s="80" t="str">
        <f>IF(NOT(ISBLANK('форма ТМ 3 математика профиль'!A241)),1," ")</f>
        <v xml:space="preserve"> </v>
      </c>
      <c r="D241" s="80" t="str">
        <f>IF(SUM('форма ТМ 3 математика профиль'!J242:M242,'форма ТМ 3 математика профиль'!O242:S242)=16,1," ")</f>
        <v xml:space="preserve"> </v>
      </c>
      <c r="E241" s="80" t="str">
        <f>IF(AND(SUM('форма ТМ 3 математика профиль'!J242:M242,'форма ТМ 3 математика профиль'!O242:S242)&gt;=1,SUM('форма ТМ 3 математика профиль'!J242:M242,'форма ТМ 3 математика профиль'!O242:S242)&lt;16),1," ")</f>
        <v xml:space="preserve"> </v>
      </c>
      <c r="F241" s="80" t="str">
        <f>IF(SUM('форма ТМ 3 математика профиль'!T242:U242)=8,1," ")</f>
        <v xml:space="preserve"> </v>
      </c>
      <c r="G241" s="80" t="str">
        <f>IF(AND(SUM('форма ТМ 3 математика профиль'!T242:U242)&gt;=1,SUM('форма ТМ 3 математика профиль'!T242:U242)&lt;8),1," ")</f>
        <v xml:space="preserve"> </v>
      </c>
    </row>
    <row r="242" spans="1:7" x14ac:dyDescent="0.25">
      <c r="A242" s="80"/>
      <c r="B242" s="80"/>
      <c r="C242" s="80"/>
      <c r="D242" s="80"/>
      <c r="E242" s="80"/>
      <c r="F242" s="80"/>
      <c r="G242" s="80"/>
    </row>
    <row r="243" spans="1:7" x14ac:dyDescent="0.25">
      <c r="A243" s="80" t="str">
        <f>IF(AND('форма ТМ 3 математика профиль'!A243&lt;&gt;"",COUNTIF('форма ТМ 3 математика профиль'!O244:U244,"")=7,(SUM('форма ТМ 3 математика профиль'!B244:I244)=8)),1," ")</f>
        <v xml:space="preserve"> </v>
      </c>
      <c r="B243" s="80" t="str">
        <f>IF(AND(NOT(ISBLANK('форма ТМ 3 математика профиль'!A243)),'форма ТМ 3 математика профиль'!W243&lt;=5),1," ")</f>
        <v xml:space="preserve"> </v>
      </c>
      <c r="C243" s="80" t="str">
        <f>IF(NOT(ISBLANK('форма ТМ 3 математика профиль'!A243)),1," ")</f>
        <v xml:space="preserve"> </v>
      </c>
      <c r="D243" s="80" t="str">
        <f>IF(SUM('форма ТМ 3 математика профиль'!J244:M244,'форма ТМ 3 математика профиль'!O244:S244)=16,1," ")</f>
        <v xml:space="preserve"> </v>
      </c>
      <c r="E243" s="80" t="str">
        <f>IF(AND(SUM('форма ТМ 3 математика профиль'!J244:M244,'форма ТМ 3 математика профиль'!O244:S244)&gt;=1,SUM('форма ТМ 3 математика профиль'!J244:M244,'форма ТМ 3 математика профиль'!O244:S244)&lt;16),1," ")</f>
        <v xml:space="preserve"> </v>
      </c>
      <c r="F243" s="80" t="str">
        <f>IF(SUM('форма ТМ 3 математика профиль'!T244:U244)=8,1," ")</f>
        <v xml:space="preserve"> </v>
      </c>
      <c r="G243" s="80" t="str">
        <f>IF(AND(SUM('форма ТМ 3 математика профиль'!T244:U244)&gt;=1,SUM('форма ТМ 3 математика профиль'!T244:U244)&lt;8),1," ")</f>
        <v xml:space="preserve"> </v>
      </c>
    </row>
    <row r="244" spans="1:7" x14ac:dyDescent="0.25">
      <c r="A244" s="80"/>
      <c r="B244" s="80"/>
      <c r="C244" s="80"/>
      <c r="D244" s="80"/>
      <c r="E244" s="80"/>
      <c r="F244" s="80"/>
      <c r="G244" s="80"/>
    </row>
    <row r="245" spans="1:7" x14ac:dyDescent="0.25">
      <c r="A245" s="80" t="str">
        <f>IF(AND('форма ТМ 3 математика профиль'!A245&lt;&gt;"",COUNTIF('форма ТМ 3 математика профиль'!O246:U246,"")=7,(SUM('форма ТМ 3 математика профиль'!B246:I246)=8)),1," ")</f>
        <v xml:space="preserve"> </v>
      </c>
      <c r="B245" s="80" t="str">
        <f>IF(AND(NOT(ISBLANK('форма ТМ 3 математика профиль'!A245)),'форма ТМ 3 математика профиль'!W245&lt;=5),1," ")</f>
        <v xml:space="preserve"> </v>
      </c>
      <c r="C245" s="80" t="str">
        <f>IF(NOT(ISBLANK('форма ТМ 3 математика профиль'!A245)),1," ")</f>
        <v xml:space="preserve"> </v>
      </c>
      <c r="D245" s="80" t="str">
        <f>IF(SUM('форма ТМ 3 математика профиль'!J246:M246,'форма ТМ 3 математика профиль'!O246:S246)=16,1," ")</f>
        <v xml:space="preserve"> </v>
      </c>
      <c r="E245" s="80" t="str">
        <f>IF(AND(SUM('форма ТМ 3 математика профиль'!J246:M246,'форма ТМ 3 математика профиль'!O246:S246)&gt;=1,SUM('форма ТМ 3 математика профиль'!J246:M246,'форма ТМ 3 математика профиль'!O246:S246)&lt;16),1," ")</f>
        <v xml:space="preserve"> </v>
      </c>
      <c r="F245" s="80" t="str">
        <f>IF(SUM('форма ТМ 3 математика профиль'!T246:U246)=8,1," ")</f>
        <v xml:space="preserve"> </v>
      </c>
      <c r="G245" s="80" t="str">
        <f>IF(AND(SUM('форма ТМ 3 математика профиль'!T246:U246)&gt;=1,SUM('форма ТМ 3 математика профиль'!T246:U246)&lt;8),1," ")</f>
        <v xml:space="preserve"> </v>
      </c>
    </row>
    <row r="246" spans="1:7" x14ac:dyDescent="0.25">
      <c r="A246" s="80"/>
      <c r="B246" s="80"/>
      <c r="C246" s="80"/>
      <c r="D246" s="80"/>
      <c r="E246" s="80"/>
      <c r="F246" s="80"/>
      <c r="G246" s="80"/>
    </row>
    <row r="247" spans="1:7" x14ac:dyDescent="0.25">
      <c r="A247" s="80" t="str">
        <f>IF(AND('форма ТМ 3 математика профиль'!A247&lt;&gt;"",COUNTIF('форма ТМ 3 математика профиль'!O248:U248,"")=7,(SUM('форма ТМ 3 математика профиль'!B248:I248)=8)),1," ")</f>
        <v xml:space="preserve"> </v>
      </c>
      <c r="B247" s="80" t="str">
        <f>IF(AND(NOT(ISBLANK('форма ТМ 3 математика профиль'!A247)),'форма ТМ 3 математика профиль'!W247&lt;=5),1," ")</f>
        <v xml:space="preserve"> </v>
      </c>
      <c r="C247" s="80" t="str">
        <f>IF(NOT(ISBLANK('форма ТМ 3 математика профиль'!A247)),1," ")</f>
        <v xml:space="preserve"> </v>
      </c>
      <c r="D247" s="80" t="str">
        <f>IF(SUM('форма ТМ 3 математика профиль'!J248:M248,'форма ТМ 3 математика профиль'!O248:S248)=16,1," ")</f>
        <v xml:space="preserve"> </v>
      </c>
      <c r="E247" s="80" t="str">
        <f>IF(AND(SUM('форма ТМ 3 математика профиль'!J248:M248,'форма ТМ 3 математика профиль'!O248:S248)&gt;=1,SUM('форма ТМ 3 математика профиль'!J248:M248,'форма ТМ 3 математика профиль'!O248:S248)&lt;16),1," ")</f>
        <v xml:space="preserve"> </v>
      </c>
      <c r="F247" s="80" t="str">
        <f>IF(SUM('форма ТМ 3 математика профиль'!T248:U248)=8,1," ")</f>
        <v xml:space="preserve"> </v>
      </c>
      <c r="G247" s="80" t="str">
        <f>IF(AND(SUM('форма ТМ 3 математика профиль'!T248:U248)&gt;=1,SUM('форма ТМ 3 математика профиль'!T248:U248)&lt;8),1," ")</f>
        <v xml:space="preserve"> </v>
      </c>
    </row>
    <row r="248" spans="1:7" x14ac:dyDescent="0.25">
      <c r="A248" s="80"/>
      <c r="B248" s="80"/>
      <c r="C248" s="80"/>
      <c r="D248" s="80"/>
      <c r="E248" s="80"/>
      <c r="F248" s="80"/>
      <c r="G248" s="80"/>
    </row>
    <row r="249" spans="1:7" x14ac:dyDescent="0.25">
      <c r="A249" s="80" t="str">
        <f>IF(AND('форма ТМ 3 математика профиль'!A249&lt;&gt;"",COUNTIF('форма ТМ 3 математика профиль'!O250:U250,"")=7,(SUM('форма ТМ 3 математика профиль'!B250:I250)=8)),1," ")</f>
        <v xml:space="preserve"> </v>
      </c>
      <c r="B249" s="80" t="str">
        <f>IF(AND(NOT(ISBLANK('форма ТМ 3 математика профиль'!A249)),'форма ТМ 3 математика профиль'!W249&lt;=5),1," ")</f>
        <v xml:space="preserve"> </v>
      </c>
      <c r="C249" s="80" t="str">
        <f>IF(NOT(ISBLANK('форма ТМ 3 математика профиль'!A249)),1," ")</f>
        <v xml:space="preserve"> </v>
      </c>
      <c r="D249" s="80" t="str">
        <f>IF(SUM('форма ТМ 3 математика профиль'!J250:M250,'форма ТМ 3 математика профиль'!O250:S250)=16,1," ")</f>
        <v xml:space="preserve"> </v>
      </c>
      <c r="E249" s="80" t="str">
        <f>IF(AND(SUM('форма ТМ 3 математика профиль'!J250:M250,'форма ТМ 3 математика профиль'!O250:S250)&gt;=1,SUM('форма ТМ 3 математика профиль'!J250:M250,'форма ТМ 3 математика профиль'!O250:S250)&lt;16),1," ")</f>
        <v xml:space="preserve"> </v>
      </c>
      <c r="F249" s="80" t="str">
        <f>IF(SUM('форма ТМ 3 математика профиль'!T250:U250)=8,1," ")</f>
        <v xml:space="preserve"> </v>
      </c>
      <c r="G249" s="80" t="str">
        <f>IF(AND(SUM('форма ТМ 3 математика профиль'!T250:U250)&gt;=1,SUM('форма ТМ 3 математика профиль'!T250:U250)&lt;8),1," ")</f>
        <v xml:space="preserve"> </v>
      </c>
    </row>
    <row r="250" spans="1:7" x14ac:dyDescent="0.25">
      <c r="A250" s="80"/>
      <c r="B250" s="80"/>
      <c r="C250" s="80"/>
      <c r="D250" s="80"/>
      <c r="E250" s="80"/>
      <c r="F250" s="80"/>
      <c r="G250" s="80"/>
    </row>
    <row r="251" spans="1:7" x14ac:dyDescent="0.25">
      <c r="A251" s="80" t="str">
        <f>IF(AND('форма ТМ 3 математика профиль'!A251&lt;&gt;"",COUNTIF('форма ТМ 3 математика профиль'!O252:U252,"")=7,(SUM('форма ТМ 3 математика профиль'!B252:I252)=8)),1," ")</f>
        <v xml:space="preserve"> </v>
      </c>
      <c r="B251" s="80" t="str">
        <f>IF(AND(NOT(ISBLANK('форма ТМ 3 математика профиль'!A251)),'форма ТМ 3 математика профиль'!W251&lt;=5),1," ")</f>
        <v xml:space="preserve"> </v>
      </c>
      <c r="C251" s="80" t="str">
        <f>IF(NOT(ISBLANK('форма ТМ 3 математика профиль'!A251)),1," ")</f>
        <v xml:space="preserve"> </v>
      </c>
      <c r="D251" s="80" t="str">
        <f>IF(SUM('форма ТМ 3 математика профиль'!J252:M252,'форма ТМ 3 математика профиль'!O252:S252)=16,1," ")</f>
        <v xml:space="preserve"> </v>
      </c>
      <c r="E251" s="80" t="str">
        <f>IF(AND(SUM('форма ТМ 3 математика профиль'!J252:M252,'форма ТМ 3 математика профиль'!O252:S252)&gt;=1,SUM('форма ТМ 3 математика профиль'!J252:M252,'форма ТМ 3 математика профиль'!O252:S252)&lt;16),1," ")</f>
        <v xml:space="preserve"> </v>
      </c>
      <c r="F251" s="80" t="str">
        <f>IF(SUM('форма ТМ 3 математика профиль'!T252:U252)=8,1," ")</f>
        <v xml:space="preserve"> </v>
      </c>
      <c r="G251" s="80" t="str">
        <f>IF(AND(SUM('форма ТМ 3 математика профиль'!T252:U252)&gt;=1,SUM('форма ТМ 3 математика профиль'!T252:U252)&lt;8),1," ")</f>
        <v xml:space="preserve"> </v>
      </c>
    </row>
    <row r="252" spans="1:7" x14ac:dyDescent="0.25">
      <c r="A252" s="80"/>
      <c r="B252" s="80"/>
      <c r="C252" s="80"/>
      <c r="D252" s="80"/>
      <c r="E252" s="80"/>
      <c r="F252" s="80"/>
      <c r="G252" s="80"/>
    </row>
    <row r="253" spans="1:7" x14ac:dyDescent="0.25">
      <c r="A253" s="80" t="str">
        <f>IF(AND('форма ТМ 3 математика профиль'!A253&lt;&gt;"",COUNTIF('форма ТМ 3 математика профиль'!O254:U254,"")=7,(SUM('форма ТМ 3 математика профиль'!B254:I254)=8)),1," ")</f>
        <v xml:space="preserve"> </v>
      </c>
      <c r="B253" s="80" t="str">
        <f>IF(AND(NOT(ISBLANK('форма ТМ 3 математика профиль'!A253)),'форма ТМ 3 математика профиль'!W253&lt;=5),1," ")</f>
        <v xml:space="preserve"> </v>
      </c>
      <c r="C253" s="80" t="str">
        <f>IF(NOT(ISBLANK('форма ТМ 3 математика профиль'!A253)),1," ")</f>
        <v xml:space="preserve"> </v>
      </c>
      <c r="D253" s="80" t="str">
        <f>IF(SUM('форма ТМ 3 математика профиль'!J254:M254,'форма ТМ 3 математика профиль'!O254:S254)=16,1," ")</f>
        <v xml:space="preserve"> </v>
      </c>
      <c r="E253" s="80" t="str">
        <f>IF(AND(SUM('форма ТМ 3 математика профиль'!J254:M254,'форма ТМ 3 математика профиль'!O254:S254)&gt;=1,SUM('форма ТМ 3 математика профиль'!J254:M254,'форма ТМ 3 математика профиль'!O254:S254)&lt;16),1," ")</f>
        <v xml:space="preserve"> </v>
      </c>
      <c r="F253" s="80" t="str">
        <f>IF(SUM('форма ТМ 3 математика профиль'!T254:U254)=8,1," ")</f>
        <v xml:space="preserve"> </v>
      </c>
      <c r="G253" s="80" t="str">
        <f>IF(AND(SUM('форма ТМ 3 математика профиль'!T254:U254)&gt;=1,SUM('форма ТМ 3 математика профиль'!T254:U254)&lt;8),1," ")</f>
        <v xml:space="preserve"> </v>
      </c>
    </row>
    <row r="254" spans="1:7" x14ac:dyDescent="0.25">
      <c r="A254" s="80"/>
      <c r="B254" s="80"/>
      <c r="C254" s="80"/>
      <c r="D254" s="80"/>
      <c r="E254" s="80"/>
      <c r="F254" s="80"/>
      <c r="G254" s="80"/>
    </row>
    <row r="255" spans="1:7" x14ac:dyDescent="0.25">
      <c r="A255" s="80" t="str">
        <f>IF(AND('форма ТМ 3 математика профиль'!A255&lt;&gt;"",COUNTIF('форма ТМ 3 математика профиль'!O256:U256,"")=7,(SUM('форма ТМ 3 математика профиль'!B256:I256)=8)),1," ")</f>
        <v xml:space="preserve"> </v>
      </c>
      <c r="B255" s="80" t="str">
        <f>IF(AND(NOT(ISBLANK('форма ТМ 3 математика профиль'!A255)),'форма ТМ 3 математика профиль'!W255&lt;=5),1," ")</f>
        <v xml:space="preserve"> </v>
      </c>
      <c r="C255" s="80" t="str">
        <f>IF(NOT(ISBLANK('форма ТМ 3 математика профиль'!A255)),1," ")</f>
        <v xml:space="preserve"> </v>
      </c>
      <c r="D255" s="80" t="str">
        <f>IF(SUM('форма ТМ 3 математика профиль'!J256:M256,'форма ТМ 3 математика профиль'!O256:S256)=16,1," ")</f>
        <v xml:space="preserve"> </v>
      </c>
      <c r="E255" s="80" t="str">
        <f>IF(AND(SUM('форма ТМ 3 математика профиль'!J256:M256,'форма ТМ 3 математика профиль'!O256:S256)&gt;=1,SUM('форма ТМ 3 математика профиль'!J256:M256,'форма ТМ 3 математика профиль'!O256:S256)&lt;16),1," ")</f>
        <v xml:space="preserve"> </v>
      </c>
      <c r="F255" s="80" t="str">
        <f>IF(SUM('форма ТМ 3 математика профиль'!T256:U256)=8,1," ")</f>
        <v xml:space="preserve"> </v>
      </c>
      <c r="G255" s="80" t="str">
        <f>IF(AND(SUM('форма ТМ 3 математика профиль'!T256:U256)&gt;=1,SUM('форма ТМ 3 математика профиль'!T256:U256)&lt;8),1," ")</f>
        <v xml:space="preserve"> </v>
      </c>
    </row>
    <row r="256" spans="1:7" x14ac:dyDescent="0.25">
      <c r="A256" s="80"/>
      <c r="B256" s="80"/>
      <c r="C256" s="80"/>
      <c r="D256" s="80"/>
      <c r="E256" s="80"/>
      <c r="F256" s="80"/>
      <c r="G256" s="80"/>
    </row>
    <row r="257" spans="1:7" x14ac:dyDescent="0.25">
      <c r="A257" s="80" t="str">
        <f>IF(AND('форма ТМ 3 математика профиль'!A257&lt;&gt;"",COUNTIF('форма ТМ 3 математика профиль'!O258:U258,"")=7,(SUM('форма ТМ 3 математика профиль'!B258:I258)=8)),1," ")</f>
        <v xml:space="preserve"> </v>
      </c>
      <c r="B257" s="80" t="str">
        <f>IF(AND(NOT(ISBLANK('форма ТМ 3 математика профиль'!A257)),'форма ТМ 3 математика профиль'!W257&lt;=5),1," ")</f>
        <v xml:space="preserve"> </v>
      </c>
      <c r="C257" s="80" t="str">
        <f>IF(NOT(ISBLANK('форма ТМ 3 математика профиль'!A257)),1," ")</f>
        <v xml:space="preserve"> </v>
      </c>
      <c r="D257" s="80" t="str">
        <f>IF(SUM('форма ТМ 3 математика профиль'!J258:M258,'форма ТМ 3 математика профиль'!O258:S258)=16,1," ")</f>
        <v xml:space="preserve"> </v>
      </c>
      <c r="E257" s="80" t="str">
        <f>IF(AND(SUM('форма ТМ 3 математика профиль'!J258:M258,'форма ТМ 3 математика профиль'!O258:S258)&gt;=1,SUM('форма ТМ 3 математика профиль'!J258:M258,'форма ТМ 3 математика профиль'!O258:S258)&lt;16),1," ")</f>
        <v xml:space="preserve"> </v>
      </c>
      <c r="F257" s="80" t="str">
        <f>IF(SUM('форма ТМ 3 математика профиль'!T258:U258)=8,1," ")</f>
        <v xml:space="preserve"> </v>
      </c>
      <c r="G257" s="80" t="str">
        <f>IF(AND(SUM('форма ТМ 3 математика профиль'!T258:U258)&gt;=1,SUM('форма ТМ 3 математика профиль'!T258:U258)&lt;8),1," ")</f>
        <v xml:space="preserve"> </v>
      </c>
    </row>
    <row r="258" spans="1:7" x14ac:dyDescent="0.25">
      <c r="A258" s="80"/>
      <c r="B258" s="80"/>
      <c r="C258" s="80"/>
      <c r="D258" s="80"/>
      <c r="E258" s="80"/>
      <c r="F258" s="80"/>
      <c r="G258" s="80"/>
    </row>
    <row r="259" spans="1:7" x14ac:dyDescent="0.25">
      <c r="A259" s="80" t="str">
        <f>IF(AND('форма ТМ 3 математика профиль'!A259&lt;&gt;"",COUNTIF('форма ТМ 3 математика профиль'!O260:U260,"")=7,(SUM('форма ТМ 3 математика профиль'!B260:I260)=8)),1," ")</f>
        <v xml:space="preserve"> </v>
      </c>
      <c r="B259" s="80" t="str">
        <f>IF(AND(NOT(ISBLANK('форма ТМ 3 математика профиль'!A259)),'форма ТМ 3 математика профиль'!W259&lt;=5),1," ")</f>
        <v xml:space="preserve"> </v>
      </c>
      <c r="C259" s="80" t="str">
        <f>IF(NOT(ISBLANK('форма ТМ 3 математика профиль'!A259)),1," ")</f>
        <v xml:space="preserve"> </v>
      </c>
      <c r="D259" s="80" t="str">
        <f>IF(SUM('форма ТМ 3 математика профиль'!J260:M260,'форма ТМ 3 математика профиль'!O260:S260)=16,1," ")</f>
        <v xml:space="preserve"> </v>
      </c>
      <c r="E259" s="80" t="str">
        <f>IF(AND(SUM('форма ТМ 3 математика профиль'!J260:M260,'форма ТМ 3 математика профиль'!O260:S260)&gt;=1,SUM('форма ТМ 3 математика профиль'!J260:M260,'форма ТМ 3 математика профиль'!O260:S260)&lt;16),1," ")</f>
        <v xml:space="preserve"> </v>
      </c>
      <c r="F259" s="80" t="str">
        <f>IF(SUM('форма ТМ 3 математика профиль'!T260:U260)=8,1," ")</f>
        <v xml:space="preserve"> </v>
      </c>
      <c r="G259" s="80" t="str">
        <f>IF(AND(SUM('форма ТМ 3 математика профиль'!T260:U260)&gt;=1,SUM('форма ТМ 3 математика профиль'!T260:U260)&lt;8),1," ")</f>
        <v xml:space="preserve"> </v>
      </c>
    </row>
    <row r="260" spans="1:7" x14ac:dyDescent="0.25">
      <c r="A260" s="80"/>
      <c r="B260" s="80"/>
      <c r="C260" s="80"/>
      <c r="D260" s="80"/>
      <c r="E260" s="80"/>
      <c r="F260" s="80"/>
      <c r="G260" s="80"/>
    </row>
    <row r="261" spans="1:7" x14ac:dyDescent="0.25">
      <c r="A261" s="80" t="str">
        <f>IF(AND('форма ТМ 3 математика профиль'!A261&lt;&gt;"",COUNTIF('форма ТМ 3 математика профиль'!O262:U262,"")=7,(SUM('форма ТМ 3 математика профиль'!B262:I262)=8)),1," ")</f>
        <v xml:space="preserve"> </v>
      </c>
      <c r="B261" s="80" t="str">
        <f>IF(AND(NOT(ISBLANK('форма ТМ 3 математика профиль'!A261)),'форма ТМ 3 математика профиль'!W261&lt;=5),1," ")</f>
        <v xml:space="preserve"> </v>
      </c>
      <c r="C261" s="80" t="str">
        <f>IF(NOT(ISBLANK('форма ТМ 3 математика профиль'!A261)),1," ")</f>
        <v xml:space="preserve"> </v>
      </c>
      <c r="D261" s="80" t="str">
        <f>IF(SUM('форма ТМ 3 математика профиль'!J262:M262,'форма ТМ 3 математика профиль'!O262:S262)=16,1," ")</f>
        <v xml:space="preserve"> </v>
      </c>
      <c r="E261" s="80" t="str">
        <f>IF(AND(SUM('форма ТМ 3 математика профиль'!J262:M262,'форма ТМ 3 математика профиль'!O262:S262)&gt;=1,SUM('форма ТМ 3 математика профиль'!J262:M262,'форма ТМ 3 математика профиль'!O262:S262)&lt;16),1," ")</f>
        <v xml:space="preserve"> </v>
      </c>
      <c r="F261" s="80" t="str">
        <f>IF(SUM('форма ТМ 3 математика профиль'!T262:U262)=8,1," ")</f>
        <v xml:space="preserve"> </v>
      </c>
      <c r="G261" s="80" t="str">
        <f>IF(AND(SUM('форма ТМ 3 математика профиль'!T262:U262)&gt;=1,SUM('форма ТМ 3 математика профиль'!T262:U262)&lt;8),1," ")</f>
        <v xml:space="preserve"> </v>
      </c>
    </row>
    <row r="262" spans="1:7" x14ac:dyDescent="0.25">
      <c r="A262" s="80"/>
      <c r="B262" s="80"/>
      <c r="C262" s="80"/>
      <c r="D262" s="80"/>
      <c r="E262" s="80"/>
      <c r="F262" s="80"/>
      <c r="G262" s="80"/>
    </row>
    <row r="263" spans="1:7" x14ac:dyDescent="0.25">
      <c r="A263" s="80" t="str">
        <f>IF(AND('форма ТМ 3 математика профиль'!A263&lt;&gt;"",COUNTIF('форма ТМ 3 математика профиль'!O264:U264,"")=7,(SUM('форма ТМ 3 математика профиль'!B264:I264)=8)),1," ")</f>
        <v xml:space="preserve"> </v>
      </c>
      <c r="B263" s="80" t="str">
        <f>IF(AND(NOT(ISBLANK('форма ТМ 3 математика профиль'!A263)),'форма ТМ 3 математика профиль'!W263&lt;=5),1," ")</f>
        <v xml:space="preserve"> </v>
      </c>
      <c r="C263" s="80" t="str">
        <f>IF(NOT(ISBLANK('форма ТМ 3 математика профиль'!A263)),1," ")</f>
        <v xml:space="preserve"> </v>
      </c>
      <c r="D263" s="80" t="str">
        <f>IF(SUM('форма ТМ 3 математика профиль'!J264:M264,'форма ТМ 3 математика профиль'!O264:S264)=16,1," ")</f>
        <v xml:space="preserve"> </v>
      </c>
      <c r="E263" s="80" t="str">
        <f>IF(AND(SUM('форма ТМ 3 математика профиль'!J264:M264,'форма ТМ 3 математика профиль'!O264:S264)&gt;=1,SUM('форма ТМ 3 математика профиль'!J264:M264,'форма ТМ 3 математика профиль'!O264:S264)&lt;16),1," ")</f>
        <v xml:space="preserve"> </v>
      </c>
      <c r="F263" s="80" t="str">
        <f>IF(SUM('форма ТМ 3 математика профиль'!T264:U264)=8,1," ")</f>
        <v xml:space="preserve"> </v>
      </c>
      <c r="G263" s="80" t="str">
        <f>IF(AND(SUM('форма ТМ 3 математика профиль'!T264:U264)&gt;=1,SUM('форма ТМ 3 математика профиль'!T264:U264)&lt;8),1," ")</f>
        <v xml:space="preserve"> </v>
      </c>
    </row>
    <row r="264" spans="1:7" x14ac:dyDescent="0.25">
      <c r="A264" s="80"/>
      <c r="B264" s="80"/>
      <c r="C264" s="80"/>
      <c r="D264" s="80"/>
      <c r="E264" s="80"/>
      <c r="F264" s="80"/>
      <c r="G264" s="80"/>
    </row>
    <row r="265" spans="1:7" x14ac:dyDescent="0.25">
      <c r="A265" s="80" t="str">
        <f>IF(AND('форма ТМ 3 математика профиль'!A265&lt;&gt;"",COUNTIF('форма ТМ 3 математика профиль'!O266:U266,"")=7,(SUM('форма ТМ 3 математика профиль'!B266:I266)=8)),1," ")</f>
        <v xml:space="preserve"> </v>
      </c>
      <c r="B265" s="80" t="str">
        <f>IF(AND(NOT(ISBLANK('форма ТМ 3 математика профиль'!A265)),'форма ТМ 3 математика профиль'!W265&lt;=5),1," ")</f>
        <v xml:space="preserve"> </v>
      </c>
      <c r="C265" s="80" t="str">
        <f>IF(NOT(ISBLANK('форма ТМ 3 математика профиль'!A265)),1," ")</f>
        <v xml:space="preserve"> </v>
      </c>
      <c r="D265" s="80" t="str">
        <f>IF(SUM('форма ТМ 3 математика профиль'!J266:M266,'форма ТМ 3 математика профиль'!O266:S266)=16,1," ")</f>
        <v xml:space="preserve"> </v>
      </c>
      <c r="E265" s="80" t="str">
        <f>IF(AND(SUM('форма ТМ 3 математика профиль'!J266:M266,'форма ТМ 3 математика профиль'!O266:S266)&gt;=1,SUM('форма ТМ 3 математика профиль'!J266:M266,'форма ТМ 3 математика профиль'!O266:S266)&lt;16),1," ")</f>
        <v xml:space="preserve"> </v>
      </c>
      <c r="F265" s="80" t="str">
        <f>IF(SUM('форма ТМ 3 математика профиль'!T266:U266)=8,1," ")</f>
        <v xml:space="preserve"> </v>
      </c>
      <c r="G265" s="80" t="str">
        <f>IF(AND(SUM('форма ТМ 3 математика профиль'!T266:U266)&gt;=1,SUM('форма ТМ 3 математика профиль'!T266:U266)&lt;8),1," ")</f>
        <v xml:space="preserve"> </v>
      </c>
    </row>
    <row r="266" spans="1:7" x14ac:dyDescent="0.25">
      <c r="A266" s="80"/>
      <c r="B266" s="80"/>
      <c r="C266" s="80"/>
      <c r="D266" s="80"/>
      <c r="E266" s="80"/>
      <c r="F266" s="80"/>
      <c r="G266" s="80"/>
    </row>
    <row r="267" spans="1:7" x14ac:dyDescent="0.25">
      <c r="A267" s="80" t="str">
        <f>IF(AND('форма ТМ 3 математика профиль'!A267&lt;&gt;"",COUNTIF('форма ТМ 3 математика профиль'!O268:U268,"")=7,(SUM('форма ТМ 3 математика профиль'!B268:I268)=8)),1," ")</f>
        <v xml:space="preserve"> </v>
      </c>
      <c r="B267" s="80" t="str">
        <f>IF(AND(NOT(ISBLANK('форма ТМ 3 математика профиль'!A267)),'форма ТМ 3 математика профиль'!W267&lt;=5),1," ")</f>
        <v xml:space="preserve"> </v>
      </c>
      <c r="C267" s="80" t="str">
        <f>IF(NOT(ISBLANK('форма ТМ 3 математика профиль'!A267)),1," ")</f>
        <v xml:space="preserve"> </v>
      </c>
      <c r="D267" s="80" t="str">
        <f>IF(SUM('форма ТМ 3 математика профиль'!J268:M268,'форма ТМ 3 математика профиль'!O268:S268)=16,1," ")</f>
        <v xml:space="preserve"> </v>
      </c>
      <c r="E267" s="80" t="str">
        <f>IF(AND(SUM('форма ТМ 3 математика профиль'!J268:M268,'форма ТМ 3 математика профиль'!O268:S268)&gt;=1,SUM('форма ТМ 3 математика профиль'!J268:M268,'форма ТМ 3 математика профиль'!O268:S268)&lt;16),1," ")</f>
        <v xml:space="preserve"> </v>
      </c>
      <c r="F267" s="80" t="str">
        <f>IF(SUM('форма ТМ 3 математика профиль'!T268:U268)=8,1," ")</f>
        <v xml:space="preserve"> </v>
      </c>
      <c r="G267" s="80" t="str">
        <f>IF(AND(SUM('форма ТМ 3 математика профиль'!T268:U268)&gt;=1,SUM('форма ТМ 3 математика профиль'!T268:U268)&lt;8),1," ")</f>
        <v xml:space="preserve"> </v>
      </c>
    </row>
    <row r="268" spans="1:7" x14ac:dyDescent="0.25">
      <c r="A268" s="80"/>
      <c r="B268" s="80"/>
      <c r="C268" s="80"/>
      <c r="D268" s="80"/>
      <c r="E268" s="80"/>
      <c r="F268" s="80"/>
      <c r="G268" s="80"/>
    </row>
    <row r="269" spans="1:7" x14ac:dyDescent="0.25">
      <c r="A269" s="80" t="str">
        <f>IF(AND('форма ТМ 3 математика профиль'!A269&lt;&gt;"",COUNTIF('форма ТМ 3 математика профиль'!O270:U270,"")=7,(SUM('форма ТМ 3 математика профиль'!B270:I270)=8)),1," ")</f>
        <v xml:space="preserve"> </v>
      </c>
      <c r="B269" s="80" t="str">
        <f>IF(AND(NOT(ISBLANK('форма ТМ 3 математика профиль'!A269)),'форма ТМ 3 математика профиль'!W269&lt;=5),1," ")</f>
        <v xml:space="preserve"> </v>
      </c>
      <c r="C269" s="80" t="str">
        <f>IF(NOT(ISBLANK('форма ТМ 3 математика профиль'!A269)),1," ")</f>
        <v xml:space="preserve"> </v>
      </c>
      <c r="D269" s="80" t="str">
        <f>IF(SUM('форма ТМ 3 математика профиль'!J270:M270,'форма ТМ 3 математика профиль'!O270:S270)=16,1," ")</f>
        <v xml:space="preserve"> </v>
      </c>
      <c r="E269" s="80" t="str">
        <f>IF(AND(SUM('форма ТМ 3 математика профиль'!J270:M270,'форма ТМ 3 математика профиль'!O270:S270)&gt;=1,SUM('форма ТМ 3 математика профиль'!J270:M270,'форма ТМ 3 математика профиль'!O270:S270)&lt;16),1," ")</f>
        <v xml:space="preserve"> </v>
      </c>
      <c r="F269" s="80" t="str">
        <f>IF(SUM('форма ТМ 3 математика профиль'!T270:U270)=8,1," ")</f>
        <v xml:space="preserve"> </v>
      </c>
      <c r="G269" s="80" t="str">
        <f>IF(AND(SUM('форма ТМ 3 математика профиль'!T270:U270)&gt;=1,SUM('форма ТМ 3 математика профиль'!T270:U270)&lt;8),1," ")</f>
        <v xml:space="preserve"> </v>
      </c>
    </row>
    <row r="270" spans="1:7" x14ac:dyDescent="0.25">
      <c r="A270" s="80"/>
      <c r="B270" s="80"/>
      <c r="C270" s="80"/>
      <c r="D270" s="80"/>
      <c r="E270" s="80"/>
      <c r="F270" s="80"/>
      <c r="G270" s="80"/>
    </row>
    <row r="271" spans="1:7" x14ac:dyDescent="0.25">
      <c r="A271" s="80" t="str">
        <f>IF(AND('форма ТМ 3 математика профиль'!A271&lt;&gt;"",COUNTIF('форма ТМ 3 математика профиль'!O272:U272,"")=7,(SUM('форма ТМ 3 математика профиль'!B272:I272)=8)),1," ")</f>
        <v xml:space="preserve"> </v>
      </c>
      <c r="B271" s="80" t="str">
        <f>IF(AND(NOT(ISBLANK('форма ТМ 3 математика профиль'!A271)),'форма ТМ 3 математика профиль'!W271&lt;=5),1," ")</f>
        <v xml:space="preserve"> </v>
      </c>
      <c r="C271" s="80" t="str">
        <f>IF(NOT(ISBLANK('форма ТМ 3 математика профиль'!A271)),1," ")</f>
        <v xml:space="preserve"> </v>
      </c>
      <c r="D271" s="80" t="str">
        <f>IF(SUM('форма ТМ 3 математика профиль'!J272:M272,'форма ТМ 3 математика профиль'!O272:S272)=16,1," ")</f>
        <v xml:space="preserve"> </v>
      </c>
      <c r="E271" s="80" t="str">
        <f>IF(AND(SUM('форма ТМ 3 математика профиль'!J272:M272,'форма ТМ 3 математика профиль'!O272:S272)&gt;=1,SUM('форма ТМ 3 математика профиль'!J272:M272,'форма ТМ 3 математика профиль'!O272:S272)&lt;16),1," ")</f>
        <v xml:space="preserve"> </v>
      </c>
      <c r="F271" s="80" t="str">
        <f>IF(SUM('форма ТМ 3 математика профиль'!T272:U272)=8,1," ")</f>
        <v xml:space="preserve"> </v>
      </c>
      <c r="G271" s="80" t="str">
        <f>IF(AND(SUM('форма ТМ 3 математика профиль'!T272:U272)&gt;=1,SUM('форма ТМ 3 математика профиль'!T272:U272)&lt;8),1," ")</f>
        <v xml:space="preserve"> </v>
      </c>
    </row>
    <row r="272" spans="1:7" x14ac:dyDescent="0.25">
      <c r="A272" s="80"/>
      <c r="B272" s="80"/>
      <c r="C272" s="80"/>
      <c r="D272" s="80"/>
      <c r="E272" s="80"/>
      <c r="F272" s="80"/>
      <c r="G272" s="80"/>
    </row>
    <row r="273" spans="1:7" x14ac:dyDescent="0.25">
      <c r="A273" s="80" t="str">
        <f>IF(AND('форма ТМ 3 математика профиль'!A273&lt;&gt;"",COUNTIF('форма ТМ 3 математика профиль'!O274:U274,"")=7,(SUM('форма ТМ 3 математика профиль'!B274:I274)=8)),1," ")</f>
        <v xml:space="preserve"> </v>
      </c>
      <c r="B273" s="80" t="str">
        <f>IF(AND(NOT(ISBLANK('форма ТМ 3 математика профиль'!A273)),'форма ТМ 3 математика профиль'!W273&lt;=5),1," ")</f>
        <v xml:space="preserve"> </v>
      </c>
      <c r="C273" s="80" t="str">
        <f>IF(NOT(ISBLANK('форма ТМ 3 математика профиль'!A273)),1," ")</f>
        <v xml:space="preserve"> </v>
      </c>
      <c r="D273" s="80" t="str">
        <f>IF(SUM('форма ТМ 3 математика профиль'!J274:M274,'форма ТМ 3 математика профиль'!O274:S274)=16,1," ")</f>
        <v xml:space="preserve"> </v>
      </c>
      <c r="E273" s="80" t="str">
        <f>IF(AND(SUM('форма ТМ 3 математика профиль'!J274:M274,'форма ТМ 3 математика профиль'!O274:S274)&gt;=1,SUM('форма ТМ 3 математика профиль'!J274:M274,'форма ТМ 3 математика профиль'!O274:S274)&lt;16),1," ")</f>
        <v xml:space="preserve"> </v>
      </c>
      <c r="F273" s="80" t="str">
        <f>IF(SUM('форма ТМ 3 математика профиль'!T274:U274)=8,1," ")</f>
        <v xml:space="preserve"> </v>
      </c>
      <c r="G273" s="80" t="str">
        <f>IF(AND(SUM('форма ТМ 3 математика профиль'!T274:U274)&gt;=1,SUM('форма ТМ 3 математика профиль'!T274:U274)&lt;8),1," ")</f>
        <v xml:space="preserve"> </v>
      </c>
    </row>
    <row r="274" spans="1:7" x14ac:dyDescent="0.25">
      <c r="A274" s="80"/>
      <c r="B274" s="80"/>
      <c r="C274" s="80"/>
      <c r="D274" s="80"/>
      <c r="E274" s="80"/>
      <c r="F274" s="80"/>
      <c r="G274" s="80"/>
    </row>
    <row r="275" spans="1:7" x14ac:dyDescent="0.25">
      <c r="A275" s="80" t="str">
        <f>IF(AND('форма ТМ 3 математика профиль'!A275&lt;&gt;"",COUNTIF('форма ТМ 3 математика профиль'!O276:U276,"")=7,(SUM('форма ТМ 3 математика профиль'!B276:I276)=8)),1," ")</f>
        <v xml:space="preserve"> </v>
      </c>
      <c r="B275" s="80" t="str">
        <f>IF(AND(NOT(ISBLANK('форма ТМ 3 математика профиль'!A275)),'форма ТМ 3 математика профиль'!W275&lt;=5),1," ")</f>
        <v xml:space="preserve"> </v>
      </c>
      <c r="C275" s="80" t="str">
        <f>IF(NOT(ISBLANK('форма ТМ 3 математика профиль'!A275)),1," ")</f>
        <v xml:space="preserve"> </v>
      </c>
      <c r="D275" s="80" t="str">
        <f>IF(SUM('форма ТМ 3 математика профиль'!J276:M276,'форма ТМ 3 математика профиль'!O276:S276)=16,1," ")</f>
        <v xml:space="preserve"> </v>
      </c>
      <c r="E275" s="80" t="str">
        <f>IF(AND(SUM('форма ТМ 3 математика профиль'!J276:M276,'форма ТМ 3 математика профиль'!O276:S276)&gt;=1,SUM('форма ТМ 3 математика профиль'!J276:M276,'форма ТМ 3 математика профиль'!O276:S276)&lt;16),1," ")</f>
        <v xml:space="preserve"> </v>
      </c>
      <c r="F275" s="80" t="str">
        <f>IF(SUM('форма ТМ 3 математика профиль'!T276:U276)=8,1," ")</f>
        <v xml:space="preserve"> </v>
      </c>
      <c r="G275" s="80" t="str">
        <f>IF(AND(SUM('форма ТМ 3 математика профиль'!T276:U276)&gt;=1,SUM('форма ТМ 3 математика профиль'!T276:U276)&lt;8),1," ")</f>
        <v xml:space="preserve"> </v>
      </c>
    </row>
    <row r="276" spans="1:7" x14ac:dyDescent="0.25">
      <c r="A276" s="80"/>
      <c r="B276" s="80"/>
      <c r="C276" s="80"/>
      <c r="D276" s="80"/>
      <c r="E276" s="80"/>
      <c r="F276" s="80"/>
      <c r="G276" s="80"/>
    </row>
    <row r="277" spans="1:7" x14ac:dyDescent="0.25">
      <c r="A277" s="80" t="str">
        <f>IF(AND('форма ТМ 3 математика профиль'!A277&lt;&gt;"",COUNTIF('форма ТМ 3 математика профиль'!O278:U278,"")=7,(SUM('форма ТМ 3 математика профиль'!B278:I278)=8)),1," ")</f>
        <v xml:space="preserve"> </v>
      </c>
      <c r="B277" s="80" t="str">
        <f>IF(AND(NOT(ISBLANK('форма ТМ 3 математика профиль'!A277)),'форма ТМ 3 математика профиль'!W277&lt;=5),1," ")</f>
        <v xml:space="preserve"> </v>
      </c>
      <c r="C277" s="80" t="str">
        <f>IF(NOT(ISBLANK('форма ТМ 3 математика профиль'!A277)),1," ")</f>
        <v xml:space="preserve"> </v>
      </c>
      <c r="D277" s="80" t="str">
        <f>IF(SUM('форма ТМ 3 математика профиль'!J278:M278,'форма ТМ 3 математика профиль'!O278:S278)=16,1," ")</f>
        <v xml:space="preserve"> </v>
      </c>
      <c r="E277" s="80" t="str">
        <f>IF(AND(SUM('форма ТМ 3 математика профиль'!J278:M278,'форма ТМ 3 математика профиль'!O278:S278)&gt;=1,SUM('форма ТМ 3 математика профиль'!J278:M278,'форма ТМ 3 математика профиль'!O278:S278)&lt;16),1," ")</f>
        <v xml:space="preserve"> </v>
      </c>
      <c r="F277" s="80" t="str">
        <f>IF(SUM('форма ТМ 3 математика профиль'!T278:U278)=8,1," ")</f>
        <v xml:space="preserve"> </v>
      </c>
      <c r="G277" s="80" t="str">
        <f>IF(AND(SUM('форма ТМ 3 математика профиль'!T278:U278)&gt;=1,SUM('форма ТМ 3 математика профиль'!T278:U278)&lt;8),1," ")</f>
        <v xml:space="preserve"> </v>
      </c>
    </row>
    <row r="278" spans="1:7" x14ac:dyDescent="0.25">
      <c r="A278" s="80"/>
      <c r="B278" s="80"/>
      <c r="C278" s="80"/>
      <c r="D278" s="80"/>
      <c r="E278" s="80"/>
      <c r="F278" s="80"/>
      <c r="G278" s="80"/>
    </row>
    <row r="279" spans="1:7" x14ac:dyDescent="0.25">
      <c r="A279" s="80" t="str">
        <f>IF(AND('форма ТМ 3 математика профиль'!A279&lt;&gt;"",COUNTIF('форма ТМ 3 математика профиль'!O280:U280,"")=7,(SUM('форма ТМ 3 математика профиль'!B280:I280)=8)),1," ")</f>
        <v xml:space="preserve"> </v>
      </c>
      <c r="B279" s="80" t="str">
        <f>IF(AND(NOT(ISBLANK('форма ТМ 3 математика профиль'!A279)),'форма ТМ 3 математика профиль'!W279&lt;=5),1," ")</f>
        <v xml:space="preserve"> </v>
      </c>
      <c r="C279" s="80" t="str">
        <f>IF(NOT(ISBLANK('форма ТМ 3 математика профиль'!A279)),1," ")</f>
        <v xml:space="preserve"> </v>
      </c>
      <c r="D279" s="80" t="str">
        <f>IF(SUM('форма ТМ 3 математика профиль'!J280:M280,'форма ТМ 3 математика профиль'!O280:S280)=16,1," ")</f>
        <v xml:space="preserve"> </v>
      </c>
      <c r="E279" s="80" t="str">
        <f>IF(AND(SUM('форма ТМ 3 математика профиль'!J280:M280,'форма ТМ 3 математика профиль'!O280:S280)&gt;=1,SUM('форма ТМ 3 математика профиль'!J280:M280,'форма ТМ 3 математика профиль'!O280:S280)&lt;16),1," ")</f>
        <v xml:space="preserve"> </v>
      </c>
      <c r="F279" s="80" t="str">
        <f>IF(SUM('форма ТМ 3 математика профиль'!T280:U280)=8,1," ")</f>
        <v xml:space="preserve"> </v>
      </c>
      <c r="G279" s="80" t="str">
        <f>IF(AND(SUM('форма ТМ 3 математика профиль'!T280:U280)&gt;=1,SUM('форма ТМ 3 математика профиль'!T280:U280)&lt;8),1," ")</f>
        <v xml:space="preserve"> </v>
      </c>
    </row>
    <row r="280" spans="1:7" x14ac:dyDescent="0.25">
      <c r="A280" s="80"/>
      <c r="B280" s="80"/>
      <c r="C280" s="80"/>
      <c r="D280" s="80"/>
      <c r="E280" s="80"/>
      <c r="F280" s="80"/>
      <c r="G280" s="80"/>
    </row>
    <row r="281" spans="1:7" x14ac:dyDescent="0.25">
      <c r="A281" s="80" t="str">
        <f>IF(AND('форма ТМ 3 математика профиль'!A281&lt;&gt;"",COUNTIF('форма ТМ 3 математика профиль'!O282:U282,"")=7,(SUM('форма ТМ 3 математика профиль'!B282:I282)=8)),1," ")</f>
        <v xml:space="preserve"> </v>
      </c>
      <c r="B281" s="80" t="str">
        <f>IF(AND(NOT(ISBLANK('форма ТМ 3 математика профиль'!A281)),'форма ТМ 3 математика профиль'!W281&lt;=5),1," ")</f>
        <v xml:space="preserve"> </v>
      </c>
      <c r="C281" s="80" t="str">
        <f>IF(NOT(ISBLANK('форма ТМ 3 математика профиль'!A281)),1," ")</f>
        <v xml:space="preserve"> </v>
      </c>
      <c r="D281" s="80" t="str">
        <f>IF(SUM('форма ТМ 3 математика профиль'!J282:M282,'форма ТМ 3 математика профиль'!O282:S282)=16,1," ")</f>
        <v xml:space="preserve"> </v>
      </c>
      <c r="E281" s="80" t="str">
        <f>IF(AND(SUM('форма ТМ 3 математика профиль'!J282:M282,'форма ТМ 3 математика профиль'!O282:S282)&gt;=1,SUM('форма ТМ 3 математика профиль'!J282:M282,'форма ТМ 3 математика профиль'!O282:S282)&lt;16),1," ")</f>
        <v xml:space="preserve"> </v>
      </c>
      <c r="F281" s="80" t="str">
        <f>IF(SUM('форма ТМ 3 математика профиль'!T282:U282)=8,1," ")</f>
        <v xml:space="preserve"> </v>
      </c>
      <c r="G281" s="80" t="str">
        <f>IF(AND(SUM('форма ТМ 3 математика профиль'!T282:U282)&gt;=1,SUM('форма ТМ 3 математика профиль'!T282:U282)&lt;8),1," ")</f>
        <v xml:space="preserve"> </v>
      </c>
    </row>
    <row r="282" spans="1:7" x14ac:dyDescent="0.25">
      <c r="A282" s="80"/>
      <c r="B282" s="80"/>
      <c r="C282" s="80"/>
      <c r="D282" s="80"/>
      <c r="E282" s="80"/>
      <c r="F282" s="80"/>
      <c r="G282" s="80"/>
    </row>
    <row r="283" spans="1:7" x14ac:dyDescent="0.25">
      <c r="A283" s="80" t="str">
        <f>IF(AND('форма ТМ 3 математика профиль'!A283&lt;&gt;"",COUNTIF('форма ТМ 3 математика профиль'!O284:U284,"")=7,(SUM('форма ТМ 3 математика профиль'!B284:I284)=8)),1," ")</f>
        <v xml:space="preserve"> </v>
      </c>
      <c r="B283" s="80" t="str">
        <f>IF(AND(NOT(ISBLANK('форма ТМ 3 математика профиль'!A283)),'форма ТМ 3 математика профиль'!W283&lt;=5),1," ")</f>
        <v xml:space="preserve"> </v>
      </c>
      <c r="C283" s="80" t="str">
        <f>IF(NOT(ISBLANK('форма ТМ 3 математика профиль'!A283)),1," ")</f>
        <v xml:space="preserve"> </v>
      </c>
      <c r="D283" s="80" t="str">
        <f>IF(SUM('форма ТМ 3 математика профиль'!J284:M284,'форма ТМ 3 математика профиль'!O284:S284)=16,1," ")</f>
        <v xml:space="preserve"> </v>
      </c>
      <c r="E283" s="80" t="str">
        <f>IF(AND(SUM('форма ТМ 3 математика профиль'!J284:M284,'форма ТМ 3 математика профиль'!O284:S284)&gt;=1,SUM('форма ТМ 3 математика профиль'!J284:M284,'форма ТМ 3 математика профиль'!O284:S284)&lt;16),1," ")</f>
        <v xml:space="preserve"> </v>
      </c>
      <c r="F283" s="80" t="str">
        <f>IF(SUM('форма ТМ 3 математика профиль'!T284:U284)=8,1," ")</f>
        <v xml:space="preserve"> </v>
      </c>
      <c r="G283" s="80" t="str">
        <f>IF(AND(SUM('форма ТМ 3 математика профиль'!T284:U284)&gt;=1,SUM('форма ТМ 3 математика профиль'!T284:U284)&lt;8),1," ")</f>
        <v xml:space="preserve"> </v>
      </c>
    </row>
    <row r="284" spans="1:7" x14ac:dyDescent="0.25">
      <c r="A284" s="80"/>
      <c r="B284" s="80"/>
      <c r="C284" s="80"/>
      <c r="D284" s="80"/>
      <c r="E284" s="80"/>
      <c r="F284" s="80"/>
      <c r="G284" s="80"/>
    </row>
    <row r="285" spans="1:7" x14ac:dyDescent="0.25">
      <c r="A285" s="80" t="str">
        <f>IF(AND('форма ТМ 3 математика профиль'!A285&lt;&gt;"",COUNTIF('форма ТМ 3 математика профиль'!O286:U286,"")=7,(SUM('форма ТМ 3 математика профиль'!B286:I286)=8)),1," ")</f>
        <v xml:space="preserve"> </v>
      </c>
      <c r="B285" s="80" t="str">
        <f>IF(AND(NOT(ISBLANK('форма ТМ 3 математика профиль'!A285)),'форма ТМ 3 математика профиль'!W285&lt;=5),1," ")</f>
        <v xml:space="preserve"> </v>
      </c>
      <c r="C285" s="80" t="str">
        <f>IF(NOT(ISBLANK('форма ТМ 3 математика профиль'!A285)),1," ")</f>
        <v xml:space="preserve"> </v>
      </c>
      <c r="D285" s="80" t="str">
        <f>IF(SUM('форма ТМ 3 математика профиль'!J286:M286,'форма ТМ 3 математика профиль'!O286:S286)=16,1," ")</f>
        <v xml:space="preserve"> </v>
      </c>
      <c r="E285" s="80" t="str">
        <f>IF(AND(SUM('форма ТМ 3 математика профиль'!J286:M286,'форма ТМ 3 математика профиль'!O286:S286)&gt;=1,SUM('форма ТМ 3 математика профиль'!J286:M286,'форма ТМ 3 математика профиль'!O286:S286)&lt;16),1," ")</f>
        <v xml:space="preserve"> </v>
      </c>
      <c r="F285" s="80" t="str">
        <f>IF(SUM('форма ТМ 3 математика профиль'!T286:U286)=8,1," ")</f>
        <v xml:space="preserve"> </v>
      </c>
      <c r="G285" s="80" t="str">
        <f>IF(AND(SUM('форма ТМ 3 математика профиль'!T286:U286)&gt;=1,SUM('форма ТМ 3 математика профиль'!T286:U286)&lt;8),1," ")</f>
        <v xml:space="preserve"> </v>
      </c>
    </row>
    <row r="286" spans="1:7" x14ac:dyDescent="0.25">
      <c r="A286" s="80"/>
      <c r="B286" s="80"/>
      <c r="C286" s="80"/>
      <c r="D286" s="80"/>
      <c r="E286" s="80"/>
      <c r="F286" s="80"/>
      <c r="G286" s="80"/>
    </row>
    <row r="287" spans="1:7" x14ac:dyDescent="0.25">
      <c r="A287" s="80" t="str">
        <f>IF(AND('форма ТМ 3 математика профиль'!A287&lt;&gt;"",COUNTIF('форма ТМ 3 математика профиль'!O288:U288,"")=7,(SUM('форма ТМ 3 математика профиль'!B288:I288)=8)),1," ")</f>
        <v xml:space="preserve"> </v>
      </c>
      <c r="B287" s="80" t="str">
        <f>IF(AND(NOT(ISBLANK('форма ТМ 3 математика профиль'!A287)),'форма ТМ 3 математика профиль'!W287&lt;=5),1," ")</f>
        <v xml:space="preserve"> </v>
      </c>
      <c r="C287" s="80" t="str">
        <f>IF(NOT(ISBLANK('форма ТМ 3 математика профиль'!A287)),1," ")</f>
        <v xml:space="preserve"> </v>
      </c>
      <c r="D287" s="80" t="str">
        <f>IF(SUM('форма ТМ 3 математика профиль'!J288:M288,'форма ТМ 3 математика профиль'!O288:S288)=16,1," ")</f>
        <v xml:space="preserve"> </v>
      </c>
      <c r="E287" s="80" t="str">
        <f>IF(AND(SUM('форма ТМ 3 математика профиль'!J288:M288,'форма ТМ 3 математика профиль'!O288:S288)&gt;=1,SUM('форма ТМ 3 математика профиль'!J288:M288,'форма ТМ 3 математика профиль'!O288:S288)&lt;16),1," ")</f>
        <v xml:space="preserve"> </v>
      </c>
      <c r="F287" s="80" t="str">
        <f>IF(SUM('форма ТМ 3 математика профиль'!T288:U288)=8,1," ")</f>
        <v xml:space="preserve"> </v>
      </c>
      <c r="G287" s="80" t="str">
        <f>IF(AND(SUM('форма ТМ 3 математика профиль'!T288:U288)&gt;=1,SUM('форма ТМ 3 математика профиль'!T288:U288)&lt;8),1," ")</f>
        <v xml:space="preserve"> </v>
      </c>
    </row>
    <row r="288" spans="1:7" x14ac:dyDescent="0.25">
      <c r="A288" s="80"/>
      <c r="B288" s="80"/>
      <c r="C288" s="80"/>
      <c r="D288" s="80"/>
      <c r="E288" s="80"/>
      <c r="F288" s="80"/>
      <c r="G288" s="80"/>
    </row>
    <row r="289" spans="1:7" x14ac:dyDescent="0.25">
      <c r="A289" s="80" t="str">
        <f>IF(AND('форма ТМ 3 математика профиль'!A289&lt;&gt;"",COUNTIF('форма ТМ 3 математика профиль'!O290:U290,"")=7,(SUM('форма ТМ 3 математика профиль'!B290:I290)=8)),1," ")</f>
        <v xml:space="preserve"> </v>
      </c>
      <c r="B289" s="80" t="str">
        <f>IF(AND(NOT(ISBLANK('форма ТМ 3 математика профиль'!A289)),'форма ТМ 3 математика профиль'!W289&lt;=5),1," ")</f>
        <v xml:space="preserve"> </v>
      </c>
      <c r="C289" s="80" t="str">
        <f>IF(NOT(ISBLANK('форма ТМ 3 математика профиль'!A289)),1," ")</f>
        <v xml:space="preserve"> </v>
      </c>
      <c r="D289" s="80" t="str">
        <f>IF(SUM('форма ТМ 3 математика профиль'!J290:M290,'форма ТМ 3 математика профиль'!O290:S290)=16,1," ")</f>
        <v xml:space="preserve"> </v>
      </c>
      <c r="E289" s="80" t="str">
        <f>IF(AND(SUM('форма ТМ 3 математика профиль'!J290:M290,'форма ТМ 3 математика профиль'!O290:S290)&gt;=1,SUM('форма ТМ 3 математика профиль'!J290:M290,'форма ТМ 3 математика профиль'!O290:S290)&lt;16),1," ")</f>
        <v xml:space="preserve"> </v>
      </c>
      <c r="F289" s="80" t="str">
        <f>IF(SUM('форма ТМ 3 математика профиль'!T290:U290)=8,1," ")</f>
        <v xml:space="preserve"> </v>
      </c>
      <c r="G289" s="80" t="str">
        <f>IF(AND(SUM('форма ТМ 3 математика профиль'!T290:U290)&gt;=1,SUM('форма ТМ 3 математика профиль'!T290:U290)&lt;8),1," ")</f>
        <v xml:space="preserve"> </v>
      </c>
    </row>
    <row r="290" spans="1:7" x14ac:dyDescent="0.25">
      <c r="A290" s="80"/>
      <c r="B290" s="80"/>
      <c r="C290" s="80"/>
      <c r="D290" s="80"/>
      <c r="E290" s="80"/>
      <c r="F290" s="80"/>
      <c r="G290" s="80"/>
    </row>
    <row r="291" spans="1:7" x14ac:dyDescent="0.25">
      <c r="A291" s="80" t="str">
        <f>IF(AND('форма ТМ 3 математика профиль'!A291&lt;&gt;"",COUNTIF('форма ТМ 3 математика профиль'!O292:U292,"")=7,(SUM('форма ТМ 3 математика профиль'!B292:I292)=8)),1," ")</f>
        <v xml:space="preserve"> </v>
      </c>
      <c r="B291" s="80" t="str">
        <f>IF(AND(NOT(ISBLANK('форма ТМ 3 математика профиль'!A291)),'форма ТМ 3 математика профиль'!W291&lt;=5),1," ")</f>
        <v xml:space="preserve"> </v>
      </c>
      <c r="C291" s="80" t="str">
        <f>IF(NOT(ISBLANK('форма ТМ 3 математика профиль'!A291)),1," ")</f>
        <v xml:space="preserve"> </v>
      </c>
      <c r="D291" s="80" t="str">
        <f>IF(SUM('форма ТМ 3 математика профиль'!J292:M292,'форма ТМ 3 математика профиль'!O292:S292)=16,1," ")</f>
        <v xml:space="preserve"> </v>
      </c>
      <c r="E291" s="80" t="str">
        <f>IF(AND(SUM('форма ТМ 3 математика профиль'!J292:M292,'форма ТМ 3 математика профиль'!O292:S292)&gt;=1,SUM('форма ТМ 3 математика профиль'!J292:M292,'форма ТМ 3 математика профиль'!O292:S292)&lt;16),1," ")</f>
        <v xml:space="preserve"> </v>
      </c>
      <c r="F291" s="80" t="str">
        <f>IF(SUM('форма ТМ 3 математика профиль'!T292:U292)=8,1," ")</f>
        <v xml:space="preserve"> </v>
      </c>
      <c r="G291" s="80" t="str">
        <f>IF(AND(SUM('форма ТМ 3 математика профиль'!T292:U292)&gt;=1,SUM('форма ТМ 3 математика профиль'!T292:U292)&lt;8),1," ")</f>
        <v xml:space="preserve"> </v>
      </c>
    </row>
    <row r="292" spans="1:7" x14ac:dyDescent="0.25">
      <c r="A292" s="80"/>
      <c r="B292" s="80"/>
      <c r="C292" s="80"/>
      <c r="D292" s="80"/>
      <c r="E292" s="80"/>
      <c r="F292" s="80"/>
      <c r="G292" s="80"/>
    </row>
    <row r="293" spans="1:7" x14ac:dyDescent="0.25">
      <c r="A293" s="80" t="str">
        <f>IF(AND('форма ТМ 3 математика профиль'!A293&lt;&gt;"",COUNTIF('форма ТМ 3 математика профиль'!O294:U294,"")=7,(SUM('форма ТМ 3 математика профиль'!B294:I294)=8)),1," ")</f>
        <v xml:space="preserve"> </v>
      </c>
      <c r="B293" s="80" t="str">
        <f>IF(AND(NOT(ISBLANK('форма ТМ 3 математика профиль'!A293)),'форма ТМ 3 математика профиль'!W293&lt;=5),1," ")</f>
        <v xml:space="preserve"> </v>
      </c>
      <c r="C293" s="80" t="str">
        <f>IF(NOT(ISBLANK('форма ТМ 3 математика профиль'!A293)),1," ")</f>
        <v xml:space="preserve"> </v>
      </c>
      <c r="D293" s="80" t="str">
        <f>IF(SUM('форма ТМ 3 математика профиль'!J294:M294,'форма ТМ 3 математика профиль'!O294:S294)=16,1," ")</f>
        <v xml:space="preserve"> </v>
      </c>
      <c r="E293" s="80" t="str">
        <f>IF(AND(SUM('форма ТМ 3 математика профиль'!J294:M294,'форма ТМ 3 математика профиль'!O294:S294)&gt;=1,SUM('форма ТМ 3 математика профиль'!J294:M294,'форма ТМ 3 математика профиль'!O294:S294)&lt;16),1," ")</f>
        <v xml:space="preserve"> </v>
      </c>
      <c r="F293" s="80" t="str">
        <f>IF(SUM('форма ТМ 3 математика профиль'!T294:U294)=8,1," ")</f>
        <v xml:space="preserve"> </v>
      </c>
      <c r="G293" s="80" t="str">
        <f>IF(AND(SUM('форма ТМ 3 математика профиль'!T294:U294)&gt;=1,SUM('форма ТМ 3 математика профиль'!T294:U294)&lt;8),1," ")</f>
        <v xml:space="preserve"> </v>
      </c>
    </row>
    <row r="294" spans="1:7" x14ac:dyDescent="0.25">
      <c r="A294" s="80"/>
      <c r="B294" s="80"/>
      <c r="C294" s="80"/>
      <c r="D294" s="80"/>
      <c r="E294" s="80"/>
      <c r="F294" s="80"/>
      <c r="G294" s="80"/>
    </row>
    <row r="295" spans="1:7" x14ac:dyDescent="0.25">
      <c r="A295" s="80" t="str">
        <f>IF(AND('форма ТМ 3 математика профиль'!A295&lt;&gt;"",COUNTIF('форма ТМ 3 математика профиль'!O296:U296,"")=7,(SUM('форма ТМ 3 математика профиль'!B296:I296)=8)),1," ")</f>
        <v xml:space="preserve"> </v>
      </c>
      <c r="B295" s="80" t="str">
        <f>IF(AND(NOT(ISBLANK('форма ТМ 3 математика профиль'!A295)),'форма ТМ 3 математика профиль'!W295&lt;=5),1," ")</f>
        <v xml:space="preserve"> </v>
      </c>
      <c r="C295" s="80" t="str">
        <f>IF(NOT(ISBLANK('форма ТМ 3 математика профиль'!A295)),1," ")</f>
        <v xml:space="preserve"> </v>
      </c>
      <c r="D295" s="80" t="str">
        <f>IF(SUM('форма ТМ 3 математика профиль'!J296:M296,'форма ТМ 3 математика профиль'!O296:S296)=16,1," ")</f>
        <v xml:space="preserve"> </v>
      </c>
      <c r="E295" s="80" t="str">
        <f>IF(AND(SUM('форма ТМ 3 математика профиль'!J296:M296,'форма ТМ 3 математика профиль'!O296:S296)&gt;=1,SUM('форма ТМ 3 математика профиль'!J296:M296,'форма ТМ 3 математика профиль'!O296:S296)&lt;16),1," ")</f>
        <v xml:space="preserve"> </v>
      </c>
      <c r="F295" s="80" t="str">
        <f>IF(SUM('форма ТМ 3 математика профиль'!T296:U296)=8,1," ")</f>
        <v xml:space="preserve"> </v>
      </c>
      <c r="G295" s="80" t="str">
        <f>IF(AND(SUM('форма ТМ 3 математика профиль'!T296:U296)&gt;=1,SUM('форма ТМ 3 математика профиль'!T296:U296)&lt;8),1," ")</f>
        <v xml:space="preserve"> </v>
      </c>
    </row>
    <row r="296" spans="1:7" x14ac:dyDescent="0.25">
      <c r="A296" s="80"/>
      <c r="B296" s="80"/>
      <c r="C296" s="80"/>
      <c r="D296" s="80"/>
      <c r="E296" s="80"/>
      <c r="F296" s="80"/>
      <c r="G296" s="80"/>
    </row>
    <row r="297" spans="1:7" x14ac:dyDescent="0.25">
      <c r="A297" s="80" t="str">
        <f>IF(AND('форма ТМ 3 математика профиль'!A297&lt;&gt;"",COUNTIF('форма ТМ 3 математика профиль'!O298:U298,"")=7,(SUM('форма ТМ 3 математика профиль'!B298:I298)=8)),1," ")</f>
        <v xml:space="preserve"> </v>
      </c>
      <c r="B297" s="80" t="str">
        <f>IF(AND(NOT(ISBLANK('форма ТМ 3 математика профиль'!A297)),'форма ТМ 3 математика профиль'!W297&lt;=5),1," ")</f>
        <v xml:space="preserve"> </v>
      </c>
      <c r="C297" s="80" t="str">
        <f>IF(NOT(ISBLANK('форма ТМ 3 математика профиль'!A297)),1," ")</f>
        <v xml:space="preserve"> </v>
      </c>
      <c r="D297" s="80" t="str">
        <f>IF(SUM('форма ТМ 3 математика профиль'!J298:M298,'форма ТМ 3 математика профиль'!O298:S298)=16,1," ")</f>
        <v xml:space="preserve"> </v>
      </c>
      <c r="E297" s="80" t="str">
        <f>IF(AND(SUM('форма ТМ 3 математика профиль'!J298:M298,'форма ТМ 3 математика профиль'!O298:S298)&gt;=1,SUM('форма ТМ 3 математика профиль'!J298:M298,'форма ТМ 3 математика профиль'!O298:S298)&lt;16),1," ")</f>
        <v xml:space="preserve"> </v>
      </c>
      <c r="F297" s="80" t="str">
        <f>IF(SUM('форма ТМ 3 математика профиль'!T298:U298)=8,1," ")</f>
        <v xml:space="preserve"> </v>
      </c>
      <c r="G297" s="80" t="str">
        <f>IF(AND(SUM('форма ТМ 3 математика профиль'!T298:U298)&gt;=1,SUM('форма ТМ 3 математика профиль'!T298:U298)&lt;8),1," ")</f>
        <v xml:space="preserve"> </v>
      </c>
    </row>
    <row r="298" spans="1:7" x14ac:dyDescent="0.25">
      <c r="A298" s="80"/>
      <c r="B298" s="80"/>
      <c r="C298" s="80"/>
      <c r="D298" s="80"/>
      <c r="E298" s="80"/>
      <c r="F298" s="80"/>
      <c r="G298" s="80"/>
    </row>
    <row r="299" spans="1:7" x14ac:dyDescent="0.25">
      <c r="A299" s="80" t="str">
        <f>IF(AND('форма ТМ 3 математика профиль'!A299&lt;&gt;"",COUNTIF('форма ТМ 3 математика профиль'!O300:U300,"")=7,(SUM('форма ТМ 3 математика профиль'!B300:I300)=8)),1," ")</f>
        <v xml:space="preserve"> </v>
      </c>
      <c r="B299" s="80" t="str">
        <f>IF(AND(NOT(ISBLANK('форма ТМ 3 математика профиль'!A299)),'форма ТМ 3 математика профиль'!W299&lt;=5),1," ")</f>
        <v xml:space="preserve"> </v>
      </c>
      <c r="C299" s="80" t="str">
        <f>IF(NOT(ISBLANK('форма ТМ 3 математика профиль'!A299)),1," ")</f>
        <v xml:space="preserve"> </v>
      </c>
      <c r="D299" s="80" t="str">
        <f>IF(SUM('форма ТМ 3 математика профиль'!J300:M300,'форма ТМ 3 математика профиль'!O300:S300)=16,1," ")</f>
        <v xml:space="preserve"> </v>
      </c>
      <c r="E299" s="80" t="str">
        <f>IF(AND(SUM('форма ТМ 3 математика профиль'!J300:M300,'форма ТМ 3 математика профиль'!O300:S300)&gt;=1,SUM('форма ТМ 3 математика профиль'!J300:M300,'форма ТМ 3 математика профиль'!O300:S300)&lt;16),1," ")</f>
        <v xml:space="preserve"> </v>
      </c>
      <c r="F299" s="80" t="str">
        <f>IF(SUM('форма ТМ 3 математика профиль'!T300:U300)=8,1," ")</f>
        <v xml:space="preserve"> </v>
      </c>
      <c r="G299" s="80" t="str">
        <f>IF(AND(SUM('форма ТМ 3 математика профиль'!T300:U300)&gt;=1,SUM('форма ТМ 3 математика профиль'!T300:U300)&lt;8),1," ")</f>
        <v xml:space="preserve"> </v>
      </c>
    </row>
    <row r="300" spans="1:7" x14ac:dyDescent="0.25">
      <c r="A300" s="80"/>
      <c r="B300" s="80"/>
      <c r="C300" s="80"/>
      <c r="D300" s="80"/>
      <c r="E300" s="80"/>
      <c r="F300" s="80"/>
      <c r="G300" s="80"/>
    </row>
    <row r="301" spans="1:7" x14ac:dyDescent="0.25">
      <c r="A301" s="80" t="str">
        <f>IF(AND('форма ТМ 3 математика профиль'!A301&lt;&gt;"",COUNTIF('форма ТМ 3 математика профиль'!O302:U302,"")=7,(SUM('форма ТМ 3 математика профиль'!B302:I302)=8)),1," ")</f>
        <v xml:space="preserve"> </v>
      </c>
      <c r="B301" s="80" t="str">
        <f>IF(AND(NOT(ISBLANK('форма ТМ 3 математика профиль'!A301)),'форма ТМ 3 математика профиль'!W301&lt;=5),1," ")</f>
        <v xml:space="preserve"> </v>
      </c>
      <c r="C301" s="80" t="str">
        <f>IF(NOT(ISBLANK('форма ТМ 3 математика профиль'!A301)),1," ")</f>
        <v xml:space="preserve"> </v>
      </c>
      <c r="D301" s="80" t="str">
        <f>IF(SUM('форма ТМ 3 математика профиль'!J302:M302,'форма ТМ 3 математика профиль'!O302:S302)=16,1," ")</f>
        <v xml:space="preserve"> </v>
      </c>
      <c r="E301" s="80" t="str">
        <f>IF(AND(SUM('форма ТМ 3 математика профиль'!J302:M302,'форма ТМ 3 математика профиль'!O302:S302)&gt;=1,SUM('форма ТМ 3 математика профиль'!J302:M302,'форма ТМ 3 математика профиль'!O302:S302)&lt;16),1," ")</f>
        <v xml:space="preserve"> </v>
      </c>
      <c r="F301" s="80" t="str">
        <f>IF(SUM('форма ТМ 3 математика профиль'!T302:U302)=8,1," ")</f>
        <v xml:space="preserve"> </v>
      </c>
      <c r="G301" s="80" t="str">
        <f>IF(AND(SUM('форма ТМ 3 математика профиль'!T302:U302)&gt;=1,SUM('форма ТМ 3 математика профиль'!T302:U302)&lt;8),1," ")</f>
        <v xml:space="preserve"> </v>
      </c>
    </row>
    <row r="302" spans="1:7" x14ac:dyDescent="0.25">
      <c r="A302" s="80"/>
      <c r="B302" s="80"/>
      <c r="C302" s="80"/>
      <c r="D302" s="80"/>
      <c r="E302" s="80"/>
      <c r="F302" s="80"/>
      <c r="G302" s="80"/>
    </row>
    <row r="303" spans="1:7" x14ac:dyDescent="0.25">
      <c r="A303" s="80" t="str">
        <f>IF(AND('форма ТМ 3 математика профиль'!A303&lt;&gt;"",COUNTIF('форма ТМ 3 математика профиль'!O304:U304,"")=7,(SUM('форма ТМ 3 математика профиль'!B304:I304)=8)),1," ")</f>
        <v xml:space="preserve"> </v>
      </c>
      <c r="B303" s="80" t="str">
        <f>IF(AND(NOT(ISBLANK('форма ТМ 3 математика профиль'!A303)),'форма ТМ 3 математика профиль'!W303&lt;=5),1," ")</f>
        <v xml:space="preserve"> </v>
      </c>
      <c r="C303" s="80" t="str">
        <f>IF(NOT(ISBLANK('форма ТМ 3 математика профиль'!A303)),1," ")</f>
        <v xml:space="preserve"> </v>
      </c>
      <c r="D303" s="80" t="str">
        <f>IF(SUM('форма ТМ 3 математика профиль'!J304:M304,'форма ТМ 3 математика профиль'!O304:S304)=16,1," ")</f>
        <v xml:space="preserve"> </v>
      </c>
      <c r="E303" s="80" t="str">
        <f>IF(AND(SUM('форма ТМ 3 математика профиль'!J304:M304,'форма ТМ 3 математика профиль'!O304:S304)&gt;=1,SUM('форма ТМ 3 математика профиль'!J304:M304,'форма ТМ 3 математика профиль'!O304:S304)&lt;16),1," ")</f>
        <v xml:space="preserve"> </v>
      </c>
      <c r="F303" s="80" t="str">
        <f>IF(SUM('форма ТМ 3 математика профиль'!T304:U304)=8,1," ")</f>
        <v xml:space="preserve"> </v>
      </c>
      <c r="G303" s="80" t="str">
        <f>IF(AND(SUM('форма ТМ 3 математика профиль'!T304:U304)&gt;=1,SUM('форма ТМ 3 математика профиль'!T304:U304)&lt;8),1," ")</f>
        <v xml:space="preserve"> </v>
      </c>
    </row>
    <row r="304" spans="1:7" x14ac:dyDescent="0.25">
      <c r="A304" s="80"/>
      <c r="B304" s="80"/>
      <c r="C304" s="80"/>
      <c r="D304" s="80"/>
      <c r="E304" s="80"/>
      <c r="F304" s="80"/>
      <c r="G304" s="80"/>
    </row>
    <row r="305" spans="1:7" x14ac:dyDescent="0.25">
      <c r="A305" s="80" t="str">
        <f>IF(AND('форма ТМ 3 математика профиль'!A305&lt;&gt;"",COUNTIF('форма ТМ 3 математика профиль'!O306:U306,"")=7,(SUM('форма ТМ 3 математика профиль'!B306:I306)=8)),1," ")</f>
        <v xml:space="preserve"> </v>
      </c>
      <c r="B305" s="80" t="str">
        <f>IF(AND(NOT(ISBLANK('форма ТМ 3 математика профиль'!A305)),'форма ТМ 3 математика профиль'!W305&lt;=5),1," ")</f>
        <v xml:space="preserve"> </v>
      </c>
      <c r="C305" s="80" t="str">
        <f>IF(NOT(ISBLANK('форма ТМ 3 математика профиль'!A305)),1," ")</f>
        <v xml:space="preserve"> </v>
      </c>
      <c r="D305" s="80" t="str">
        <f>IF(SUM('форма ТМ 3 математика профиль'!J306:M306,'форма ТМ 3 математика профиль'!O306:S306)=16,1," ")</f>
        <v xml:space="preserve"> </v>
      </c>
      <c r="E305" s="80" t="str">
        <f>IF(AND(SUM('форма ТМ 3 математика профиль'!J306:M306,'форма ТМ 3 математика профиль'!O306:S306)&gt;=1,SUM('форма ТМ 3 математика профиль'!J306:M306,'форма ТМ 3 математика профиль'!O306:S306)&lt;16),1," ")</f>
        <v xml:space="preserve"> </v>
      </c>
      <c r="F305" s="80" t="str">
        <f>IF(SUM('форма ТМ 3 математика профиль'!T306:U306)=8,1," ")</f>
        <v xml:space="preserve"> </v>
      </c>
      <c r="G305" s="80" t="str">
        <f>IF(AND(SUM('форма ТМ 3 математика профиль'!T306:U306)&gt;=1,SUM('форма ТМ 3 математика профиль'!T306:U306)&lt;8),1," ")</f>
        <v xml:space="preserve"> </v>
      </c>
    </row>
    <row r="306" spans="1:7" x14ac:dyDescent="0.25">
      <c r="A306" s="80"/>
      <c r="B306" s="80"/>
      <c r="C306" s="80"/>
      <c r="D306" s="80"/>
      <c r="E306" s="80"/>
      <c r="F306" s="80"/>
      <c r="G306" s="80"/>
    </row>
    <row r="307" spans="1:7" x14ac:dyDescent="0.25">
      <c r="A307" s="80" t="str">
        <f>IF(AND('форма ТМ 3 математика профиль'!A307&lt;&gt;"",COUNTIF('форма ТМ 3 математика профиль'!O308:U308,"")=7,(SUM('форма ТМ 3 математика профиль'!B308:I308)=8)),1," ")</f>
        <v xml:space="preserve"> </v>
      </c>
      <c r="B307" s="80" t="str">
        <f>IF(AND(NOT(ISBLANK('форма ТМ 3 математика профиль'!A307)),'форма ТМ 3 математика профиль'!W307&lt;=5),1," ")</f>
        <v xml:space="preserve"> </v>
      </c>
      <c r="C307" s="80" t="str">
        <f>IF(NOT(ISBLANK('форма ТМ 3 математика профиль'!A307)),1," ")</f>
        <v xml:space="preserve"> </v>
      </c>
      <c r="D307" s="80" t="str">
        <f>IF(SUM('форма ТМ 3 математика профиль'!J308:M308,'форма ТМ 3 математика профиль'!O308:S308)=16,1," ")</f>
        <v xml:space="preserve"> </v>
      </c>
      <c r="E307" s="80" t="str">
        <f>IF(AND(SUM('форма ТМ 3 математика профиль'!J308:M308,'форма ТМ 3 математика профиль'!O308:S308)&gt;=1,SUM('форма ТМ 3 математика профиль'!J308:M308,'форма ТМ 3 математика профиль'!O308:S308)&lt;16),1," ")</f>
        <v xml:space="preserve"> </v>
      </c>
      <c r="F307" s="80" t="str">
        <f>IF(SUM('форма ТМ 3 математика профиль'!T308:U308)=8,1," ")</f>
        <v xml:space="preserve"> </v>
      </c>
      <c r="G307" s="80" t="str">
        <f>IF(AND(SUM('форма ТМ 3 математика профиль'!T308:U308)&gt;=1,SUM('форма ТМ 3 математика профиль'!T308:U308)&lt;8),1," ")</f>
        <v xml:space="preserve"> </v>
      </c>
    </row>
    <row r="308" spans="1:7" x14ac:dyDescent="0.25">
      <c r="A308" s="80"/>
      <c r="B308" s="80"/>
      <c r="C308" s="80"/>
      <c r="D308" s="80"/>
      <c r="E308" s="80"/>
      <c r="F308" s="80"/>
      <c r="G308" s="80"/>
    </row>
    <row r="309" spans="1:7" x14ac:dyDescent="0.25">
      <c r="A309" s="80" t="str">
        <f>IF(AND('форма ТМ 3 математика профиль'!A309&lt;&gt;"",COUNTIF('форма ТМ 3 математика профиль'!O310:U310,"")=7,(SUM('форма ТМ 3 математика профиль'!B310:I310)=8)),1," ")</f>
        <v xml:space="preserve"> </v>
      </c>
      <c r="B309" s="80" t="str">
        <f>IF(AND(NOT(ISBLANK('форма ТМ 3 математика профиль'!A309)),'форма ТМ 3 математика профиль'!W309&lt;=5),1," ")</f>
        <v xml:space="preserve"> </v>
      </c>
      <c r="C309" s="80" t="str">
        <f>IF(NOT(ISBLANK('форма ТМ 3 математика профиль'!A309)),1," ")</f>
        <v xml:space="preserve"> </v>
      </c>
      <c r="D309" s="80" t="str">
        <f>IF(SUM('форма ТМ 3 математика профиль'!J310:M310,'форма ТМ 3 математика профиль'!O310:S310)=16,1," ")</f>
        <v xml:space="preserve"> </v>
      </c>
      <c r="E309" s="80" t="str">
        <f>IF(AND(SUM('форма ТМ 3 математика профиль'!J310:M310,'форма ТМ 3 математика профиль'!O310:S310)&gt;=1,SUM('форма ТМ 3 математика профиль'!J310:M310,'форма ТМ 3 математика профиль'!O310:S310)&lt;16),1," ")</f>
        <v xml:space="preserve"> </v>
      </c>
      <c r="F309" s="80" t="str">
        <f>IF(SUM('форма ТМ 3 математика профиль'!T310:U310)=8,1," ")</f>
        <v xml:space="preserve"> </v>
      </c>
      <c r="G309" s="80" t="str">
        <f>IF(AND(SUM('форма ТМ 3 математика профиль'!T310:U310)&gt;=1,SUM('форма ТМ 3 математика профиль'!T310:U310)&lt;8),1," ")</f>
        <v xml:space="preserve"> </v>
      </c>
    </row>
    <row r="310" spans="1:7" x14ac:dyDescent="0.25">
      <c r="A310" s="80"/>
      <c r="B310" s="80"/>
      <c r="C310" s="80"/>
      <c r="D310" s="80"/>
      <c r="E310" s="80"/>
      <c r="F310" s="80"/>
      <c r="G310" s="80"/>
    </row>
    <row r="311" spans="1:7" x14ac:dyDescent="0.25">
      <c r="A311" s="80" t="str">
        <f>IF(AND('форма ТМ 3 математика профиль'!A311&lt;&gt;"",COUNTIF('форма ТМ 3 математика профиль'!O312:U312,"")=7,(SUM('форма ТМ 3 математика профиль'!B312:I312)=8)),1," ")</f>
        <v xml:space="preserve"> </v>
      </c>
      <c r="B311" s="80" t="str">
        <f>IF(AND(NOT(ISBLANK('форма ТМ 3 математика профиль'!A311)),'форма ТМ 3 математика профиль'!W311&lt;=5),1," ")</f>
        <v xml:space="preserve"> </v>
      </c>
      <c r="C311" s="80" t="str">
        <f>IF(NOT(ISBLANK('форма ТМ 3 математика профиль'!A311)),1," ")</f>
        <v xml:space="preserve"> </v>
      </c>
      <c r="D311" s="80" t="str">
        <f>IF(SUM('форма ТМ 3 математика профиль'!J312:M312,'форма ТМ 3 математика профиль'!O312:S312)=16,1," ")</f>
        <v xml:space="preserve"> </v>
      </c>
      <c r="E311" s="80" t="str">
        <f>IF(AND(SUM('форма ТМ 3 математика профиль'!J312:M312,'форма ТМ 3 математика профиль'!O312:S312)&gt;=1,SUM('форма ТМ 3 математика профиль'!J312:M312,'форма ТМ 3 математика профиль'!O312:S312)&lt;16),1," ")</f>
        <v xml:space="preserve"> </v>
      </c>
      <c r="F311" s="80" t="str">
        <f>IF(SUM('форма ТМ 3 математика профиль'!T312:U312)=8,1," ")</f>
        <v xml:space="preserve"> </v>
      </c>
      <c r="G311" s="80" t="str">
        <f>IF(AND(SUM('форма ТМ 3 математика профиль'!T312:U312)&gt;=1,SUM('форма ТМ 3 математика профиль'!T312:U312)&lt;8),1," ")</f>
        <v xml:space="preserve"> </v>
      </c>
    </row>
    <row r="312" spans="1:7" x14ac:dyDescent="0.25">
      <c r="A312" s="80"/>
      <c r="B312" s="80"/>
      <c r="C312" s="80"/>
      <c r="D312" s="80"/>
      <c r="E312" s="80"/>
      <c r="F312" s="80"/>
      <c r="G312" s="80"/>
    </row>
    <row r="313" spans="1:7" x14ac:dyDescent="0.25">
      <c r="A313" s="80" t="str">
        <f>IF(AND('форма ТМ 3 математика профиль'!A313&lt;&gt;"",COUNTIF('форма ТМ 3 математика профиль'!O314:U314,"")=7,(SUM('форма ТМ 3 математика профиль'!B314:I314)=8)),1," ")</f>
        <v xml:space="preserve"> </v>
      </c>
      <c r="B313" s="80" t="str">
        <f>IF(AND(NOT(ISBLANK('форма ТМ 3 математика профиль'!A313)),'форма ТМ 3 математика профиль'!W313&lt;=5),1," ")</f>
        <v xml:space="preserve"> </v>
      </c>
      <c r="C313" s="80" t="str">
        <f>IF(NOT(ISBLANK('форма ТМ 3 математика профиль'!A313)),1," ")</f>
        <v xml:space="preserve"> </v>
      </c>
      <c r="D313" s="80" t="str">
        <f>IF(SUM('форма ТМ 3 математика профиль'!J314:M314,'форма ТМ 3 математика профиль'!O314:S314)=16,1," ")</f>
        <v xml:space="preserve"> </v>
      </c>
      <c r="E313" s="80" t="str">
        <f>IF(AND(SUM('форма ТМ 3 математика профиль'!J314:M314,'форма ТМ 3 математика профиль'!O314:S314)&gt;=1,SUM('форма ТМ 3 математика профиль'!J314:M314,'форма ТМ 3 математика профиль'!O314:S314)&lt;16),1," ")</f>
        <v xml:space="preserve"> </v>
      </c>
      <c r="F313" s="80" t="str">
        <f>IF(SUM('форма ТМ 3 математика профиль'!T314:U314)=8,1," ")</f>
        <v xml:space="preserve"> </v>
      </c>
      <c r="G313" s="80" t="str">
        <f>IF(AND(SUM('форма ТМ 3 математика профиль'!T314:U314)&gt;=1,SUM('форма ТМ 3 математика профиль'!T314:U314)&lt;8),1," ")</f>
        <v xml:space="preserve"> </v>
      </c>
    </row>
    <row r="314" spans="1:7" x14ac:dyDescent="0.25">
      <c r="A314" s="80"/>
      <c r="B314" s="80"/>
      <c r="C314" s="80"/>
      <c r="D314" s="80"/>
      <c r="E314" s="80"/>
      <c r="F314" s="80"/>
      <c r="G314" s="80"/>
    </row>
    <row r="315" spans="1:7" x14ac:dyDescent="0.25">
      <c r="A315" s="80" t="str">
        <f>IF(AND('форма ТМ 3 математика профиль'!A315&lt;&gt;"",COUNTIF('форма ТМ 3 математика профиль'!O316:U316,"")=7,(SUM('форма ТМ 3 математика профиль'!B316:I316)=8)),1," ")</f>
        <v xml:space="preserve"> </v>
      </c>
      <c r="B315" s="80" t="str">
        <f>IF(AND(NOT(ISBLANK('форма ТМ 3 математика профиль'!A315)),'форма ТМ 3 математика профиль'!W315&lt;=5),1," ")</f>
        <v xml:space="preserve"> </v>
      </c>
      <c r="C315" s="80" t="str">
        <f>IF(NOT(ISBLANK('форма ТМ 3 математика профиль'!A315)),1," ")</f>
        <v xml:space="preserve"> </v>
      </c>
      <c r="D315" s="80" t="str">
        <f>IF(SUM('форма ТМ 3 математика профиль'!J316:M316,'форма ТМ 3 математика профиль'!O316:S316)=16,1," ")</f>
        <v xml:space="preserve"> </v>
      </c>
      <c r="E315" s="80" t="str">
        <f>IF(AND(SUM('форма ТМ 3 математика профиль'!J316:M316,'форма ТМ 3 математика профиль'!O316:S316)&gt;=1,SUM('форма ТМ 3 математика профиль'!J316:M316,'форма ТМ 3 математика профиль'!O316:S316)&lt;16),1," ")</f>
        <v xml:space="preserve"> </v>
      </c>
      <c r="F315" s="80" t="str">
        <f>IF(SUM('форма ТМ 3 математика профиль'!T316:U316)=8,1," ")</f>
        <v xml:space="preserve"> </v>
      </c>
      <c r="G315" s="80" t="str">
        <f>IF(AND(SUM('форма ТМ 3 математика профиль'!T316:U316)&gt;=1,SUM('форма ТМ 3 математика профиль'!T316:U316)&lt;8),1," ")</f>
        <v xml:space="preserve"> </v>
      </c>
    </row>
    <row r="316" spans="1:7" x14ac:dyDescent="0.25">
      <c r="A316" s="80"/>
      <c r="B316" s="80"/>
      <c r="C316" s="80"/>
      <c r="D316" s="80"/>
      <c r="E316" s="80"/>
      <c r="F316" s="80"/>
      <c r="G316" s="80"/>
    </row>
    <row r="317" spans="1:7" x14ac:dyDescent="0.25">
      <c r="A317" s="80" t="str">
        <f>IF(AND('форма ТМ 3 математика профиль'!A317&lt;&gt;"",COUNTIF('форма ТМ 3 математика профиль'!O318:U318,"")=7,(SUM('форма ТМ 3 математика профиль'!B318:I318)=8)),1," ")</f>
        <v xml:space="preserve"> </v>
      </c>
      <c r="B317" s="80" t="str">
        <f>IF(AND(NOT(ISBLANK('форма ТМ 3 математика профиль'!A317)),'форма ТМ 3 математика профиль'!W317&lt;=5),1," ")</f>
        <v xml:space="preserve"> </v>
      </c>
      <c r="C317" s="80" t="str">
        <f>IF(NOT(ISBLANK('форма ТМ 3 математика профиль'!A317)),1," ")</f>
        <v xml:space="preserve"> </v>
      </c>
      <c r="D317" s="80" t="str">
        <f>IF(SUM('форма ТМ 3 математика профиль'!J318:M318,'форма ТМ 3 математика профиль'!O318:S318)=16,1," ")</f>
        <v xml:space="preserve"> </v>
      </c>
      <c r="E317" s="80" t="str">
        <f>IF(AND(SUM('форма ТМ 3 математика профиль'!J318:M318,'форма ТМ 3 математика профиль'!O318:S318)&gt;=1,SUM('форма ТМ 3 математика профиль'!J318:M318,'форма ТМ 3 математика профиль'!O318:S318)&lt;16),1," ")</f>
        <v xml:space="preserve"> </v>
      </c>
      <c r="F317" s="80" t="str">
        <f>IF(SUM('форма ТМ 3 математика профиль'!T318:U318)=8,1," ")</f>
        <v xml:space="preserve"> </v>
      </c>
      <c r="G317" s="80" t="str">
        <f>IF(AND(SUM('форма ТМ 3 математика профиль'!T318:U318)&gt;=1,SUM('форма ТМ 3 математика профиль'!T318:U318)&lt;8),1," ")</f>
        <v xml:space="preserve"> </v>
      </c>
    </row>
    <row r="318" spans="1:7" x14ac:dyDescent="0.25">
      <c r="A318" s="80"/>
      <c r="B318" s="80"/>
      <c r="C318" s="80"/>
      <c r="D318" s="80"/>
      <c r="E318" s="80"/>
      <c r="F318" s="80"/>
      <c r="G318" s="80"/>
    </row>
    <row r="319" spans="1:7" x14ac:dyDescent="0.25">
      <c r="A319" s="80" t="str">
        <f>IF(AND('форма ТМ 3 математика профиль'!A319&lt;&gt;"",COUNTIF('форма ТМ 3 математика профиль'!O320:U320,"")=7,(SUM('форма ТМ 3 математика профиль'!B320:I320)=8)),1," ")</f>
        <v xml:space="preserve"> </v>
      </c>
      <c r="B319" s="80" t="str">
        <f>IF(AND(NOT(ISBLANK('форма ТМ 3 математика профиль'!A319)),'форма ТМ 3 математика профиль'!W319&lt;=5),1," ")</f>
        <v xml:space="preserve"> </v>
      </c>
      <c r="C319" s="80" t="str">
        <f>IF(NOT(ISBLANK('форма ТМ 3 математика профиль'!A319)),1," ")</f>
        <v xml:space="preserve"> </v>
      </c>
      <c r="D319" s="80" t="str">
        <f>IF(SUM('форма ТМ 3 математика профиль'!J320:M320,'форма ТМ 3 математика профиль'!O320:S320)=16,1," ")</f>
        <v xml:space="preserve"> </v>
      </c>
      <c r="E319" s="80" t="str">
        <f>IF(AND(SUM('форма ТМ 3 математика профиль'!J320:M320,'форма ТМ 3 математика профиль'!O320:S320)&gt;=1,SUM('форма ТМ 3 математика профиль'!J320:M320,'форма ТМ 3 математика профиль'!O320:S320)&lt;16),1," ")</f>
        <v xml:space="preserve"> </v>
      </c>
      <c r="F319" s="80" t="str">
        <f>IF(SUM('форма ТМ 3 математика профиль'!T320:U320)=8,1," ")</f>
        <v xml:space="preserve"> </v>
      </c>
      <c r="G319" s="80" t="str">
        <f>IF(AND(SUM('форма ТМ 3 математика профиль'!T320:U320)&gt;=1,SUM('форма ТМ 3 математика профиль'!T320:U320)&lt;8),1," ")</f>
        <v xml:space="preserve"> </v>
      </c>
    </row>
    <row r="320" spans="1:7" x14ac:dyDescent="0.25">
      <c r="A320" s="80"/>
      <c r="B320" s="80"/>
      <c r="C320" s="80"/>
      <c r="D320" s="80"/>
      <c r="E320" s="80"/>
      <c r="F320" s="80"/>
      <c r="G320" s="80"/>
    </row>
    <row r="321" spans="1:7" x14ac:dyDescent="0.25">
      <c r="A321" s="80" t="str">
        <f>IF(AND('форма ТМ 3 математика профиль'!A321&lt;&gt;"",COUNTIF('форма ТМ 3 математика профиль'!O322:U322,"")=7,(SUM('форма ТМ 3 математика профиль'!B322:I322)=8)),1," ")</f>
        <v xml:space="preserve"> </v>
      </c>
      <c r="B321" s="80" t="str">
        <f>IF(AND(NOT(ISBLANK('форма ТМ 3 математика профиль'!A321)),'форма ТМ 3 математика профиль'!W321&lt;=5),1," ")</f>
        <v xml:space="preserve"> </v>
      </c>
      <c r="C321" s="80" t="str">
        <f>IF(NOT(ISBLANK('форма ТМ 3 математика профиль'!A321)),1," ")</f>
        <v xml:space="preserve"> </v>
      </c>
      <c r="D321" s="80" t="str">
        <f>IF(SUM('форма ТМ 3 математика профиль'!J322:M322,'форма ТМ 3 математика профиль'!O322:S322)=16,1," ")</f>
        <v xml:space="preserve"> </v>
      </c>
      <c r="E321" s="80" t="str">
        <f>IF(AND(SUM('форма ТМ 3 математика профиль'!J322:M322,'форма ТМ 3 математика профиль'!O322:S322)&gt;=1,SUM('форма ТМ 3 математика профиль'!J322:M322,'форма ТМ 3 математика профиль'!O322:S322)&lt;16),1," ")</f>
        <v xml:space="preserve"> </v>
      </c>
      <c r="F321" s="80" t="str">
        <f>IF(SUM('форма ТМ 3 математика профиль'!T322:U322)=8,1," ")</f>
        <v xml:space="preserve"> </v>
      </c>
      <c r="G321" s="80" t="str">
        <f>IF(AND(SUM('форма ТМ 3 математика профиль'!T322:U322)&gt;=1,SUM('форма ТМ 3 математика профиль'!T322:U322)&lt;8),1," ")</f>
        <v xml:space="preserve"> </v>
      </c>
    </row>
    <row r="322" spans="1:7" x14ac:dyDescent="0.25">
      <c r="A322" s="80"/>
      <c r="B322" s="80"/>
      <c r="C322" s="80"/>
      <c r="D322" s="80"/>
      <c r="E322" s="80"/>
      <c r="F322" s="80"/>
      <c r="G322" s="80"/>
    </row>
    <row r="323" spans="1:7" x14ac:dyDescent="0.25">
      <c r="A323" s="80" t="str">
        <f>IF(AND('форма ТМ 3 математика профиль'!A323&lt;&gt;"",COUNTIF('форма ТМ 3 математика профиль'!O324:U324,"")=7,(SUM('форма ТМ 3 математика профиль'!B324:I324)=8)),1," ")</f>
        <v xml:space="preserve"> </v>
      </c>
      <c r="B323" s="80" t="str">
        <f>IF(AND(NOT(ISBLANK('форма ТМ 3 математика профиль'!A323)),'форма ТМ 3 математика профиль'!W323&lt;=5),1," ")</f>
        <v xml:space="preserve"> </v>
      </c>
      <c r="C323" s="80" t="str">
        <f>IF(NOT(ISBLANK('форма ТМ 3 математика профиль'!A323)),1," ")</f>
        <v xml:space="preserve"> </v>
      </c>
      <c r="D323" s="80" t="str">
        <f>IF(SUM('форма ТМ 3 математика профиль'!J324:M324,'форма ТМ 3 математика профиль'!O324:S324)=16,1," ")</f>
        <v xml:space="preserve"> </v>
      </c>
      <c r="E323" s="80" t="str">
        <f>IF(AND(SUM('форма ТМ 3 математика профиль'!J324:M324,'форма ТМ 3 математика профиль'!O324:S324)&gt;=1,SUM('форма ТМ 3 математика профиль'!J324:M324,'форма ТМ 3 математика профиль'!O324:S324)&lt;16),1," ")</f>
        <v xml:space="preserve"> </v>
      </c>
      <c r="F323" s="80" t="str">
        <f>IF(SUM('форма ТМ 3 математика профиль'!T324:U324)=8,1," ")</f>
        <v xml:space="preserve"> </v>
      </c>
      <c r="G323" s="80" t="str">
        <f>IF(AND(SUM('форма ТМ 3 математика профиль'!T324:U324)&gt;=1,SUM('форма ТМ 3 математика профиль'!T324:U324)&lt;8),1," ")</f>
        <v xml:space="preserve"> </v>
      </c>
    </row>
    <row r="324" spans="1:7" x14ac:dyDescent="0.25">
      <c r="A324" s="80"/>
      <c r="B324" s="80"/>
      <c r="C324" s="80"/>
      <c r="D324" s="80"/>
      <c r="E324" s="80"/>
      <c r="F324" s="80"/>
      <c r="G324" s="80"/>
    </row>
    <row r="325" spans="1:7" x14ac:dyDescent="0.25">
      <c r="A325" s="80" t="str">
        <f>IF(AND('форма ТМ 3 математика профиль'!A325&lt;&gt;"",COUNTIF('форма ТМ 3 математика профиль'!O326:U326,"")=7,(SUM('форма ТМ 3 математика профиль'!B326:I326)=8)),1," ")</f>
        <v xml:space="preserve"> </v>
      </c>
      <c r="B325" s="80" t="str">
        <f>IF(AND(NOT(ISBLANK('форма ТМ 3 математика профиль'!A325)),'форма ТМ 3 математика профиль'!W325&lt;=5),1," ")</f>
        <v xml:space="preserve"> </v>
      </c>
      <c r="C325" s="80" t="str">
        <f>IF(NOT(ISBLANK('форма ТМ 3 математика профиль'!A325)),1," ")</f>
        <v xml:space="preserve"> </v>
      </c>
      <c r="D325" s="80" t="str">
        <f>IF(SUM('форма ТМ 3 математика профиль'!J326:M326,'форма ТМ 3 математика профиль'!O326:S326)=16,1," ")</f>
        <v xml:space="preserve"> </v>
      </c>
      <c r="E325" s="80" t="str">
        <f>IF(AND(SUM('форма ТМ 3 математика профиль'!J326:M326,'форма ТМ 3 математика профиль'!O326:S326)&gt;=1,SUM('форма ТМ 3 математика профиль'!J326:M326,'форма ТМ 3 математика профиль'!O326:S326)&lt;16),1," ")</f>
        <v xml:space="preserve"> </v>
      </c>
      <c r="F325" s="80" t="str">
        <f>IF(SUM('форма ТМ 3 математика профиль'!T326:U326)=8,1," ")</f>
        <v xml:space="preserve"> </v>
      </c>
      <c r="G325" s="80" t="str">
        <f>IF(AND(SUM('форма ТМ 3 математика профиль'!T326:U326)&gt;=1,SUM('форма ТМ 3 математика профиль'!T326:U326)&lt;8),1," ")</f>
        <v xml:space="preserve"> </v>
      </c>
    </row>
    <row r="326" spans="1:7" x14ac:dyDescent="0.25">
      <c r="A326" s="80"/>
      <c r="B326" s="80"/>
      <c r="C326" s="80"/>
      <c r="D326" s="80"/>
      <c r="E326" s="80"/>
      <c r="F326" s="80"/>
      <c r="G326" s="80"/>
    </row>
    <row r="327" spans="1:7" x14ac:dyDescent="0.25">
      <c r="A327" s="80" t="str">
        <f>IF(AND('форма ТМ 3 математика профиль'!A327&lt;&gt;"",COUNTIF('форма ТМ 3 математика профиль'!O328:U328,"")=7,(SUM('форма ТМ 3 математика профиль'!B328:I328)=8)),1," ")</f>
        <v xml:space="preserve"> </v>
      </c>
      <c r="B327" s="80" t="str">
        <f>IF(AND(NOT(ISBLANK('форма ТМ 3 математика профиль'!A327)),'форма ТМ 3 математика профиль'!W327&lt;=5),1," ")</f>
        <v xml:space="preserve"> </v>
      </c>
      <c r="C327" s="80" t="str">
        <f>IF(NOT(ISBLANK('форма ТМ 3 математика профиль'!A327)),1," ")</f>
        <v xml:space="preserve"> </v>
      </c>
      <c r="D327" s="80" t="str">
        <f>IF(SUM('форма ТМ 3 математика профиль'!J328:M328,'форма ТМ 3 математика профиль'!O328:S328)=16,1," ")</f>
        <v xml:space="preserve"> </v>
      </c>
      <c r="E327" s="80" t="str">
        <f>IF(AND(SUM('форма ТМ 3 математика профиль'!J328:M328,'форма ТМ 3 математика профиль'!O328:S328)&gt;=1,SUM('форма ТМ 3 математика профиль'!J328:M328,'форма ТМ 3 математика профиль'!O328:S328)&lt;16),1," ")</f>
        <v xml:space="preserve"> </v>
      </c>
      <c r="F327" s="80" t="str">
        <f>IF(SUM('форма ТМ 3 математика профиль'!T328:U328)=8,1," ")</f>
        <v xml:space="preserve"> </v>
      </c>
      <c r="G327" s="80" t="str">
        <f>IF(AND(SUM('форма ТМ 3 математика профиль'!T328:U328)&gt;=1,SUM('форма ТМ 3 математика профиль'!T328:U328)&lt;8),1," ")</f>
        <v xml:space="preserve"> </v>
      </c>
    </row>
    <row r="328" spans="1:7" x14ac:dyDescent="0.25">
      <c r="A328" s="80"/>
      <c r="B328" s="80"/>
      <c r="C328" s="80"/>
      <c r="D328" s="80"/>
      <c r="E328" s="80"/>
      <c r="F328" s="80"/>
      <c r="G328" s="80"/>
    </row>
    <row r="329" spans="1:7" x14ac:dyDescent="0.25">
      <c r="A329" s="80" t="str">
        <f>IF(AND('форма ТМ 3 математика профиль'!A329&lt;&gt;"",COUNTIF('форма ТМ 3 математика профиль'!O330:U330,"")=7,(SUM('форма ТМ 3 математика профиль'!B330:I330)=8)),1," ")</f>
        <v xml:space="preserve"> </v>
      </c>
      <c r="B329" s="80" t="str">
        <f>IF(AND(NOT(ISBLANK('форма ТМ 3 математика профиль'!A329)),'форма ТМ 3 математика профиль'!W329&lt;=5),1," ")</f>
        <v xml:space="preserve"> </v>
      </c>
      <c r="C329" s="80" t="str">
        <f>IF(NOT(ISBLANK('форма ТМ 3 математика профиль'!A329)),1," ")</f>
        <v xml:space="preserve"> </v>
      </c>
      <c r="D329" s="80" t="str">
        <f>IF(SUM('форма ТМ 3 математика профиль'!J330:M330,'форма ТМ 3 математика профиль'!O330:S330)=16,1," ")</f>
        <v xml:space="preserve"> </v>
      </c>
      <c r="E329" s="80" t="str">
        <f>IF(AND(SUM('форма ТМ 3 математика профиль'!J330:M330,'форма ТМ 3 математика профиль'!O330:S330)&gt;=1,SUM('форма ТМ 3 математика профиль'!J330:M330,'форма ТМ 3 математика профиль'!O330:S330)&lt;16),1," ")</f>
        <v xml:space="preserve"> </v>
      </c>
      <c r="F329" s="80" t="str">
        <f>IF(SUM('форма ТМ 3 математика профиль'!T330:U330)=8,1," ")</f>
        <v xml:space="preserve"> </v>
      </c>
      <c r="G329" s="80" t="str">
        <f>IF(AND(SUM('форма ТМ 3 математика профиль'!T330:U330)&gt;=1,SUM('форма ТМ 3 математика профиль'!T330:U330)&lt;8),1," ")</f>
        <v xml:space="preserve"> </v>
      </c>
    </row>
    <row r="330" spans="1:7" x14ac:dyDescent="0.25">
      <c r="A330" s="80"/>
      <c r="B330" s="80"/>
      <c r="C330" s="80"/>
      <c r="D330" s="80"/>
      <c r="E330" s="80"/>
      <c r="F330" s="80"/>
      <c r="G330" s="80"/>
    </row>
    <row r="331" spans="1:7" x14ac:dyDescent="0.25">
      <c r="A331" s="80" t="str">
        <f>IF(AND('форма ТМ 3 математика профиль'!A331&lt;&gt;"",COUNTIF('форма ТМ 3 математика профиль'!O332:U332,"")=7,(SUM('форма ТМ 3 математика профиль'!B332:I332)=8)),1," ")</f>
        <v xml:space="preserve"> </v>
      </c>
      <c r="B331" s="80" t="str">
        <f>IF(AND(NOT(ISBLANK('форма ТМ 3 математика профиль'!A331)),'форма ТМ 3 математика профиль'!W331&lt;=5),1," ")</f>
        <v xml:space="preserve"> </v>
      </c>
      <c r="C331" s="80" t="str">
        <f>IF(NOT(ISBLANK('форма ТМ 3 математика профиль'!A331)),1," ")</f>
        <v xml:space="preserve"> </v>
      </c>
      <c r="D331" s="80" t="str">
        <f>IF(SUM('форма ТМ 3 математика профиль'!J332:M332,'форма ТМ 3 математика профиль'!O332:S332)=16,1," ")</f>
        <v xml:space="preserve"> </v>
      </c>
      <c r="E331" s="80" t="str">
        <f>IF(AND(SUM('форма ТМ 3 математика профиль'!J332:M332,'форма ТМ 3 математика профиль'!O332:S332)&gt;=1,SUM('форма ТМ 3 математика профиль'!J332:M332,'форма ТМ 3 математика профиль'!O332:S332)&lt;16),1," ")</f>
        <v xml:space="preserve"> </v>
      </c>
      <c r="F331" s="80" t="str">
        <f>IF(SUM('форма ТМ 3 математика профиль'!T332:U332)=8,1," ")</f>
        <v xml:space="preserve"> </v>
      </c>
      <c r="G331" s="80" t="str">
        <f>IF(AND(SUM('форма ТМ 3 математика профиль'!T332:U332)&gt;=1,SUM('форма ТМ 3 математика профиль'!T332:U332)&lt;8),1," ")</f>
        <v xml:space="preserve"> </v>
      </c>
    </row>
    <row r="332" spans="1:7" x14ac:dyDescent="0.25">
      <c r="A332" s="80"/>
      <c r="B332" s="80"/>
      <c r="C332" s="80"/>
      <c r="D332" s="80"/>
      <c r="E332" s="80"/>
      <c r="F332" s="80"/>
      <c r="G332" s="80"/>
    </row>
    <row r="333" spans="1:7" x14ac:dyDescent="0.25">
      <c r="A333" s="80" t="str">
        <f>IF(AND('форма ТМ 3 математика профиль'!A333&lt;&gt;"",COUNTIF('форма ТМ 3 математика профиль'!O334:U334,"")=7,(SUM('форма ТМ 3 математика профиль'!B334:I334)=8)),1," ")</f>
        <v xml:space="preserve"> </v>
      </c>
      <c r="B333" s="80" t="str">
        <f>IF(AND(NOT(ISBLANK('форма ТМ 3 математика профиль'!A333)),'форма ТМ 3 математика профиль'!W333&lt;=5),1," ")</f>
        <v xml:space="preserve"> </v>
      </c>
      <c r="C333" s="80" t="str">
        <f>IF(NOT(ISBLANK('форма ТМ 3 математика профиль'!A333)),1," ")</f>
        <v xml:space="preserve"> </v>
      </c>
      <c r="D333" s="80" t="str">
        <f>IF(SUM('форма ТМ 3 математика профиль'!J334:M334,'форма ТМ 3 математика профиль'!O334:S334)=16,1," ")</f>
        <v xml:space="preserve"> </v>
      </c>
      <c r="E333" s="80" t="str">
        <f>IF(AND(SUM('форма ТМ 3 математика профиль'!J334:M334,'форма ТМ 3 математика профиль'!O334:S334)&gt;=1,SUM('форма ТМ 3 математика профиль'!J334:M334,'форма ТМ 3 математика профиль'!O334:S334)&lt;16),1," ")</f>
        <v xml:space="preserve"> </v>
      </c>
      <c r="F333" s="80" t="str">
        <f>IF(SUM('форма ТМ 3 математика профиль'!T334:U334)=8,1," ")</f>
        <v xml:space="preserve"> </v>
      </c>
      <c r="G333" s="80" t="str">
        <f>IF(AND(SUM('форма ТМ 3 математика профиль'!T334:U334)&gt;=1,SUM('форма ТМ 3 математика профиль'!T334:U334)&lt;8),1," ")</f>
        <v xml:space="preserve"> </v>
      </c>
    </row>
    <row r="334" spans="1:7" x14ac:dyDescent="0.25">
      <c r="A334" s="80"/>
      <c r="B334" s="80"/>
      <c r="C334" s="80"/>
      <c r="D334" s="80"/>
      <c r="E334" s="80"/>
      <c r="F334" s="80"/>
      <c r="G334" s="80"/>
    </row>
    <row r="335" spans="1:7" x14ac:dyDescent="0.25">
      <c r="A335" s="80" t="str">
        <f>IF(AND('форма ТМ 3 математика профиль'!A335&lt;&gt;"",COUNTIF('форма ТМ 3 математика профиль'!O336:U336,"")=7,(SUM('форма ТМ 3 математика профиль'!B336:I336)=8)),1," ")</f>
        <v xml:space="preserve"> </v>
      </c>
      <c r="B335" s="80" t="str">
        <f>IF(AND(NOT(ISBLANK('форма ТМ 3 математика профиль'!A335)),'форма ТМ 3 математика профиль'!W335&lt;=5),1," ")</f>
        <v xml:space="preserve"> </v>
      </c>
      <c r="C335" s="80" t="str">
        <f>IF(NOT(ISBLANK('форма ТМ 3 математика профиль'!A335)),1," ")</f>
        <v xml:space="preserve"> </v>
      </c>
      <c r="D335" s="80" t="str">
        <f>IF(SUM('форма ТМ 3 математика профиль'!J336:M336,'форма ТМ 3 математика профиль'!O336:S336)=16,1," ")</f>
        <v xml:space="preserve"> </v>
      </c>
      <c r="E335" s="80" t="str">
        <f>IF(AND(SUM('форма ТМ 3 математика профиль'!J336:M336,'форма ТМ 3 математика профиль'!O336:S336)&gt;=1,SUM('форма ТМ 3 математика профиль'!J336:M336,'форма ТМ 3 математика профиль'!O336:S336)&lt;16),1," ")</f>
        <v xml:space="preserve"> </v>
      </c>
      <c r="F335" s="80" t="str">
        <f>IF(SUM('форма ТМ 3 математика профиль'!T336:U336)=8,1," ")</f>
        <v xml:space="preserve"> </v>
      </c>
      <c r="G335" s="80" t="str">
        <f>IF(AND(SUM('форма ТМ 3 математика профиль'!T336:U336)&gt;=1,SUM('форма ТМ 3 математика профиль'!T336:U336)&lt;8),1," ")</f>
        <v xml:space="preserve"> </v>
      </c>
    </row>
    <row r="336" spans="1:7" x14ac:dyDescent="0.25">
      <c r="A336" s="80"/>
      <c r="B336" s="80"/>
      <c r="C336" s="80"/>
      <c r="D336" s="80"/>
      <c r="E336" s="80"/>
      <c r="F336" s="80"/>
      <c r="G336" s="80"/>
    </row>
    <row r="337" spans="1:7" x14ac:dyDescent="0.25">
      <c r="A337" s="80" t="str">
        <f>IF(AND('форма ТМ 3 математика профиль'!A337&lt;&gt;"",COUNTIF('форма ТМ 3 математика профиль'!O338:U338,"")=7,(SUM('форма ТМ 3 математика профиль'!B338:I338)=8)),1," ")</f>
        <v xml:space="preserve"> </v>
      </c>
      <c r="B337" s="80" t="str">
        <f>IF(AND(NOT(ISBLANK('форма ТМ 3 математика профиль'!A337)),'форма ТМ 3 математика профиль'!W337&lt;=5),1," ")</f>
        <v xml:space="preserve"> </v>
      </c>
      <c r="C337" s="80" t="str">
        <f>IF(NOT(ISBLANK('форма ТМ 3 математика профиль'!A337)),1," ")</f>
        <v xml:space="preserve"> </v>
      </c>
      <c r="D337" s="80" t="str">
        <f>IF(SUM('форма ТМ 3 математика профиль'!J338:M338,'форма ТМ 3 математика профиль'!O338:S338)=16,1," ")</f>
        <v xml:space="preserve"> </v>
      </c>
      <c r="E337" s="80" t="str">
        <f>IF(AND(SUM('форма ТМ 3 математика профиль'!J338:M338,'форма ТМ 3 математика профиль'!O338:S338)&gt;=1,SUM('форма ТМ 3 математика профиль'!J338:M338,'форма ТМ 3 математика профиль'!O338:S338)&lt;16),1," ")</f>
        <v xml:space="preserve"> </v>
      </c>
      <c r="F337" s="80" t="str">
        <f>IF(SUM('форма ТМ 3 математика профиль'!T338:U338)=8,1," ")</f>
        <v xml:space="preserve"> </v>
      </c>
      <c r="G337" s="80" t="str">
        <f>IF(AND(SUM('форма ТМ 3 математика профиль'!T338:U338)&gt;=1,SUM('форма ТМ 3 математика профиль'!T338:U338)&lt;8),1," ")</f>
        <v xml:space="preserve"> </v>
      </c>
    </row>
    <row r="338" spans="1:7" x14ac:dyDescent="0.25">
      <c r="A338" s="80"/>
      <c r="B338" s="80"/>
      <c r="C338" s="80"/>
      <c r="D338" s="80"/>
      <c r="E338" s="80"/>
      <c r="F338" s="80"/>
      <c r="G338" s="80"/>
    </row>
    <row r="339" spans="1:7" x14ac:dyDescent="0.25">
      <c r="A339" s="80" t="str">
        <f>IF(AND('форма ТМ 3 математика профиль'!A339&lt;&gt;"",COUNTIF('форма ТМ 3 математика профиль'!O340:U340,"")=7,(SUM('форма ТМ 3 математика профиль'!B340:I340)=8)),1," ")</f>
        <v xml:space="preserve"> </v>
      </c>
      <c r="B339" s="80" t="str">
        <f>IF(AND(NOT(ISBLANK('форма ТМ 3 математика профиль'!A339)),'форма ТМ 3 математика профиль'!W339&lt;=5),1," ")</f>
        <v xml:space="preserve"> </v>
      </c>
      <c r="C339" s="80" t="str">
        <f>IF(NOT(ISBLANK('форма ТМ 3 математика профиль'!A339)),1," ")</f>
        <v xml:space="preserve"> </v>
      </c>
      <c r="D339" s="80" t="str">
        <f>IF(SUM('форма ТМ 3 математика профиль'!J340:M340,'форма ТМ 3 математика профиль'!O340:S340)=16,1," ")</f>
        <v xml:space="preserve"> </v>
      </c>
      <c r="E339" s="80" t="str">
        <f>IF(AND(SUM('форма ТМ 3 математика профиль'!J340:M340,'форма ТМ 3 математика профиль'!O340:S340)&gt;=1,SUM('форма ТМ 3 математика профиль'!J340:M340,'форма ТМ 3 математика профиль'!O340:S340)&lt;16),1," ")</f>
        <v xml:space="preserve"> </v>
      </c>
      <c r="F339" s="80" t="str">
        <f>IF(SUM('форма ТМ 3 математика профиль'!T340:U340)=8,1," ")</f>
        <v xml:space="preserve"> </v>
      </c>
      <c r="G339" s="80" t="str">
        <f>IF(AND(SUM('форма ТМ 3 математика профиль'!T340:U340)&gt;=1,SUM('форма ТМ 3 математика профиль'!T340:U340)&lt;8),1," ")</f>
        <v xml:space="preserve"> </v>
      </c>
    </row>
    <row r="340" spans="1:7" x14ac:dyDescent="0.25">
      <c r="A340" s="80"/>
      <c r="B340" s="80"/>
      <c r="C340" s="80"/>
      <c r="D340" s="80"/>
      <c r="E340" s="80"/>
      <c r="F340" s="80"/>
      <c r="G340" s="80"/>
    </row>
    <row r="341" spans="1:7" x14ac:dyDescent="0.25">
      <c r="A341" s="80" t="str">
        <f>IF(AND('форма ТМ 3 математика профиль'!A341&lt;&gt;"",COUNTIF('форма ТМ 3 математика профиль'!O342:U342,"")=7,(SUM('форма ТМ 3 математика профиль'!B342:I342)=8)),1," ")</f>
        <v xml:space="preserve"> </v>
      </c>
      <c r="B341" s="80" t="str">
        <f>IF(AND(NOT(ISBLANK('форма ТМ 3 математика профиль'!A341)),'форма ТМ 3 математика профиль'!W341&lt;=5),1," ")</f>
        <v xml:space="preserve"> </v>
      </c>
      <c r="C341" s="80" t="str">
        <f>IF(NOT(ISBLANK('форма ТМ 3 математика профиль'!A341)),1," ")</f>
        <v xml:space="preserve"> </v>
      </c>
      <c r="D341" s="80" t="str">
        <f>IF(SUM('форма ТМ 3 математика профиль'!J342:M342,'форма ТМ 3 математика профиль'!O342:S342)=16,1," ")</f>
        <v xml:space="preserve"> </v>
      </c>
      <c r="E341" s="80" t="str">
        <f>IF(AND(SUM('форма ТМ 3 математика профиль'!J342:M342,'форма ТМ 3 математика профиль'!O342:S342)&gt;=1,SUM('форма ТМ 3 математика профиль'!J342:M342,'форма ТМ 3 математика профиль'!O342:S342)&lt;16),1," ")</f>
        <v xml:space="preserve"> </v>
      </c>
      <c r="F341" s="80" t="str">
        <f>IF(SUM('форма ТМ 3 математика профиль'!T342:U342)=8,1," ")</f>
        <v xml:space="preserve"> </v>
      </c>
      <c r="G341" s="80" t="str">
        <f>IF(AND(SUM('форма ТМ 3 математика профиль'!T342:U342)&gt;=1,SUM('форма ТМ 3 математика профиль'!T342:U342)&lt;8),1," ")</f>
        <v xml:space="preserve"> </v>
      </c>
    </row>
    <row r="342" spans="1:7" x14ac:dyDescent="0.25">
      <c r="A342" s="80"/>
      <c r="B342" s="80"/>
      <c r="C342" s="80"/>
      <c r="D342" s="80"/>
      <c r="E342" s="80"/>
      <c r="F342" s="80"/>
      <c r="G342" s="80"/>
    </row>
    <row r="343" spans="1:7" x14ac:dyDescent="0.25">
      <c r="A343" s="80" t="str">
        <f>IF(AND('форма ТМ 3 математика профиль'!A343&lt;&gt;"",COUNTIF('форма ТМ 3 математика профиль'!O344:U344,"")=7,(SUM('форма ТМ 3 математика профиль'!B344:I344)=8)),1," ")</f>
        <v xml:space="preserve"> </v>
      </c>
      <c r="B343" s="80" t="str">
        <f>IF(AND(NOT(ISBLANK('форма ТМ 3 математика профиль'!A343)),'форма ТМ 3 математика профиль'!W343&lt;=5),1," ")</f>
        <v xml:space="preserve"> </v>
      </c>
      <c r="C343" s="80" t="str">
        <f>IF(NOT(ISBLANK('форма ТМ 3 математика профиль'!A343)),1," ")</f>
        <v xml:space="preserve"> </v>
      </c>
      <c r="D343" s="80" t="str">
        <f>IF(SUM('форма ТМ 3 математика профиль'!J344:M344,'форма ТМ 3 математика профиль'!O344:S344)=16,1," ")</f>
        <v xml:space="preserve"> </v>
      </c>
      <c r="E343" s="80" t="str">
        <f>IF(AND(SUM('форма ТМ 3 математика профиль'!J344:M344,'форма ТМ 3 математика профиль'!O344:S344)&gt;=1,SUM('форма ТМ 3 математика профиль'!J344:M344,'форма ТМ 3 математика профиль'!O344:S344)&lt;16),1," ")</f>
        <v xml:space="preserve"> </v>
      </c>
      <c r="F343" s="80" t="str">
        <f>IF(SUM('форма ТМ 3 математика профиль'!T344:U344)=8,1," ")</f>
        <v xml:space="preserve"> </v>
      </c>
      <c r="G343" s="80" t="str">
        <f>IF(AND(SUM('форма ТМ 3 математика профиль'!T344:U344)&gt;=1,SUM('форма ТМ 3 математика профиль'!T344:U344)&lt;8),1," ")</f>
        <v xml:space="preserve"> </v>
      </c>
    </row>
    <row r="344" spans="1:7" x14ac:dyDescent="0.25">
      <c r="A344" s="80"/>
      <c r="B344" s="80"/>
      <c r="C344" s="80"/>
      <c r="D344" s="80"/>
      <c r="E344" s="80"/>
      <c r="F344" s="80"/>
      <c r="G344" s="80"/>
    </row>
    <row r="345" spans="1:7" x14ac:dyDescent="0.25">
      <c r="A345" s="80" t="str">
        <f>IF(AND('форма ТМ 3 математика профиль'!A345&lt;&gt;"",COUNTIF('форма ТМ 3 математика профиль'!O346:U346,"")=7,(SUM('форма ТМ 3 математика профиль'!B346:I346)=8)),1," ")</f>
        <v xml:space="preserve"> </v>
      </c>
      <c r="B345" s="80" t="str">
        <f>IF(AND(NOT(ISBLANK('форма ТМ 3 математика профиль'!A345)),'форма ТМ 3 математика профиль'!W345&lt;=5),1," ")</f>
        <v xml:space="preserve"> </v>
      </c>
      <c r="C345" s="80" t="str">
        <f>IF(NOT(ISBLANK('форма ТМ 3 математика профиль'!A345)),1," ")</f>
        <v xml:space="preserve"> </v>
      </c>
      <c r="D345" s="80" t="str">
        <f>IF(SUM('форма ТМ 3 математика профиль'!J346:M346,'форма ТМ 3 математика профиль'!O346:S346)=16,1," ")</f>
        <v xml:space="preserve"> </v>
      </c>
      <c r="E345" s="80" t="str">
        <f>IF(AND(SUM('форма ТМ 3 математика профиль'!J346:M346,'форма ТМ 3 математика профиль'!O346:S346)&gt;=1,SUM('форма ТМ 3 математика профиль'!J346:M346,'форма ТМ 3 математика профиль'!O346:S346)&lt;16),1," ")</f>
        <v xml:space="preserve"> </v>
      </c>
      <c r="F345" s="80" t="str">
        <f>IF(SUM('форма ТМ 3 математика профиль'!T346:U346)=8,1," ")</f>
        <v xml:space="preserve"> </v>
      </c>
      <c r="G345" s="80" t="str">
        <f>IF(AND(SUM('форма ТМ 3 математика профиль'!T346:U346)&gt;=1,SUM('форма ТМ 3 математика профиль'!T346:U346)&lt;8),1," ")</f>
        <v xml:space="preserve"> </v>
      </c>
    </row>
    <row r="346" spans="1:7" x14ac:dyDescent="0.25">
      <c r="A346" s="80"/>
      <c r="B346" s="80"/>
      <c r="C346" s="80"/>
      <c r="D346" s="80"/>
      <c r="E346" s="80"/>
      <c r="F346" s="80"/>
      <c r="G346" s="80"/>
    </row>
    <row r="347" spans="1:7" x14ac:dyDescent="0.25">
      <c r="A347" s="80" t="str">
        <f>IF(AND('форма ТМ 3 математика профиль'!A347&lt;&gt;"",COUNTIF('форма ТМ 3 математика профиль'!O348:U348,"")=7,(SUM('форма ТМ 3 математика профиль'!B348:I348)=8)),1," ")</f>
        <v xml:space="preserve"> </v>
      </c>
      <c r="B347" s="80" t="str">
        <f>IF(AND(NOT(ISBLANK('форма ТМ 3 математика профиль'!A347)),'форма ТМ 3 математика профиль'!W347&lt;=5),1," ")</f>
        <v xml:space="preserve"> </v>
      </c>
      <c r="C347" s="80" t="str">
        <f>IF(NOT(ISBLANK('форма ТМ 3 математика профиль'!A347)),1," ")</f>
        <v xml:space="preserve"> </v>
      </c>
      <c r="D347" s="80" t="str">
        <f>IF(SUM('форма ТМ 3 математика профиль'!J348:M348,'форма ТМ 3 математика профиль'!O348:S348)=16,1," ")</f>
        <v xml:space="preserve"> </v>
      </c>
      <c r="E347" s="80" t="str">
        <f>IF(AND(SUM('форма ТМ 3 математика профиль'!J348:M348,'форма ТМ 3 математика профиль'!O348:S348)&gt;=1,SUM('форма ТМ 3 математика профиль'!J348:M348,'форма ТМ 3 математика профиль'!O348:S348)&lt;16),1," ")</f>
        <v xml:space="preserve"> </v>
      </c>
      <c r="F347" s="80" t="str">
        <f>IF(SUM('форма ТМ 3 математика профиль'!T348:U348)=8,1," ")</f>
        <v xml:space="preserve"> </v>
      </c>
      <c r="G347" s="80" t="str">
        <f>IF(AND(SUM('форма ТМ 3 математика профиль'!T348:U348)&gt;=1,SUM('форма ТМ 3 математика профиль'!T348:U348)&lt;8),1," ")</f>
        <v xml:space="preserve"> </v>
      </c>
    </row>
    <row r="348" spans="1:7" x14ac:dyDescent="0.25">
      <c r="A348" s="80"/>
      <c r="B348" s="80"/>
      <c r="C348" s="80"/>
      <c r="D348" s="80"/>
      <c r="E348" s="80"/>
      <c r="F348" s="80"/>
      <c r="G348" s="80"/>
    </row>
    <row r="349" spans="1:7" x14ac:dyDescent="0.25">
      <c r="A349" s="80" t="str">
        <f>IF(AND('форма ТМ 3 математика профиль'!A349&lt;&gt;"",COUNTIF('форма ТМ 3 математика профиль'!O350:U350,"")=7,(SUM('форма ТМ 3 математика профиль'!B350:I350)=8)),1," ")</f>
        <v xml:space="preserve"> </v>
      </c>
      <c r="B349" s="80" t="str">
        <f>IF(AND(NOT(ISBLANK('форма ТМ 3 математика профиль'!A349)),'форма ТМ 3 математика профиль'!W349&lt;=5),1," ")</f>
        <v xml:space="preserve"> </v>
      </c>
      <c r="C349" s="80" t="str">
        <f>IF(NOT(ISBLANK('форма ТМ 3 математика профиль'!A349)),1," ")</f>
        <v xml:space="preserve"> </v>
      </c>
      <c r="D349" s="80" t="str">
        <f>IF(SUM('форма ТМ 3 математика профиль'!J350:M350,'форма ТМ 3 математика профиль'!O350:S350)=16,1," ")</f>
        <v xml:space="preserve"> </v>
      </c>
      <c r="E349" s="80" t="str">
        <f>IF(AND(SUM('форма ТМ 3 математика профиль'!J350:M350,'форма ТМ 3 математика профиль'!O350:S350)&gt;=1,SUM('форма ТМ 3 математика профиль'!J350:M350,'форма ТМ 3 математика профиль'!O350:S350)&lt;16),1," ")</f>
        <v xml:space="preserve"> </v>
      </c>
      <c r="F349" s="80" t="str">
        <f>IF(SUM('форма ТМ 3 математика профиль'!T350:U350)=8,1," ")</f>
        <v xml:space="preserve"> </v>
      </c>
      <c r="G349" s="80" t="str">
        <f>IF(AND(SUM('форма ТМ 3 математика профиль'!T350:U350)&gt;=1,SUM('форма ТМ 3 математика профиль'!T350:U350)&lt;8),1," ")</f>
        <v xml:space="preserve"> </v>
      </c>
    </row>
    <row r="350" spans="1:7" x14ac:dyDescent="0.25">
      <c r="A350" s="80"/>
      <c r="B350" s="80"/>
      <c r="C350" s="80"/>
      <c r="D350" s="80"/>
      <c r="E350" s="80"/>
      <c r="F350" s="80"/>
      <c r="G350" s="80"/>
    </row>
    <row r="351" spans="1:7" x14ac:dyDescent="0.25">
      <c r="A351" s="80" t="str">
        <f>IF(AND('форма ТМ 3 математика профиль'!A351&lt;&gt;"",COUNTIF('форма ТМ 3 математика профиль'!O352:U352,"")=7,(SUM('форма ТМ 3 математика профиль'!B352:I352)=8)),1," ")</f>
        <v xml:space="preserve"> </v>
      </c>
      <c r="B351" s="80" t="str">
        <f>IF(AND(NOT(ISBLANK('форма ТМ 3 математика профиль'!A351)),'форма ТМ 3 математика профиль'!W351&lt;=5),1," ")</f>
        <v xml:space="preserve"> </v>
      </c>
      <c r="C351" s="80" t="str">
        <f>IF(NOT(ISBLANK('форма ТМ 3 математика профиль'!A351)),1," ")</f>
        <v xml:space="preserve"> </v>
      </c>
      <c r="D351" s="80" t="str">
        <f>IF(SUM('форма ТМ 3 математика профиль'!J352:M352,'форма ТМ 3 математика профиль'!O352:S352)=16,1," ")</f>
        <v xml:space="preserve"> </v>
      </c>
      <c r="E351" s="80" t="str">
        <f>IF(AND(SUM('форма ТМ 3 математика профиль'!J352:M352,'форма ТМ 3 математика профиль'!O352:S352)&gt;=1,SUM('форма ТМ 3 математика профиль'!J352:M352,'форма ТМ 3 математика профиль'!O352:S352)&lt;16),1," ")</f>
        <v xml:space="preserve"> </v>
      </c>
      <c r="F351" s="80" t="str">
        <f>IF(SUM('форма ТМ 3 математика профиль'!T352:U352)=8,1," ")</f>
        <v xml:space="preserve"> </v>
      </c>
      <c r="G351" s="80" t="str">
        <f>IF(AND(SUM('форма ТМ 3 математика профиль'!T352:U352)&gt;=1,SUM('форма ТМ 3 математика профиль'!T352:U352)&lt;8),1," ")</f>
        <v xml:space="preserve"> </v>
      </c>
    </row>
    <row r="352" spans="1:7" x14ac:dyDescent="0.25">
      <c r="A352" s="80"/>
      <c r="B352" s="80"/>
      <c r="C352" s="80"/>
      <c r="D352" s="80"/>
      <c r="E352" s="80"/>
      <c r="F352" s="80"/>
      <c r="G352" s="80"/>
    </row>
    <row r="353" spans="1:7" x14ac:dyDescent="0.25">
      <c r="A353" s="80" t="str">
        <f>IF(AND('форма ТМ 3 математика профиль'!A353&lt;&gt;"",COUNTIF('форма ТМ 3 математика профиль'!O354:U354,"")=7,(SUM('форма ТМ 3 математика профиль'!B354:I354)=8)),1," ")</f>
        <v xml:space="preserve"> </v>
      </c>
      <c r="B353" s="80" t="str">
        <f>IF(AND(NOT(ISBLANK('форма ТМ 3 математика профиль'!A353)),'форма ТМ 3 математика профиль'!W353&lt;=5),1," ")</f>
        <v xml:space="preserve"> </v>
      </c>
      <c r="C353" s="80" t="str">
        <f>IF(NOT(ISBLANK('форма ТМ 3 математика профиль'!A353)),1," ")</f>
        <v xml:space="preserve"> </v>
      </c>
      <c r="D353" s="80" t="str">
        <f>IF(SUM('форма ТМ 3 математика профиль'!J354:M354,'форма ТМ 3 математика профиль'!O354:S354)=16,1," ")</f>
        <v xml:space="preserve"> </v>
      </c>
      <c r="E353" s="80" t="str">
        <f>IF(AND(SUM('форма ТМ 3 математика профиль'!J354:M354,'форма ТМ 3 математика профиль'!O354:S354)&gt;=1,SUM('форма ТМ 3 математика профиль'!J354:M354,'форма ТМ 3 математика профиль'!O354:S354)&lt;16),1," ")</f>
        <v xml:space="preserve"> </v>
      </c>
      <c r="F353" s="80" t="str">
        <f>IF(SUM('форма ТМ 3 математика профиль'!T354:U354)=8,1," ")</f>
        <v xml:space="preserve"> </v>
      </c>
      <c r="G353" s="80" t="str">
        <f>IF(AND(SUM('форма ТМ 3 математика профиль'!T354:U354)&gt;=1,SUM('форма ТМ 3 математика профиль'!T354:U354)&lt;8),1," ")</f>
        <v xml:space="preserve"> </v>
      </c>
    </row>
    <row r="354" spans="1:7" x14ac:dyDescent="0.25">
      <c r="A354" s="80"/>
      <c r="B354" s="80"/>
      <c r="C354" s="80"/>
      <c r="D354" s="80"/>
      <c r="E354" s="80"/>
      <c r="F354" s="80"/>
      <c r="G354" s="80"/>
    </row>
    <row r="355" spans="1:7" x14ac:dyDescent="0.25">
      <c r="A355" s="80" t="str">
        <f>IF(AND('форма ТМ 3 математика профиль'!A355&lt;&gt;"",COUNTIF('форма ТМ 3 математика профиль'!O356:U356,"")=7,(SUM('форма ТМ 3 математика профиль'!B356:I356)=8)),1," ")</f>
        <v xml:space="preserve"> </v>
      </c>
      <c r="B355" s="80" t="str">
        <f>IF(AND(NOT(ISBLANK('форма ТМ 3 математика профиль'!A355)),'форма ТМ 3 математика профиль'!W355&lt;=5),1," ")</f>
        <v xml:space="preserve"> </v>
      </c>
      <c r="C355" s="80" t="str">
        <f>IF(NOT(ISBLANK('форма ТМ 3 математика профиль'!A355)),1," ")</f>
        <v xml:space="preserve"> </v>
      </c>
      <c r="D355" s="80" t="str">
        <f>IF(SUM('форма ТМ 3 математика профиль'!J356:M356,'форма ТМ 3 математика профиль'!O356:S356)=16,1," ")</f>
        <v xml:space="preserve"> </v>
      </c>
      <c r="E355" s="80" t="str">
        <f>IF(AND(SUM('форма ТМ 3 математика профиль'!J356:M356,'форма ТМ 3 математика профиль'!O356:S356)&gt;=1,SUM('форма ТМ 3 математика профиль'!J356:M356,'форма ТМ 3 математика профиль'!O356:S356)&lt;16),1," ")</f>
        <v xml:space="preserve"> </v>
      </c>
      <c r="F355" s="80" t="str">
        <f>IF(SUM('форма ТМ 3 математика профиль'!T356:U356)=8,1," ")</f>
        <v xml:space="preserve"> </v>
      </c>
      <c r="G355" s="80" t="str">
        <f>IF(AND(SUM('форма ТМ 3 математика профиль'!T356:U356)&gt;=1,SUM('форма ТМ 3 математика профиль'!T356:U356)&lt;8),1," ")</f>
        <v xml:space="preserve"> </v>
      </c>
    </row>
    <row r="356" spans="1:7" x14ac:dyDescent="0.25">
      <c r="A356" s="80"/>
      <c r="B356" s="80"/>
      <c r="C356" s="80"/>
      <c r="D356" s="80"/>
      <c r="E356" s="80"/>
      <c r="F356" s="80"/>
      <c r="G356" s="80"/>
    </row>
    <row r="357" spans="1:7" x14ac:dyDescent="0.25">
      <c r="A357" s="80" t="str">
        <f>IF(AND('форма ТМ 3 математика профиль'!A357&lt;&gt;"",COUNTIF('форма ТМ 3 математика профиль'!O358:U358,"")=7,(SUM('форма ТМ 3 математика профиль'!B358:I358)=8)),1," ")</f>
        <v xml:space="preserve"> </v>
      </c>
      <c r="B357" s="80" t="str">
        <f>IF(AND(NOT(ISBLANK('форма ТМ 3 математика профиль'!A357)),'форма ТМ 3 математика профиль'!W357&lt;=5),1," ")</f>
        <v xml:space="preserve"> </v>
      </c>
      <c r="C357" s="80" t="str">
        <f>IF(NOT(ISBLANK('форма ТМ 3 математика профиль'!A357)),1," ")</f>
        <v xml:space="preserve"> </v>
      </c>
      <c r="D357" s="80" t="str">
        <f>IF(SUM('форма ТМ 3 математика профиль'!J358:M358,'форма ТМ 3 математика профиль'!O358:S358)=16,1," ")</f>
        <v xml:space="preserve"> </v>
      </c>
      <c r="E357" s="80" t="str">
        <f>IF(AND(SUM('форма ТМ 3 математика профиль'!J358:M358,'форма ТМ 3 математика профиль'!O358:S358)&gt;=1,SUM('форма ТМ 3 математика профиль'!J358:M358,'форма ТМ 3 математика профиль'!O358:S358)&lt;16),1," ")</f>
        <v xml:space="preserve"> </v>
      </c>
      <c r="F357" s="80" t="str">
        <f>IF(SUM('форма ТМ 3 математика профиль'!T358:U358)=8,1," ")</f>
        <v xml:space="preserve"> </v>
      </c>
      <c r="G357" s="80" t="str">
        <f>IF(AND(SUM('форма ТМ 3 математика профиль'!T358:U358)&gt;=1,SUM('форма ТМ 3 математика профиль'!T358:U358)&lt;8),1," ")</f>
        <v xml:space="preserve"> </v>
      </c>
    </row>
    <row r="358" spans="1:7" x14ac:dyDescent="0.25">
      <c r="A358" s="80"/>
      <c r="B358" s="80"/>
      <c r="C358" s="80"/>
      <c r="D358" s="80"/>
      <c r="E358" s="80"/>
      <c r="F358" s="80"/>
      <c r="G358" s="80"/>
    </row>
    <row r="359" spans="1:7" x14ac:dyDescent="0.25">
      <c r="A359" s="80" t="str">
        <f>IF(AND('форма ТМ 3 математика профиль'!A359&lt;&gt;"",COUNTIF('форма ТМ 3 математика профиль'!O360:U360,"")=7,(SUM('форма ТМ 3 математика профиль'!B360:I360)=8)),1," ")</f>
        <v xml:space="preserve"> </v>
      </c>
      <c r="B359" s="80" t="str">
        <f>IF(AND(NOT(ISBLANK('форма ТМ 3 математика профиль'!A359)),'форма ТМ 3 математика профиль'!W359&lt;=5),1," ")</f>
        <v xml:space="preserve"> </v>
      </c>
      <c r="C359" s="80" t="str">
        <f>IF(NOT(ISBLANK('форма ТМ 3 математика профиль'!A359)),1," ")</f>
        <v xml:space="preserve"> </v>
      </c>
      <c r="D359" s="80" t="str">
        <f>IF(SUM('форма ТМ 3 математика профиль'!J360:M360,'форма ТМ 3 математика профиль'!O360:S360)=16,1," ")</f>
        <v xml:space="preserve"> </v>
      </c>
      <c r="E359" s="80" t="str">
        <f>IF(AND(SUM('форма ТМ 3 математика профиль'!J360:M360,'форма ТМ 3 математика профиль'!O360:S360)&gt;=1,SUM('форма ТМ 3 математика профиль'!J360:M360,'форма ТМ 3 математика профиль'!O360:S360)&lt;16),1," ")</f>
        <v xml:space="preserve"> </v>
      </c>
      <c r="F359" s="80" t="str">
        <f>IF(SUM('форма ТМ 3 математика профиль'!T360:U360)=8,1," ")</f>
        <v xml:space="preserve"> </v>
      </c>
      <c r="G359" s="80" t="str">
        <f>IF(AND(SUM('форма ТМ 3 математика профиль'!T360:U360)&gt;=1,SUM('форма ТМ 3 математика профиль'!T360:U360)&lt;8),1," ")</f>
        <v xml:space="preserve"> </v>
      </c>
    </row>
    <row r="360" spans="1:7" x14ac:dyDescent="0.25">
      <c r="A360" s="80"/>
      <c r="B360" s="80"/>
      <c r="C360" s="80"/>
      <c r="D360" s="80"/>
      <c r="E360" s="80"/>
      <c r="F360" s="80"/>
      <c r="G360" s="80"/>
    </row>
    <row r="361" spans="1:7" x14ac:dyDescent="0.25">
      <c r="A361" s="80" t="str">
        <f>IF(AND('форма ТМ 3 математика профиль'!A361&lt;&gt;"",COUNTIF('форма ТМ 3 математика профиль'!O362:U362,"")=7,(SUM('форма ТМ 3 математика профиль'!B362:I362)=8)),1," ")</f>
        <v xml:space="preserve"> </v>
      </c>
      <c r="B361" s="80" t="str">
        <f>IF(AND(NOT(ISBLANK('форма ТМ 3 математика профиль'!A361)),'форма ТМ 3 математика профиль'!W361&lt;=5),1," ")</f>
        <v xml:space="preserve"> </v>
      </c>
      <c r="C361" s="80" t="str">
        <f>IF(NOT(ISBLANK('форма ТМ 3 математика профиль'!A361)),1," ")</f>
        <v xml:space="preserve"> </v>
      </c>
      <c r="D361" s="80" t="str">
        <f>IF(SUM('форма ТМ 3 математика профиль'!J362:M362,'форма ТМ 3 математика профиль'!O362:S362)=16,1," ")</f>
        <v xml:space="preserve"> </v>
      </c>
      <c r="E361" s="80" t="str">
        <f>IF(AND(SUM('форма ТМ 3 математика профиль'!J362:M362,'форма ТМ 3 математика профиль'!O362:S362)&gt;=1,SUM('форма ТМ 3 математика профиль'!J362:M362,'форма ТМ 3 математика профиль'!O362:S362)&lt;16),1," ")</f>
        <v xml:space="preserve"> </v>
      </c>
      <c r="F361" s="80" t="str">
        <f>IF(SUM('форма ТМ 3 математика профиль'!T362:U362)=8,1," ")</f>
        <v xml:space="preserve"> </v>
      </c>
      <c r="G361" s="80" t="str">
        <f>IF(AND(SUM('форма ТМ 3 математика профиль'!T362:U362)&gt;=1,SUM('форма ТМ 3 математика профиль'!T362:U362)&lt;8),1," ")</f>
        <v xml:space="preserve"> </v>
      </c>
    </row>
    <row r="362" spans="1:7" x14ac:dyDescent="0.25">
      <c r="A362" s="80"/>
      <c r="B362" s="80"/>
      <c r="C362" s="80"/>
      <c r="D362" s="80"/>
      <c r="E362" s="80"/>
      <c r="F362" s="80"/>
      <c r="G362" s="80"/>
    </row>
    <row r="363" spans="1:7" x14ac:dyDescent="0.25">
      <c r="A363" s="80" t="str">
        <f>IF(AND('форма ТМ 3 математика профиль'!A363&lt;&gt;"",COUNTIF('форма ТМ 3 математика профиль'!O364:U364,"")=7,(SUM('форма ТМ 3 математика профиль'!B364:I364)=8)),1," ")</f>
        <v xml:space="preserve"> </v>
      </c>
      <c r="B363" s="80" t="str">
        <f>IF(AND(NOT(ISBLANK('форма ТМ 3 математика профиль'!A363)),'форма ТМ 3 математика профиль'!W363&lt;=5),1," ")</f>
        <v xml:space="preserve"> </v>
      </c>
      <c r="C363" s="80" t="str">
        <f>IF(NOT(ISBLANK('форма ТМ 3 математика профиль'!A363)),1," ")</f>
        <v xml:space="preserve"> </v>
      </c>
      <c r="D363" s="80" t="str">
        <f>IF(SUM('форма ТМ 3 математика профиль'!J364:M364,'форма ТМ 3 математика профиль'!O364:S364)=16,1," ")</f>
        <v xml:space="preserve"> </v>
      </c>
      <c r="E363" s="80" t="str">
        <f>IF(AND(SUM('форма ТМ 3 математика профиль'!J364:M364,'форма ТМ 3 математика профиль'!O364:S364)&gt;=1,SUM('форма ТМ 3 математика профиль'!J364:M364,'форма ТМ 3 математика профиль'!O364:S364)&lt;16),1," ")</f>
        <v xml:space="preserve"> </v>
      </c>
      <c r="F363" s="80" t="str">
        <f>IF(SUM('форма ТМ 3 математика профиль'!T364:U364)=8,1," ")</f>
        <v xml:space="preserve"> </v>
      </c>
      <c r="G363" s="80" t="str">
        <f>IF(AND(SUM('форма ТМ 3 математика профиль'!T364:U364)&gt;=1,SUM('форма ТМ 3 математика профиль'!T364:U364)&lt;8),1," ")</f>
        <v xml:space="preserve"> </v>
      </c>
    </row>
    <row r="364" spans="1:7" x14ac:dyDescent="0.25">
      <c r="A364" s="80"/>
      <c r="B364" s="80"/>
      <c r="C364" s="80"/>
      <c r="D364" s="80"/>
      <c r="E364" s="80"/>
      <c r="F364" s="80"/>
      <c r="G364" s="80"/>
    </row>
    <row r="365" spans="1:7" x14ac:dyDescent="0.25">
      <c r="A365" s="80" t="str">
        <f>IF(AND('форма ТМ 3 математика профиль'!A365&lt;&gt;"",COUNTIF('форма ТМ 3 математика профиль'!O366:U366,"")=7,(SUM('форма ТМ 3 математика профиль'!B366:I366)=8)),1," ")</f>
        <v xml:space="preserve"> </v>
      </c>
      <c r="B365" s="80" t="str">
        <f>IF(AND(NOT(ISBLANK('форма ТМ 3 математика профиль'!A365)),'форма ТМ 3 математика профиль'!W365&lt;=5),1," ")</f>
        <v xml:space="preserve"> </v>
      </c>
      <c r="C365" s="80" t="str">
        <f>IF(NOT(ISBLANK('форма ТМ 3 математика профиль'!A365)),1," ")</f>
        <v xml:space="preserve"> </v>
      </c>
      <c r="D365" s="80" t="str">
        <f>IF(SUM('форма ТМ 3 математика профиль'!J366:M366,'форма ТМ 3 математика профиль'!O366:S366)=16,1," ")</f>
        <v xml:space="preserve"> </v>
      </c>
      <c r="E365" s="80" t="str">
        <f>IF(AND(SUM('форма ТМ 3 математика профиль'!J366:M366,'форма ТМ 3 математика профиль'!O366:S366)&gt;=1,SUM('форма ТМ 3 математика профиль'!J366:M366,'форма ТМ 3 математика профиль'!O366:S366)&lt;16),1," ")</f>
        <v xml:space="preserve"> </v>
      </c>
      <c r="F365" s="80" t="str">
        <f>IF(SUM('форма ТМ 3 математика профиль'!T366:U366)=8,1," ")</f>
        <v xml:space="preserve"> </v>
      </c>
      <c r="G365" s="80" t="str">
        <f>IF(AND(SUM('форма ТМ 3 математика профиль'!T366:U366)&gt;=1,SUM('форма ТМ 3 математика профиль'!T366:U366)&lt;8),1," ")</f>
        <v xml:space="preserve"> </v>
      </c>
    </row>
    <row r="366" spans="1:7" x14ac:dyDescent="0.25">
      <c r="A366" s="80"/>
      <c r="B366" s="80"/>
      <c r="C366" s="80"/>
      <c r="D366" s="80"/>
      <c r="E366" s="80"/>
      <c r="F366" s="80"/>
      <c r="G366" s="80"/>
    </row>
    <row r="367" spans="1:7" x14ac:dyDescent="0.25">
      <c r="A367" s="80" t="str">
        <f>IF(AND('форма ТМ 3 математика профиль'!A367&lt;&gt;"",COUNTIF('форма ТМ 3 математика профиль'!O368:U368,"")=7,(SUM('форма ТМ 3 математика профиль'!B368:I368)=8)),1," ")</f>
        <v xml:space="preserve"> </v>
      </c>
      <c r="B367" s="80" t="str">
        <f>IF(AND(NOT(ISBLANK('форма ТМ 3 математика профиль'!A367)),'форма ТМ 3 математика профиль'!W367&lt;=5),1," ")</f>
        <v xml:space="preserve"> </v>
      </c>
      <c r="C367" s="80" t="str">
        <f>IF(NOT(ISBLANK('форма ТМ 3 математика профиль'!A367)),1," ")</f>
        <v xml:space="preserve"> </v>
      </c>
      <c r="D367" s="80" t="str">
        <f>IF(SUM('форма ТМ 3 математика профиль'!J368:M368,'форма ТМ 3 математика профиль'!O368:S368)=16,1," ")</f>
        <v xml:space="preserve"> </v>
      </c>
      <c r="E367" s="80" t="str">
        <f>IF(AND(SUM('форма ТМ 3 математика профиль'!J368:M368,'форма ТМ 3 математика профиль'!O368:S368)&gt;=1,SUM('форма ТМ 3 математика профиль'!J368:M368,'форма ТМ 3 математика профиль'!O368:S368)&lt;16),1," ")</f>
        <v xml:space="preserve"> </v>
      </c>
      <c r="F367" s="80" t="str">
        <f>IF(SUM('форма ТМ 3 математика профиль'!T368:U368)=8,1," ")</f>
        <v xml:space="preserve"> </v>
      </c>
      <c r="G367" s="80" t="str">
        <f>IF(AND(SUM('форма ТМ 3 математика профиль'!T368:U368)&gt;=1,SUM('форма ТМ 3 математика профиль'!T368:U368)&lt;8),1," ")</f>
        <v xml:space="preserve"> </v>
      </c>
    </row>
    <row r="368" spans="1:7" x14ac:dyDescent="0.25">
      <c r="A368" s="80"/>
      <c r="B368" s="80"/>
      <c r="C368" s="80"/>
      <c r="D368" s="80"/>
      <c r="E368" s="80"/>
      <c r="F368" s="80"/>
      <c r="G368" s="80"/>
    </row>
    <row r="369" spans="1:7" x14ac:dyDescent="0.25">
      <c r="A369" s="80" t="str">
        <f>IF(AND('форма ТМ 3 математика профиль'!A369&lt;&gt;"",COUNTIF('форма ТМ 3 математика профиль'!O370:U370,"")=7,(SUM('форма ТМ 3 математика профиль'!B370:I370)=8)),1," ")</f>
        <v xml:space="preserve"> </v>
      </c>
      <c r="B369" s="80" t="str">
        <f>IF(AND(NOT(ISBLANK('форма ТМ 3 математика профиль'!A369)),'форма ТМ 3 математика профиль'!W369&lt;=5),1," ")</f>
        <v xml:space="preserve"> </v>
      </c>
      <c r="C369" s="80" t="str">
        <f>IF(NOT(ISBLANK('форма ТМ 3 математика профиль'!A369)),1," ")</f>
        <v xml:space="preserve"> </v>
      </c>
      <c r="D369" s="80" t="str">
        <f>IF(SUM('форма ТМ 3 математика профиль'!J370:M370,'форма ТМ 3 математика профиль'!O370:S370)=16,1," ")</f>
        <v xml:space="preserve"> </v>
      </c>
      <c r="E369" s="80" t="str">
        <f>IF(AND(SUM('форма ТМ 3 математика профиль'!J370:M370,'форма ТМ 3 математика профиль'!O370:S370)&gt;=1,SUM('форма ТМ 3 математика профиль'!J370:M370,'форма ТМ 3 математика профиль'!O370:S370)&lt;16),1," ")</f>
        <v xml:space="preserve"> </v>
      </c>
      <c r="F369" s="80" t="str">
        <f>IF(SUM('форма ТМ 3 математика профиль'!T370:U370)=8,1," ")</f>
        <v xml:space="preserve"> </v>
      </c>
      <c r="G369" s="80" t="str">
        <f>IF(AND(SUM('форма ТМ 3 математика профиль'!T370:U370)&gt;=1,SUM('форма ТМ 3 математика профиль'!T370:U370)&lt;8),1," ")</f>
        <v xml:space="preserve"> </v>
      </c>
    </row>
    <row r="370" spans="1:7" x14ac:dyDescent="0.25">
      <c r="A370" s="80"/>
      <c r="B370" s="80"/>
      <c r="C370" s="80"/>
      <c r="D370" s="80"/>
      <c r="E370" s="80"/>
      <c r="F370" s="80"/>
      <c r="G370" s="80"/>
    </row>
    <row r="371" spans="1:7" x14ac:dyDescent="0.25">
      <c r="A371" s="80" t="str">
        <f>IF(AND('форма ТМ 3 математика профиль'!A371&lt;&gt;"",COUNTIF('форма ТМ 3 математика профиль'!O372:U372,"")=7,(SUM('форма ТМ 3 математика профиль'!B372:I372)=8)),1," ")</f>
        <v xml:space="preserve"> </v>
      </c>
      <c r="B371" s="80" t="str">
        <f>IF(AND(NOT(ISBLANK('форма ТМ 3 математика профиль'!A371)),'форма ТМ 3 математика профиль'!W371&lt;=5),1," ")</f>
        <v xml:space="preserve"> </v>
      </c>
      <c r="C371" s="80" t="str">
        <f>IF(NOT(ISBLANK('форма ТМ 3 математика профиль'!A371)),1," ")</f>
        <v xml:space="preserve"> </v>
      </c>
      <c r="D371" s="80" t="str">
        <f>IF(SUM('форма ТМ 3 математика профиль'!J372:M372,'форма ТМ 3 математика профиль'!O372:S372)=16,1," ")</f>
        <v xml:space="preserve"> </v>
      </c>
      <c r="E371" s="80" t="str">
        <f>IF(AND(SUM('форма ТМ 3 математика профиль'!J372:M372,'форма ТМ 3 математика профиль'!O372:S372)&gt;=1,SUM('форма ТМ 3 математика профиль'!J372:M372,'форма ТМ 3 математика профиль'!O372:S372)&lt;16),1," ")</f>
        <v xml:space="preserve"> </v>
      </c>
      <c r="F371" s="80" t="str">
        <f>IF(SUM('форма ТМ 3 математика профиль'!T372:U372)=8,1," ")</f>
        <v xml:space="preserve"> </v>
      </c>
      <c r="G371" s="80" t="str">
        <f>IF(AND(SUM('форма ТМ 3 математика профиль'!T372:U372)&gt;=1,SUM('форма ТМ 3 математика профиль'!T372:U372)&lt;8),1," ")</f>
        <v xml:space="preserve"> </v>
      </c>
    </row>
    <row r="372" spans="1:7" x14ac:dyDescent="0.25">
      <c r="A372" s="80"/>
      <c r="B372" s="80"/>
      <c r="C372" s="80"/>
      <c r="D372" s="80"/>
      <c r="E372" s="80"/>
      <c r="F372" s="80"/>
      <c r="G372" s="80"/>
    </row>
    <row r="373" spans="1:7" x14ac:dyDescent="0.25">
      <c r="A373" s="80" t="str">
        <f>IF(AND('форма ТМ 3 математика профиль'!A373&lt;&gt;"",COUNTIF('форма ТМ 3 математика профиль'!O374:U374,"")=7,(SUM('форма ТМ 3 математика профиль'!B374:I374)=8)),1," ")</f>
        <v xml:space="preserve"> </v>
      </c>
      <c r="B373" s="80" t="str">
        <f>IF(AND(NOT(ISBLANK('форма ТМ 3 математика профиль'!A373)),'форма ТМ 3 математика профиль'!W373&lt;=5),1," ")</f>
        <v xml:space="preserve"> </v>
      </c>
      <c r="C373" s="80" t="str">
        <f>IF(NOT(ISBLANK('форма ТМ 3 математика профиль'!A373)),1," ")</f>
        <v xml:space="preserve"> </v>
      </c>
      <c r="D373" s="80" t="str">
        <f>IF(SUM('форма ТМ 3 математика профиль'!J374:M374,'форма ТМ 3 математика профиль'!O374:S374)=16,1," ")</f>
        <v xml:space="preserve"> </v>
      </c>
      <c r="E373" s="80" t="str">
        <f>IF(AND(SUM('форма ТМ 3 математика профиль'!J374:M374,'форма ТМ 3 математика профиль'!O374:S374)&gt;=1,SUM('форма ТМ 3 математика профиль'!J374:M374,'форма ТМ 3 математика профиль'!O374:S374)&lt;16),1," ")</f>
        <v xml:space="preserve"> </v>
      </c>
      <c r="F373" s="80" t="str">
        <f>IF(SUM('форма ТМ 3 математика профиль'!T374:U374)=8,1," ")</f>
        <v xml:space="preserve"> </v>
      </c>
      <c r="G373" s="80" t="str">
        <f>IF(AND(SUM('форма ТМ 3 математика профиль'!T374:U374)&gt;=1,SUM('форма ТМ 3 математика профиль'!T374:U374)&lt;8),1," ")</f>
        <v xml:space="preserve"> </v>
      </c>
    </row>
    <row r="374" spans="1:7" x14ac:dyDescent="0.25">
      <c r="A374" s="80"/>
      <c r="B374" s="80"/>
      <c r="C374" s="80"/>
      <c r="D374" s="80"/>
      <c r="E374" s="80"/>
      <c r="F374" s="80"/>
      <c r="G374" s="80"/>
    </row>
    <row r="375" spans="1:7" x14ac:dyDescent="0.25">
      <c r="A375" s="80" t="str">
        <f>IF(AND('форма ТМ 3 математика профиль'!A375&lt;&gt;"",COUNTIF('форма ТМ 3 математика профиль'!O376:U376,"")=7,(SUM('форма ТМ 3 математика профиль'!B376:I376)=8)),1," ")</f>
        <v xml:space="preserve"> </v>
      </c>
      <c r="B375" s="80" t="str">
        <f>IF(AND(NOT(ISBLANK('форма ТМ 3 математика профиль'!A375)),'форма ТМ 3 математика профиль'!W375&lt;=5),1," ")</f>
        <v xml:space="preserve"> </v>
      </c>
      <c r="C375" s="80" t="str">
        <f>IF(NOT(ISBLANK('форма ТМ 3 математика профиль'!A375)),1," ")</f>
        <v xml:space="preserve"> </v>
      </c>
      <c r="D375" s="80" t="str">
        <f>IF(SUM('форма ТМ 3 математика профиль'!J376:M376,'форма ТМ 3 математика профиль'!O376:S376)=16,1," ")</f>
        <v xml:space="preserve"> </v>
      </c>
      <c r="E375" s="80" t="str">
        <f>IF(AND(SUM('форма ТМ 3 математика профиль'!J376:M376,'форма ТМ 3 математика профиль'!O376:S376)&gt;=1,SUM('форма ТМ 3 математика профиль'!J376:M376,'форма ТМ 3 математика профиль'!O376:S376)&lt;16),1," ")</f>
        <v xml:space="preserve"> </v>
      </c>
      <c r="F375" s="80" t="str">
        <f>IF(SUM('форма ТМ 3 математика профиль'!T376:U376)=8,1," ")</f>
        <v xml:space="preserve"> </v>
      </c>
      <c r="G375" s="80" t="str">
        <f>IF(AND(SUM('форма ТМ 3 математика профиль'!T376:U376)&gt;=1,SUM('форма ТМ 3 математика профиль'!T376:U376)&lt;8),1," ")</f>
        <v xml:space="preserve"> </v>
      </c>
    </row>
    <row r="376" spans="1:7" x14ac:dyDescent="0.25">
      <c r="A376" s="80"/>
      <c r="B376" s="80"/>
      <c r="C376" s="80"/>
      <c r="D376" s="80"/>
      <c r="E376" s="80"/>
      <c r="F376" s="80"/>
      <c r="G376" s="80"/>
    </row>
    <row r="377" spans="1:7" x14ac:dyDescent="0.25">
      <c r="A377" s="80" t="str">
        <f>IF(AND('форма ТМ 3 математика профиль'!A377&lt;&gt;"",COUNTIF('форма ТМ 3 математика профиль'!O378:U378,"")=7,(SUM('форма ТМ 3 математика профиль'!B378:I378)=8)),1," ")</f>
        <v xml:space="preserve"> </v>
      </c>
      <c r="B377" s="80" t="str">
        <f>IF(AND(NOT(ISBLANK('форма ТМ 3 математика профиль'!A377)),'форма ТМ 3 математика профиль'!W377&lt;=5),1," ")</f>
        <v xml:space="preserve"> </v>
      </c>
      <c r="C377" s="80" t="str">
        <f>IF(NOT(ISBLANK('форма ТМ 3 математика профиль'!A377)),1," ")</f>
        <v xml:space="preserve"> </v>
      </c>
      <c r="D377" s="80" t="str">
        <f>IF(SUM('форма ТМ 3 математика профиль'!J378:M378,'форма ТМ 3 математика профиль'!O378:S378)=16,1," ")</f>
        <v xml:space="preserve"> </v>
      </c>
      <c r="E377" s="80" t="str">
        <f>IF(AND(SUM('форма ТМ 3 математика профиль'!J378:M378,'форма ТМ 3 математика профиль'!O378:S378)&gt;=1,SUM('форма ТМ 3 математика профиль'!J378:M378,'форма ТМ 3 математика профиль'!O378:S378)&lt;16),1," ")</f>
        <v xml:space="preserve"> </v>
      </c>
      <c r="F377" s="80" t="str">
        <f>IF(SUM('форма ТМ 3 математика профиль'!T378:U378)=8,1," ")</f>
        <v xml:space="preserve"> </v>
      </c>
      <c r="G377" s="80" t="str">
        <f>IF(AND(SUM('форма ТМ 3 математика профиль'!T378:U378)&gt;=1,SUM('форма ТМ 3 математика профиль'!T378:U378)&lt;8),1," ")</f>
        <v xml:space="preserve"> </v>
      </c>
    </row>
    <row r="378" spans="1:7" x14ac:dyDescent="0.25">
      <c r="A378" s="80"/>
      <c r="B378" s="80"/>
      <c r="C378" s="80"/>
      <c r="D378" s="80"/>
      <c r="E378" s="80"/>
      <c r="F378" s="80"/>
      <c r="G378" s="80"/>
    </row>
    <row r="379" spans="1:7" x14ac:dyDescent="0.25">
      <c r="A379" s="80" t="str">
        <f>IF(AND('форма ТМ 3 математика профиль'!A379&lt;&gt;"",COUNTIF('форма ТМ 3 математика профиль'!O380:U380,"")=7,(SUM('форма ТМ 3 математика профиль'!B380:I380)=8)),1," ")</f>
        <v xml:space="preserve"> </v>
      </c>
      <c r="B379" s="80" t="str">
        <f>IF(AND(NOT(ISBLANK('форма ТМ 3 математика профиль'!A379)),'форма ТМ 3 математика профиль'!W379&lt;=5),1," ")</f>
        <v xml:space="preserve"> </v>
      </c>
      <c r="C379" s="80" t="str">
        <f>IF(NOT(ISBLANK('форма ТМ 3 математика профиль'!A379)),1," ")</f>
        <v xml:space="preserve"> </v>
      </c>
      <c r="D379" s="80" t="str">
        <f>IF(SUM('форма ТМ 3 математика профиль'!J380:M380,'форма ТМ 3 математика профиль'!O380:S380)=16,1," ")</f>
        <v xml:space="preserve"> </v>
      </c>
      <c r="E379" s="80" t="str">
        <f>IF(AND(SUM('форма ТМ 3 математика профиль'!J380:M380,'форма ТМ 3 математика профиль'!O380:S380)&gt;=1,SUM('форма ТМ 3 математика профиль'!J380:M380,'форма ТМ 3 математика профиль'!O380:S380)&lt;16),1," ")</f>
        <v xml:space="preserve"> </v>
      </c>
      <c r="F379" s="80" t="str">
        <f>IF(SUM('форма ТМ 3 математика профиль'!T380:U380)=8,1," ")</f>
        <v xml:space="preserve"> </v>
      </c>
      <c r="G379" s="80" t="str">
        <f>IF(AND(SUM('форма ТМ 3 математика профиль'!T380:U380)&gt;=1,SUM('форма ТМ 3 математика профиль'!T380:U380)&lt;8),1," ")</f>
        <v xml:space="preserve"> </v>
      </c>
    </row>
    <row r="380" spans="1:7" x14ac:dyDescent="0.25">
      <c r="A380" s="80"/>
      <c r="B380" s="80"/>
      <c r="C380" s="80"/>
      <c r="D380" s="80"/>
      <c r="E380" s="80"/>
      <c r="F380" s="80"/>
      <c r="G380" s="80"/>
    </row>
    <row r="381" spans="1:7" x14ac:dyDescent="0.25">
      <c r="A381" s="80" t="str">
        <f>IF(AND('форма ТМ 3 математика профиль'!A381&lt;&gt;"",COUNTIF('форма ТМ 3 математика профиль'!O382:U382,"")=7,(SUM('форма ТМ 3 математика профиль'!B382:I382)=8)),1," ")</f>
        <v xml:space="preserve"> </v>
      </c>
      <c r="B381" s="80" t="str">
        <f>IF(AND(NOT(ISBLANK('форма ТМ 3 математика профиль'!A381)),'форма ТМ 3 математика профиль'!W381&lt;=5),1," ")</f>
        <v xml:space="preserve"> </v>
      </c>
      <c r="C381" s="80" t="str">
        <f>IF(NOT(ISBLANK('форма ТМ 3 математика профиль'!A381)),1," ")</f>
        <v xml:space="preserve"> </v>
      </c>
      <c r="D381" s="80" t="str">
        <f>IF(SUM('форма ТМ 3 математика профиль'!J382:M382,'форма ТМ 3 математика профиль'!O382:S382)=16,1," ")</f>
        <v xml:space="preserve"> </v>
      </c>
      <c r="E381" s="80" t="str">
        <f>IF(AND(SUM('форма ТМ 3 математика профиль'!J382:M382,'форма ТМ 3 математика профиль'!O382:S382)&gt;=1,SUM('форма ТМ 3 математика профиль'!J382:M382,'форма ТМ 3 математика профиль'!O382:S382)&lt;16),1," ")</f>
        <v xml:space="preserve"> </v>
      </c>
      <c r="F381" s="80" t="str">
        <f>IF(SUM('форма ТМ 3 математика профиль'!T382:U382)=8,1," ")</f>
        <v xml:space="preserve"> </v>
      </c>
      <c r="G381" s="80" t="str">
        <f>IF(AND(SUM('форма ТМ 3 математика профиль'!T382:U382)&gt;=1,SUM('форма ТМ 3 математика профиль'!T382:U382)&lt;8),1," ")</f>
        <v xml:space="preserve"> </v>
      </c>
    </row>
    <row r="382" spans="1:7" x14ac:dyDescent="0.25">
      <c r="A382" s="80"/>
      <c r="B382" s="80"/>
      <c r="C382" s="80"/>
      <c r="D382" s="80"/>
      <c r="E382" s="80"/>
      <c r="F382" s="80"/>
      <c r="G382" s="80"/>
    </row>
    <row r="383" spans="1:7" x14ac:dyDescent="0.25">
      <c r="A383" s="80" t="str">
        <f>IF(AND('форма ТМ 3 математика профиль'!A383&lt;&gt;"",COUNTIF('форма ТМ 3 математика профиль'!O384:U384,"")=7,(SUM('форма ТМ 3 математика профиль'!B384:I384)=8)),1," ")</f>
        <v xml:space="preserve"> </v>
      </c>
      <c r="B383" s="80" t="str">
        <f>IF(AND(NOT(ISBLANK('форма ТМ 3 математика профиль'!A383)),'форма ТМ 3 математика профиль'!W383&lt;=5),1," ")</f>
        <v xml:space="preserve"> </v>
      </c>
      <c r="C383" s="80" t="str">
        <f>IF(NOT(ISBLANK('форма ТМ 3 математика профиль'!A383)),1," ")</f>
        <v xml:space="preserve"> </v>
      </c>
      <c r="D383" s="80" t="str">
        <f>IF(SUM('форма ТМ 3 математика профиль'!J384:M384,'форма ТМ 3 математика профиль'!O384:S384)=16,1," ")</f>
        <v xml:space="preserve"> </v>
      </c>
      <c r="E383" s="80" t="str">
        <f>IF(AND(SUM('форма ТМ 3 математика профиль'!J384:M384,'форма ТМ 3 математика профиль'!O384:S384)&gt;=1,SUM('форма ТМ 3 математика профиль'!J384:M384,'форма ТМ 3 математика профиль'!O384:S384)&lt;16),1," ")</f>
        <v xml:space="preserve"> </v>
      </c>
      <c r="F383" s="80" t="str">
        <f>IF(SUM('форма ТМ 3 математика профиль'!T384:U384)=8,1," ")</f>
        <v xml:space="preserve"> </v>
      </c>
      <c r="G383" s="80" t="str">
        <f>IF(AND(SUM('форма ТМ 3 математика профиль'!T384:U384)&gt;=1,SUM('форма ТМ 3 математика профиль'!T384:U384)&lt;8),1," ")</f>
        <v xml:space="preserve"> </v>
      </c>
    </row>
    <row r="384" spans="1:7" x14ac:dyDescent="0.25">
      <c r="A384" s="80"/>
      <c r="B384" s="80"/>
      <c r="C384" s="80"/>
      <c r="D384" s="80"/>
      <c r="E384" s="80"/>
      <c r="F384" s="80"/>
      <c r="G384" s="80"/>
    </row>
    <row r="385" spans="1:7" x14ac:dyDescent="0.25">
      <c r="A385" s="80" t="str">
        <f>IF(AND('форма ТМ 3 математика профиль'!A385&lt;&gt;"",COUNTIF('форма ТМ 3 математика профиль'!O386:U386,"")=7,(SUM('форма ТМ 3 математика профиль'!B386:I386)=8)),1," ")</f>
        <v xml:space="preserve"> </v>
      </c>
      <c r="B385" s="80" t="str">
        <f>IF(AND(NOT(ISBLANK('форма ТМ 3 математика профиль'!A385)),'форма ТМ 3 математика профиль'!W385&lt;=5),1," ")</f>
        <v xml:space="preserve"> </v>
      </c>
      <c r="C385" s="80" t="str">
        <f>IF(NOT(ISBLANK('форма ТМ 3 математика профиль'!A385)),1," ")</f>
        <v xml:space="preserve"> </v>
      </c>
      <c r="D385" s="80" t="str">
        <f>IF(SUM('форма ТМ 3 математика профиль'!J386:M386,'форма ТМ 3 математика профиль'!O386:S386)=16,1," ")</f>
        <v xml:space="preserve"> </v>
      </c>
      <c r="E385" s="80" t="str">
        <f>IF(AND(SUM('форма ТМ 3 математика профиль'!J386:M386,'форма ТМ 3 математика профиль'!O386:S386)&gt;=1,SUM('форма ТМ 3 математика профиль'!J386:M386,'форма ТМ 3 математика профиль'!O386:S386)&lt;16),1," ")</f>
        <v xml:space="preserve"> </v>
      </c>
      <c r="F385" s="80" t="str">
        <f>IF(SUM('форма ТМ 3 математика профиль'!T386:U386)=8,1," ")</f>
        <v xml:space="preserve"> </v>
      </c>
      <c r="G385" s="80" t="str">
        <f>IF(AND(SUM('форма ТМ 3 математика профиль'!T386:U386)&gt;=1,SUM('форма ТМ 3 математика профиль'!T386:U386)&lt;8),1," ")</f>
        <v xml:space="preserve"> </v>
      </c>
    </row>
    <row r="386" spans="1:7" x14ac:dyDescent="0.25">
      <c r="A386" s="80"/>
      <c r="B386" s="80"/>
      <c r="C386" s="80"/>
      <c r="D386" s="80"/>
      <c r="E386" s="80"/>
      <c r="F386" s="80"/>
      <c r="G386" s="80"/>
    </row>
    <row r="387" spans="1:7" x14ac:dyDescent="0.25">
      <c r="A387" s="80" t="str">
        <f>IF(AND('форма ТМ 3 математика профиль'!A387&lt;&gt;"",COUNTIF('форма ТМ 3 математика профиль'!O388:U388,"")=7,(SUM('форма ТМ 3 математика профиль'!B388:I388)=8)),1," ")</f>
        <v xml:space="preserve"> </v>
      </c>
      <c r="B387" s="80" t="str">
        <f>IF(AND(NOT(ISBLANK('форма ТМ 3 математика профиль'!A387)),'форма ТМ 3 математика профиль'!W387&lt;=5),1," ")</f>
        <v xml:space="preserve"> </v>
      </c>
      <c r="C387" s="80" t="str">
        <f>IF(NOT(ISBLANK('форма ТМ 3 математика профиль'!A387)),1," ")</f>
        <v xml:space="preserve"> </v>
      </c>
      <c r="D387" s="80" t="str">
        <f>IF(SUM('форма ТМ 3 математика профиль'!J388:M388,'форма ТМ 3 математика профиль'!O388:S388)=16,1," ")</f>
        <v xml:space="preserve"> </v>
      </c>
      <c r="E387" s="80" t="str">
        <f>IF(AND(SUM('форма ТМ 3 математика профиль'!J388:M388,'форма ТМ 3 математика профиль'!O388:S388)&gt;=1,SUM('форма ТМ 3 математика профиль'!J388:M388,'форма ТМ 3 математика профиль'!O388:S388)&lt;16),1," ")</f>
        <v xml:space="preserve"> </v>
      </c>
      <c r="F387" s="80" t="str">
        <f>IF(SUM('форма ТМ 3 математика профиль'!T388:U388)=8,1," ")</f>
        <v xml:space="preserve"> </v>
      </c>
      <c r="G387" s="80" t="str">
        <f>IF(AND(SUM('форма ТМ 3 математика профиль'!T388:U388)&gt;=1,SUM('форма ТМ 3 математика профиль'!T388:U388)&lt;8),1," ")</f>
        <v xml:space="preserve"> </v>
      </c>
    </row>
    <row r="388" spans="1:7" x14ac:dyDescent="0.25">
      <c r="A388" s="80"/>
      <c r="B388" s="80"/>
      <c r="C388" s="80"/>
      <c r="D388" s="80"/>
      <c r="E388" s="80"/>
      <c r="F388" s="80"/>
      <c r="G388" s="80"/>
    </row>
    <row r="389" spans="1:7" x14ac:dyDescent="0.25">
      <c r="A389" s="80" t="str">
        <f>IF(AND('форма ТМ 3 математика профиль'!A389&lt;&gt;"",COUNTIF('форма ТМ 3 математика профиль'!O390:U390,"")=7,(SUM('форма ТМ 3 математика профиль'!B390:I390)=8)),1," ")</f>
        <v xml:space="preserve"> </v>
      </c>
      <c r="B389" s="80" t="str">
        <f>IF(AND(NOT(ISBLANK('форма ТМ 3 математика профиль'!A389)),'форма ТМ 3 математика профиль'!W389&lt;=5),1," ")</f>
        <v xml:space="preserve"> </v>
      </c>
      <c r="C389" s="80" t="str">
        <f>IF(NOT(ISBLANK('форма ТМ 3 математика профиль'!A389)),1," ")</f>
        <v xml:space="preserve"> </v>
      </c>
      <c r="D389" s="80" t="str">
        <f>IF(SUM('форма ТМ 3 математика профиль'!J390:M390,'форма ТМ 3 математика профиль'!O390:S390)=16,1," ")</f>
        <v xml:space="preserve"> </v>
      </c>
      <c r="E389" s="80" t="str">
        <f>IF(AND(SUM('форма ТМ 3 математика профиль'!J390:M390,'форма ТМ 3 математика профиль'!O390:S390)&gt;=1,SUM('форма ТМ 3 математика профиль'!J390:M390,'форма ТМ 3 математика профиль'!O390:S390)&lt;16),1," ")</f>
        <v xml:space="preserve"> </v>
      </c>
      <c r="F389" s="80" t="str">
        <f>IF(SUM('форма ТМ 3 математика профиль'!T390:U390)=8,1," ")</f>
        <v xml:space="preserve"> </v>
      </c>
      <c r="G389" s="80" t="str">
        <f>IF(AND(SUM('форма ТМ 3 математика профиль'!T390:U390)&gt;=1,SUM('форма ТМ 3 математика профиль'!T390:U390)&lt;8),1," ")</f>
        <v xml:space="preserve"> </v>
      </c>
    </row>
    <row r="390" spans="1:7" x14ac:dyDescent="0.25">
      <c r="A390" s="80"/>
      <c r="B390" s="80"/>
      <c r="C390" s="80"/>
      <c r="D390" s="80"/>
      <c r="E390" s="80"/>
      <c r="F390" s="80"/>
      <c r="G390" s="80"/>
    </row>
    <row r="391" spans="1:7" x14ac:dyDescent="0.25">
      <c r="A391" s="80" t="str">
        <f>IF(AND('форма ТМ 3 математика профиль'!A391&lt;&gt;"",COUNTIF('форма ТМ 3 математика профиль'!O392:U392,"")=7,(SUM('форма ТМ 3 математика профиль'!B392:I392)=8)),1," ")</f>
        <v xml:space="preserve"> </v>
      </c>
      <c r="B391" s="80" t="str">
        <f>IF(AND(NOT(ISBLANK('форма ТМ 3 математика профиль'!A391)),'форма ТМ 3 математика профиль'!W391&lt;=5),1," ")</f>
        <v xml:space="preserve"> </v>
      </c>
      <c r="C391" s="80" t="str">
        <f>IF(NOT(ISBLANK('форма ТМ 3 математика профиль'!A391)),1," ")</f>
        <v xml:space="preserve"> </v>
      </c>
      <c r="D391" s="80" t="str">
        <f>IF(SUM('форма ТМ 3 математика профиль'!J392:M392,'форма ТМ 3 математика профиль'!O392:S392)=16,1," ")</f>
        <v xml:space="preserve"> </v>
      </c>
      <c r="E391" s="80" t="str">
        <f>IF(AND(SUM('форма ТМ 3 математика профиль'!J392:M392,'форма ТМ 3 математика профиль'!O392:S392)&gt;=1,SUM('форма ТМ 3 математика профиль'!J392:M392,'форма ТМ 3 математика профиль'!O392:S392)&lt;16),1," ")</f>
        <v xml:space="preserve"> </v>
      </c>
      <c r="F391" s="80" t="str">
        <f>IF(SUM('форма ТМ 3 математика профиль'!T392:U392)=8,1," ")</f>
        <v xml:space="preserve"> </v>
      </c>
      <c r="G391" s="80" t="str">
        <f>IF(AND(SUM('форма ТМ 3 математика профиль'!T392:U392)&gt;=1,SUM('форма ТМ 3 математика профиль'!T392:U392)&lt;8),1," ")</f>
        <v xml:space="preserve"> </v>
      </c>
    </row>
    <row r="392" spans="1:7" x14ac:dyDescent="0.25">
      <c r="A392" s="80"/>
      <c r="B392" s="80"/>
      <c r="C392" s="80"/>
      <c r="D392" s="80"/>
      <c r="E392" s="80"/>
      <c r="F392" s="80"/>
      <c r="G392" s="80"/>
    </row>
    <row r="393" spans="1:7" x14ac:dyDescent="0.25">
      <c r="A393" s="80" t="str">
        <f>IF(AND('форма ТМ 3 математика профиль'!A393&lt;&gt;"",COUNTIF('форма ТМ 3 математика профиль'!O394:U394,"")=7,(SUM('форма ТМ 3 математика профиль'!B394:I394)=8)),1," ")</f>
        <v xml:space="preserve"> </v>
      </c>
      <c r="B393" s="80" t="str">
        <f>IF(AND(NOT(ISBLANK('форма ТМ 3 математика профиль'!A393)),'форма ТМ 3 математика профиль'!W393&lt;=5),1," ")</f>
        <v xml:space="preserve"> </v>
      </c>
      <c r="C393" s="80" t="str">
        <f>IF(NOT(ISBLANK('форма ТМ 3 математика профиль'!A393)),1," ")</f>
        <v xml:space="preserve"> </v>
      </c>
      <c r="D393" s="80" t="str">
        <f>IF(SUM('форма ТМ 3 математика профиль'!J394:M394,'форма ТМ 3 математика профиль'!O394:S394)=16,1," ")</f>
        <v xml:space="preserve"> </v>
      </c>
      <c r="E393" s="80" t="str">
        <f>IF(AND(SUM('форма ТМ 3 математика профиль'!J394:M394,'форма ТМ 3 математика профиль'!O394:S394)&gt;=1,SUM('форма ТМ 3 математика профиль'!J394:M394,'форма ТМ 3 математика профиль'!O394:S394)&lt;16),1," ")</f>
        <v xml:space="preserve"> </v>
      </c>
      <c r="F393" s="80" t="str">
        <f>IF(SUM('форма ТМ 3 математика профиль'!T394:U394)=8,1," ")</f>
        <v xml:space="preserve"> </v>
      </c>
      <c r="G393" s="80" t="str">
        <f>IF(AND(SUM('форма ТМ 3 математика профиль'!T394:U394)&gt;=1,SUM('форма ТМ 3 математика профиль'!T394:U394)&lt;8),1," ")</f>
        <v xml:space="preserve"> </v>
      </c>
    </row>
    <row r="394" spans="1:7" x14ac:dyDescent="0.25">
      <c r="A394" s="80"/>
      <c r="B394" s="80"/>
      <c r="C394" s="80"/>
      <c r="D394" s="80"/>
      <c r="E394" s="80"/>
      <c r="F394" s="80"/>
      <c r="G394" s="80"/>
    </row>
    <row r="395" spans="1:7" x14ac:dyDescent="0.25">
      <c r="A395" s="80" t="str">
        <f>IF(AND('форма ТМ 3 математика профиль'!A395&lt;&gt;"",COUNTIF('форма ТМ 3 математика профиль'!O396:U396,"")=7,(SUM('форма ТМ 3 математика профиль'!B396:I396)=8)),1," ")</f>
        <v xml:space="preserve"> </v>
      </c>
      <c r="B395" s="80" t="str">
        <f>IF(AND(NOT(ISBLANK('форма ТМ 3 математика профиль'!A395)),'форма ТМ 3 математика профиль'!W395&lt;=5),1," ")</f>
        <v xml:space="preserve"> </v>
      </c>
      <c r="C395" s="80" t="str">
        <f>IF(NOT(ISBLANK('форма ТМ 3 математика профиль'!A395)),1," ")</f>
        <v xml:space="preserve"> </v>
      </c>
      <c r="D395" s="80" t="str">
        <f>IF(SUM('форма ТМ 3 математика профиль'!J396:M396,'форма ТМ 3 математика профиль'!O396:S396)=16,1," ")</f>
        <v xml:space="preserve"> </v>
      </c>
      <c r="E395" s="80" t="str">
        <f>IF(AND(SUM('форма ТМ 3 математика профиль'!J396:M396,'форма ТМ 3 математика профиль'!O396:S396)&gt;=1,SUM('форма ТМ 3 математика профиль'!J396:M396,'форма ТМ 3 математика профиль'!O396:S396)&lt;16),1," ")</f>
        <v xml:space="preserve"> </v>
      </c>
      <c r="F395" s="80" t="str">
        <f>IF(SUM('форма ТМ 3 математика профиль'!T396:U396)=8,1," ")</f>
        <v xml:space="preserve"> </v>
      </c>
      <c r="G395" s="80" t="str">
        <f>IF(AND(SUM('форма ТМ 3 математика профиль'!T396:U396)&gt;=1,SUM('форма ТМ 3 математика профиль'!T396:U396)&lt;8),1," ")</f>
        <v xml:space="preserve"> </v>
      </c>
    </row>
    <row r="396" spans="1:7" x14ac:dyDescent="0.25">
      <c r="A396" s="80"/>
      <c r="B396" s="80"/>
      <c r="C396" s="80"/>
      <c r="D396" s="80"/>
      <c r="E396" s="80"/>
      <c r="F396" s="80"/>
      <c r="G396" s="80"/>
    </row>
    <row r="397" spans="1:7" x14ac:dyDescent="0.25">
      <c r="A397" s="80" t="str">
        <f>IF(AND('форма ТМ 3 математика профиль'!A397&lt;&gt;"",COUNTIF('форма ТМ 3 математика профиль'!O398:U398,"")=7,(SUM('форма ТМ 3 математика профиль'!B398:I398)=8)),1," ")</f>
        <v xml:space="preserve"> </v>
      </c>
      <c r="B397" s="80" t="str">
        <f>IF(AND(NOT(ISBLANK('форма ТМ 3 математика профиль'!A397)),'форма ТМ 3 математика профиль'!W397&lt;=5),1," ")</f>
        <v xml:space="preserve"> </v>
      </c>
      <c r="C397" s="80" t="str">
        <f>IF(NOT(ISBLANK('форма ТМ 3 математика профиль'!A397)),1," ")</f>
        <v xml:space="preserve"> </v>
      </c>
      <c r="D397" s="80" t="str">
        <f>IF(SUM('форма ТМ 3 математика профиль'!J398:M398,'форма ТМ 3 математика профиль'!O398:S398)=16,1," ")</f>
        <v xml:space="preserve"> </v>
      </c>
      <c r="E397" s="80" t="str">
        <f>IF(AND(SUM('форма ТМ 3 математика профиль'!J398:M398,'форма ТМ 3 математика профиль'!O398:S398)&gt;=1,SUM('форма ТМ 3 математика профиль'!J398:M398,'форма ТМ 3 математика профиль'!O398:S398)&lt;16),1," ")</f>
        <v xml:space="preserve"> </v>
      </c>
      <c r="F397" s="80" t="str">
        <f>IF(SUM('форма ТМ 3 математика профиль'!T398:U398)=8,1," ")</f>
        <v xml:space="preserve"> </v>
      </c>
      <c r="G397" s="80" t="str">
        <f>IF(AND(SUM('форма ТМ 3 математика профиль'!T398:U398)&gt;=1,SUM('форма ТМ 3 математика профиль'!T398:U398)&lt;8),1," ")</f>
        <v xml:space="preserve"> </v>
      </c>
    </row>
    <row r="398" spans="1:7" x14ac:dyDescent="0.25">
      <c r="A398" s="80"/>
      <c r="B398" s="80"/>
      <c r="C398" s="80"/>
      <c r="D398" s="80"/>
      <c r="E398" s="80"/>
      <c r="F398" s="80"/>
      <c r="G398" s="80"/>
    </row>
    <row r="399" spans="1:7" x14ac:dyDescent="0.25">
      <c r="A399" s="80" t="str">
        <f>IF(AND('форма ТМ 3 математика профиль'!A399&lt;&gt;"",COUNTIF('форма ТМ 3 математика профиль'!O400:U400,"")=7,(SUM('форма ТМ 3 математика профиль'!B400:I400)=8)),1," ")</f>
        <v xml:space="preserve"> </v>
      </c>
      <c r="B399" s="80" t="str">
        <f>IF(AND(NOT(ISBLANK('форма ТМ 3 математика профиль'!A399)),'форма ТМ 3 математика профиль'!W399&lt;=5),1," ")</f>
        <v xml:space="preserve"> </v>
      </c>
      <c r="C399" s="80" t="str">
        <f>IF(NOT(ISBLANK('форма ТМ 3 математика профиль'!A399)),1," ")</f>
        <v xml:space="preserve"> </v>
      </c>
      <c r="D399" s="80" t="str">
        <f>IF(SUM('форма ТМ 3 математика профиль'!J400:M400,'форма ТМ 3 математика профиль'!O400:S400)=16,1," ")</f>
        <v xml:space="preserve"> </v>
      </c>
      <c r="E399" s="80" t="str">
        <f>IF(AND(SUM('форма ТМ 3 математика профиль'!J400:M400,'форма ТМ 3 математика профиль'!O400:S400)&gt;=1,SUM('форма ТМ 3 математика профиль'!J400:M400,'форма ТМ 3 математика профиль'!O400:S400)&lt;16),1," ")</f>
        <v xml:space="preserve"> </v>
      </c>
      <c r="F399" s="80" t="str">
        <f>IF(SUM('форма ТМ 3 математика профиль'!T400:U400)=8,1," ")</f>
        <v xml:space="preserve"> </v>
      </c>
      <c r="G399" s="80" t="str">
        <f>IF(AND(SUM('форма ТМ 3 математика профиль'!T400:U400)&gt;=1,SUM('форма ТМ 3 математика профиль'!T400:U400)&lt;8),1," ")</f>
        <v xml:space="preserve"> </v>
      </c>
    </row>
    <row r="400" spans="1:7" x14ac:dyDescent="0.25">
      <c r="A400" s="80"/>
      <c r="B400" s="80"/>
      <c r="C400" s="80"/>
      <c r="D400" s="80"/>
      <c r="E400" s="80"/>
      <c r="F400" s="80"/>
      <c r="G400" s="80"/>
    </row>
    <row r="401" spans="1:7" x14ac:dyDescent="0.25">
      <c r="A401" s="80" t="str">
        <f>IF(AND('форма ТМ 3 математика профиль'!A401&lt;&gt;"",COUNTIF('форма ТМ 3 математика профиль'!O402:U402,"")=7,(SUM('форма ТМ 3 математика профиль'!B402:I402)=8)),1," ")</f>
        <v xml:space="preserve"> </v>
      </c>
      <c r="B401" s="80" t="str">
        <f>IF(AND(NOT(ISBLANK('форма ТМ 3 математика профиль'!A401)),'форма ТМ 3 математика профиль'!W401&lt;=5),1," ")</f>
        <v xml:space="preserve"> </v>
      </c>
      <c r="C401" s="80" t="str">
        <f>IF(NOT(ISBLANK('форма ТМ 3 математика профиль'!A401)),1," ")</f>
        <v xml:space="preserve"> </v>
      </c>
      <c r="D401" s="80" t="str">
        <f>IF(SUM('форма ТМ 3 математика профиль'!J402:M402,'форма ТМ 3 математика профиль'!O402:S402)=16,1," ")</f>
        <v xml:space="preserve"> </v>
      </c>
      <c r="E401" s="80" t="str">
        <f>IF(AND(SUM('форма ТМ 3 математика профиль'!J402:M402,'форма ТМ 3 математика профиль'!O402:S402)&gt;=1,SUM('форма ТМ 3 математика профиль'!J402:M402,'форма ТМ 3 математика профиль'!O402:S402)&lt;16),1," ")</f>
        <v xml:space="preserve"> </v>
      </c>
      <c r="F401" s="80" t="str">
        <f>IF(SUM('форма ТМ 3 математика профиль'!T402:U402)=8,1," ")</f>
        <v xml:space="preserve"> </v>
      </c>
      <c r="G401" s="80" t="str">
        <f>IF(AND(SUM('форма ТМ 3 математика профиль'!T402:U402)&gt;=1,SUM('форма ТМ 3 математика профиль'!T402:U402)&lt;8),1," ")</f>
        <v xml:space="preserve"> </v>
      </c>
    </row>
    <row r="402" spans="1:7" x14ac:dyDescent="0.25">
      <c r="A402" s="80"/>
      <c r="B402" s="80"/>
      <c r="C402" s="80"/>
      <c r="D402" s="80"/>
      <c r="E402" s="80"/>
      <c r="F402" s="80"/>
      <c r="G402" s="80"/>
    </row>
    <row r="403" spans="1:7" x14ac:dyDescent="0.25">
      <c r="A403" s="80" t="str">
        <f>IF(AND('форма ТМ 3 математика профиль'!A403&lt;&gt;"",COUNTIF('форма ТМ 3 математика профиль'!O404:U404,"")=7,(SUM('форма ТМ 3 математика профиль'!B404:I404)=8)),1," ")</f>
        <v xml:space="preserve"> </v>
      </c>
      <c r="B403" s="80" t="str">
        <f>IF(AND(NOT(ISBLANK('форма ТМ 3 математика профиль'!A403)),'форма ТМ 3 математика профиль'!W403&lt;=5),1," ")</f>
        <v xml:space="preserve"> </v>
      </c>
      <c r="C403" s="80" t="str">
        <f>IF(NOT(ISBLANK('форма ТМ 3 математика профиль'!A403)),1," ")</f>
        <v xml:space="preserve"> </v>
      </c>
      <c r="D403" s="80" t="str">
        <f>IF(SUM('форма ТМ 3 математика профиль'!J404:M404,'форма ТМ 3 математика профиль'!O404:S404)=16,1," ")</f>
        <v xml:space="preserve"> </v>
      </c>
      <c r="E403" s="80" t="str">
        <f>IF(AND(SUM('форма ТМ 3 математика профиль'!J404:M404,'форма ТМ 3 математика профиль'!O404:S404)&gt;=1,SUM('форма ТМ 3 математика профиль'!J404:M404,'форма ТМ 3 математика профиль'!O404:S404)&lt;16),1," ")</f>
        <v xml:space="preserve"> </v>
      </c>
      <c r="F403" s="80" t="str">
        <f>IF(SUM('форма ТМ 3 математика профиль'!T404:U404)=8,1," ")</f>
        <v xml:space="preserve"> </v>
      </c>
      <c r="G403" s="80" t="str">
        <f>IF(AND(SUM('форма ТМ 3 математика профиль'!T404:U404)&gt;=1,SUM('форма ТМ 3 математика профиль'!T404:U404)&lt;8),1," ")</f>
        <v xml:space="preserve"> </v>
      </c>
    </row>
    <row r="404" spans="1:7" x14ac:dyDescent="0.25">
      <c r="A404" s="80"/>
      <c r="B404" s="80"/>
      <c r="C404" s="80"/>
      <c r="D404" s="80"/>
      <c r="E404" s="80"/>
      <c r="F404" s="80"/>
      <c r="G404" s="80"/>
    </row>
    <row r="405" spans="1:7" x14ac:dyDescent="0.25">
      <c r="A405" s="80" t="str">
        <f>IF(AND('форма ТМ 3 математика профиль'!A405&lt;&gt;"",COUNTIF('форма ТМ 3 математика профиль'!O406:U406,"")=7,(SUM('форма ТМ 3 математика профиль'!B406:I406)=8)),1," ")</f>
        <v xml:space="preserve"> </v>
      </c>
      <c r="B405" s="80" t="str">
        <f>IF(AND(NOT(ISBLANK('форма ТМ 3 математика профиль'!A405)),'форма ТМ 3 математика профиль'!W405&lt;=5),1," ")</f>
        <v xml:space="preserve"> </v>
      </c>
      <c r="C405" s="80" t="str">
        <f>IF(NOT(ISBLANK('форма ТМ 3 математика профиль'!A405)),1," ")</f>
        <v xml:space="preserve"> </v>
      </c>
      <c r="D405" s="80" t="str">
        <f>IF(SUM('форма ТМ 3 математика профиль'!J406:M406,'форма ТМ 3 математика профиль'!O406:S406)=16,1," ")</f>
        <v xml:space="preserve"> </v>
      </c>
      <c r="E405" s="80" t="str">
        <f>IF(AND(SUM('форма ТМ 3 математика профиль'!J406:M406,'форма ТМ 3 математика профиль'!O406:S406)&gt;=1,SUM('форма ТМ 3 математика профиль'!J406:M406,'форма ТМ 3 математика профиль'!O406:S406)&lt;16),1," ")</f>
        <v xml:space="preserve"> </v>
      </c>
      <c r="F405" s="80" t="str">
        <f>IF(SUM('форма ТМ 3 математика профиль'!T406:U406)=8,1," ")</f>
        <v xml:space="preserve"> </v>
      </c>
      <c r="G405" s="80" t="str">
        <f>IF(AND(SUM('форма ТМ 3 математика профиль'!T406:U406)&gt;=1,SUM('форма ТМ 3 математика профиль'!T406:U406)&lt;8),1," ")</f>
        <v xml:space="preserve"> </v>
      </c>
    </row>
    <row r="406" spans="1:7" x14ac:dyDescent="0.25">
      <c r="A406" s="80"/>
      <c r="B406" s="80"/>
      <c r="C406" s="80"/>
      <c r="D406" s="80"/>
      <c r="E406" s="80"/>
      <c r="F406" s="80"/>
      <c r="G406" s="80"/>
    </row>
    <row r="407" spans="1:7" x14ac:dyDescent="0.25">
      <c r="A407" s="80" t="str">
        <f>IF(AND('форма ТМ 3 математика профиль'!A407&lt;&gt;"",COUNTIF('форма ТМ 3 математика профиль'!O408:U408,"")=7,(SUM('форма ТМ 3 математика профиль'!B408:I408)=8)),1," ")</f>
        <v xml:space="preserve"> </v>
      </c>
      <c r="B407" s="80" t="str">
        <f>IF(AND(NOT(ISBLANK('форма ТМ 3 математика профиль'!A407)),'форма ТМ 3 математика профиль'!W407&lt;=5),1," ")</f>
        <v xml:space="preserve"> </v>
      </c>
      <c r="C407" s="80" t="str">
        <f>IF(NOT(ISBLANK('форма ТМ 3 математика профиль'!A407)),1," ")</f>
        <v xml:space="preserve"> </v>
      </c>
      <c r="D407" s="80" t="str">
        <f>IF(SUM('форма ТМ 3 математика профиль'!J408:M408,'форма ТМ 3 математика профиль'!O408:S408)=16,1," ")</f>
        <v xml:space="preserve"> </v>
      </c>
      <c r="E407" s="80" t="str">
        <f>IF(AND(SUM('форма ТМ 3 математика профиль'!J408:M408,'форма ТМ 3 математика профиль'!O408:S408)&gt;=1,SUM('форма ТМ 3 математика профиль'!J408:M408,'форма ТМ 3 математика профиль'!O408:S408)&lt;16),1," ")</f>
        <v xml:space="preserve"> </v>
      </c>
      <c r="F407" s="80" t="str">
        <f>IF(SUM('форма ТМ 3 математика профиль'!T408:U408)=8,1," ")</f>
        <v xml:space="preserve"> </v>
      </c>
      <c r="G407" s="80" t="str">
        <f>IF(AND(SUM('форма ТМ 3 математика профиль'!T408:U408)&gt;=1,SUM('форма ТМ 3 математика профиль'!T408:U408)&lt;8),1," ")</f>
        <v xml:space="preserve"> </v>
      </c>
    </row>
    <row r="408" spans="1:7" x14ac:dyDescent="0.25">
      <c r="A408" s="80"/>
      <c r="B408" s="80"/>
      <c r="C408" s="80"/>
      <c r="D408" s="80"/>
      <c r="E408" s="80"/>
      <c r="F408" s="80"/>
      <c r="G408" s="80"/>
    </row>
    <row r="409" spans="1:7" x14ac:dyDescent="0.25">
      <c r="A409" s="80" t="str">
        <f>IF(AND('форма ТМ 3 математика профиль'!A409&lt;&gt;"",COUNTIF('форма ТМ 3 математика профиль'!O410:U410,"")=7,(SUM('форма ТМ 3 математика профиль'!B410:I410)=8)),1," ")</f>
        <v xml:space="preserve"> </v>
      </c>
      <c r="B409" s="80" t="str">
        <f>IF(AND(NOT(ISBLANK('форма ТМ 3 математика профиль'!A409)),'форма ТМ 3 математика профиль'!W409&lt;=5),1," ")</f>
        <v xml:space="preserve"> </v>
      </c>
      <c r="C409" s="80" t="str">
        <f>IF(NOT(ISBLANK('форма ТМ 3 математика профиль'!A409)),1," ")</f>
        <v xml:space="preserve"> </v>
      </c>
      <c r="D409" s="80" t="str">
        <f>IF(SUM('форма ТМ 3 математика профиль'!J410:M410,'форма ТМ 3 математика профиль'!O410:S410)=16,1," ")</f>
        <v xml:space="preserve"> </v>
      </c>
      <c r="E409" s="80" t="str">
        <f>IF(AND(SUM('форма ТМ 3 математика профиль'!J410:M410,'форма ТМ 3 математика профиль'!O410:S410)&gt;=1,SUM('форма ТМ 3 математика профиль'!J410:M410,'форма ТМ 3 математика профиль'!O410:S410)&lt;16),1," ")</f>
        <v xml:space="preserve"> </v>
      </c>
      <c r="F409" s="80" t="str">
        <f>IF(SUM('форма ТМ 3 математика профиль'!T410:U410)=8,1," ")</f>
        <v xml:space="preserve"> </v>
      </c>
      <c r="G409" s="80" t="str">
        <f>IF(AND(SUM('форма ТМ 3 математика профиль'!T410:U410)&gt;=1,SUM('форма ТМ 3 математика профиль'!T410:U410)&lt;8),1," ")</f>
        <v xml:space="preserve"> </v>
      </c>
    </row>
    <row r="410" spans="1:7" x14ac:dyDescent="0.25">
      <c r="A410" s="80"/>
      <c r="B410" s="80"/>
      <c r="C410" s="80"/>
      <c r="D410" s="80"/>
      <c r="E410" s="80"/>
      <c r="F410" s="80"/>
      <c r="G410" s="80"/>
    </row>
    <row r="411" spans="1:7" x14ac:dyDescent="0.25">
      <c r="A411" s="80" t="str">
        <f>IF(AND('форма ТМ 3 математика профиль'!A411&lt;&gt;"",COUNTIF('форма ТМ 3 математика профиль'!O412:U412,"")=7,(SUM('форма ТМ 3 математика профиль'!B412:I412)=8)),1," ")</f>
        <v xml:space="preserve"> </v>
      </c>
      <c r="B411" s="80" t="str">
        <f>IF(AND(NOT(ISBLANK('форма ТМ 3 математика профиль'!A411)),'форма ТМ 3 математика профиль'!W411&lt;=5),1," ")</f>
        <v xml:space="preserve"> </v>
      </c>
      <c r="C411" s="80" t="str">
        <f>IF(NOT(ISBLANK('форма ТМ 3 математика профиль'!A411)),1," ")</f>
        <v xml:space="preserve"> </v>
      </c>
      <c r="D411" s="80" t="str">
        <f>IF(SUM('форма ТМ 3 математика профиль'!J412:M412,'форма ТМ 3 математика профиль'!O412:S412)=16,1," ")</f>
        <v xml:space="preserve"> </v>
      </c>
      <c r="E411" s="80" t="str">
        <f>IF(AND(SUM('форма ТМ 3 математика профиль'!J412:M412,'форма ТМ 3 математика профиль'!O412:S412)&gt;=1,SUM('форма ТМ 3 математика профиль'!J412:M412,'форма ТМ 3 математика профиль'!O412:S412)&lt;16),1," ")</f>
        <v xml:space="preserve"> </v>
      </c>
      <c r="F411" s="80" t="str">
        <f>IF(SUM('форма ТМ 3 математика профиль'!T412:U412)=8,1," ")</f>
        <v xml:space="preserve"> </v>
      </c>
      <c r="G411" s="80" t="str">
        <f>IF(AND(SUM('форма ТМ 3 математика профиль'!T412:U412)&gt;=1,SUM('форма ТМ 3 математика профиль'!T412:U412)&lt;8),1," ")</f>
        <v xml:space="preserve"> </v>
      </c>
    </row>
    <row r="412" spans="1:7" x14ac:dyDescent="0.25">
      <c r="A412" s="80"/>
      <c r="B412" s="80"/>
      <c r="C412" s="80"/>
      <c r="D412" s="80"/>
      <c r="E412" s="80"/>
      <c r="F412" s="80"/>
      <c r="G412" s="80"/>
    </row>
    <row r="413" spans="1:7" x14ac:dyDescent="0.25">
      <c r="A413" s="80" t="str">
        <f>IF(AND('форма ТМ 3 математика профиль'!A413&lt;&gt;"",COUNTIF('форма ТМ 3 математика профиль'!O414:U414,"")=7,(SUM('форма ТМ 3 математика профиль'!B414:I414)=8)),1," ")</f>
        <v xml:space="preserve"> </v>
      </c>
      <c r="B413" s="80" t="str">
        <f>IF(AND(NOT(ISBLANK('форма ТМ 3 математика профиль'!A413)),'форма ТМ 3 математика профиль'!W413&lt;=5),1," ")</f>
        <v xml:space="preserve"> </v>
      </c>
      <c r="C413" s="80" t="str">
        <f>IF(NOT(ISBLANK('форма ТМ 3 математика профиль'!A413)),1," ")</f>
        <v xml:space="preserve"> </v>
      </c>
      <c r="D413" s="80" t="str">
        <f>IF(SUM('форма ТМ 3 математика профиль'!J414:M414,'форма ТМ 3 математика профиль'!O414:S414)=16,1," ")</f>
        <v xml:space="preserve"> </v>
      </c>
      <c r="E413" s="80" t="str">
        <f>IF(AND(SUM('форма ТМ 3 математика профиль'!J414:M414,'форма ТМ 3 математика профиль'!O414:S414)&gt;=1,SUM('форма ТМ 3 математика профиль'!J414:M414,'форма ТМ 3 математика профиль'!O414:S414)&lt;16),1," ")</f>
        <v xml:space="preserve"> </v>
      </c>
      <c r="F413" s="80" t="str">
        <f>IF(SUM('форма ТМ 3 математика профиль'!T414:U414)=8,1," ")</f>
        <v xml:space="preserve"> </v>
      </c>
      <c r="G413" s="80" t="str">
        <f>IF(AND(SUM('форма ТМ 3 математика профиль'!T414:U414)&gt;=1,SUM('форма ТМ 3 математика профиль'!T414:U414)&lt;8),1," ")</f>
        <v xml:space="preserve"> </v>
      </c>
    </row>
    <row r="414" spans="1:7" x14ac:dyDescent="0.25">
      <c r="A414" s="80"/>
      <c r="B414" s="80"/>
      <c r="C414" s="80"/>
      <c r="D414" s="80"/>
      <c r="E414" s="80"/>
      <c r="F414" s="80"/>
      <c r="G414" s="80"/>
    </row>
    <row r="415" spans="1:7" x14ac:dyDescent="0.25">
      <c r="A415" s="80" t="str">
        <f>IF(AND('форма ТМ 3 математика профиль'!A415&lt;&gt;"",COUNTIF('форма ТМ 3 математика профиль'!O416:U416,"")=7,(SUM('форма ТМ 3 математика профиль'!B416:I416)=8)),1," ")</f>
        <v xml:space="preserve"> </v>
      </c>
      <c r="B415" s="80" t="str">
        <f>IF(AND(NOT(ISBLANK('форма ТМ 3 математика профиль'!A415)),'форма ТМ 3 математика профиль'!W415&lt;=5),1," ")</f>
        <v xml:space="preserve"> </v>
      </c>
      <c r="C415" s="80" t="str">
        <f>IF(NOT(ISBLANK('форма ТМ 3 математика профиль'!A415)),1," ")</f>
        <v xml:space="preserve"> </v>
      </c>
      <c r="D415" s="80" t="str">
        <f>IF(SUM('форма ТМ 3 математика профиль'!J416:M416,'форма ТМ 3 математика профиль'!O416:S416)=16,1," ")</f>
        <v xml:space="preserve"> </v>
      </c>
      <c r="E415" s="80" t="str">
        <f>IF(AND(SUM('форма ТМ 3 математика профиль'!J416:M416,'форма ТМ 3 математика профиль'!O416:S416)&gt;=1,SUM('форма ТМ 3 математика профиль'!J416:M416,'форма ТМ 3 математика профиль'!O416:S416)&lt;16),1," ")</f>
        <v xml:space="preserve"> </v>
      </c>
      <c r="F415" s="80" t="str">
        <f>IF(SUM('форма ТМ 3 математика профиль'!T416:U416)=8,1," ")</f>
        <v xml:space="preserve"> </v>
      </c>
      <c r="G415" s="80" t="str">
        <f>IF(AND(SUM('форма ТМ 3 математика профиль'!T416:U416)&gt;=1,SUM('форма ТМ 3 математика профиль'!T416:U416)&lt;8),1," ")</f>
        <v xml:space="preserve"> </v>
      </c>
    </row>
    <row r="416" spans="1:7" x14ac:dyDescent="0.25">
      <c r="A416" s="80"/>
      <c r="B416" s="80"/>
      <c r="C416" s="80"/>
      <c r="D416" s="80"/>
      <c r="E416" s="80"/>
      <c r="F416" s="80"/>
      <c r="G416" s="80"/>
    </row>
    <row r="417" spans="1:7" x14ac:dyDescent="0.25">
      <c r="A417" s="80" t="str">
        <f>IF(AND('форма ТМ 3 математика профиль'!A417&lt;&gt;"",COUNTIF('форма ТМ 3 математика профиль'!O418:U418,"")=7,(SUM('форма ТМ 3 математика профиль'!B418:I418)=8)),1," ")</f>
        <v xml:space="preserve"> </v>
      </c>
      <c r="B417" s="80" t="str">
        <f>IF(AND(NOT(ISBLANK('форма ТМ 3 математика профиль'!A417)),'форма ТМ 3 математика профиль'!W417&lt;=5),1," ")</f>
        <v xml:space="preserve"> </v>
      </c>
      <c r="C417" s="80" t="str">
        <f>IF(NOT(ISBLANK('форма ТМ 3 математика профиль'!A417)),1," ")</f>
        <v xml:space="preserve"> </v>
      </c>
      <c r="D417" s="80" t="str">
        <f>IF(SUM('форма ТМ 3 математика профиль'!J418:M418,'форма ТМ 3 математика профиль'!O418:S418)=16,1," ")</f>
        <v xml:space="preserve"> </v>
      </c>
      <c r="E417" s="80" t="str">
        <f>IF(AND(SUM('форма ТМ 3 математика профиль'!J418:M418,'форма ТМ 3 математика профиль'!O418:S418)&gt;=1,SUM('форма ТМ 3 математика профиль'!J418:M418,'форма ТМ 3 математика профиль'!O418:S418)&lt;16),1," ")</f>
        <v xml:space="preserve"> </v>
      </c>
      <c r="F417" s="80" t="str">
        <f>IF(SUM('форма ТМ 3 математика профиль'!T418:U418)=8,1," ")</f>
        <v xml:space="preserve"> </v>
      </c>
      <c r="G417" s="80" t="str">
        <f>IF(AND(SUM('форма ТМ 3 математика профиль'!T418:U418)&gt;=1,SUM('форма ТМ 3 математика профиль'!T418:U418)&lt;8),1," ")</f>
        <v xml:space="preserve"> </v>
      </c>
    </row>
    <row r="418" spans="1:7" x14ac:dyDescent="0.25">
      <c r="A418" s="80"/>
      <c r="B418" s="80"/>
      <c r="C418" s="80"/>
      <c r="D418" s="80"/>
      <c r="E418" s="80"/>
      <c r="F418" s="80"/>
      <c r="G418" s="80"/>
    </row>
    <row r="419" spans="1:7" x14ac:dyDescent="0.25">
      <c r="A419" s="80" t="str">
        <f>IF(AND('форма ТМ 3 математика профиль'!A419&lt;&gt;"",COUNTIF('форма ТМ 3 математика профиль'!O420:U420,"")=7,(SUM('форма ТМ 3 математика профиль'!B420:I420)=8)),1," ")</f>
        <v xml:space="preserve"> </v>
      </c>
      <c r="B419" s="80" t="str">
        <f>IF(AND(NOT(ISBLANK('форма ТМ 3 математика профиль'!A419)),'форма ТМ 3 математика профиль'!W419&lt;=5),1," ")</f>
        <v xml:space="preserve"> </v>
      </c>
      <c r="C419" s="80" t="str">
        <f>IF(NOT(ISBLANK('форма ТМ 3 математика профиль'!A419)),1," ")</f>
        <v xml:space="preserve"> </v>
      </c>
      <c r="D419" s="80" t="str">
        <f>IF(SUM('форма ТМ 3 математика профиль'!J420:M420,'форма ТМ 3 математика профиль'!O420:S420)=16,1," ")</f>
        <v xml:space="preserve"> </v>
      </c>
      <c r="E419" s="80" t="str">
        <f>IF(AND(SUM('форма ТМ 3 математика профиль'!J420:M420,'форма ТМ 3 математика профиль'!O420:S420)&gt;=1,SUM('форма ТМ 3 математика профиль'!J420:M420,'форма ТМ 3 математика профиль'!O420:S420)&lt;16),1," ")</f>
        <v xml:space="preserve"> </v>
      </c>
      <c r="F419" s="80" t="str">
        <f>IF(SUM('форма ТМ 3 математика профиль'!T420:U420)=8,1," ")</f>
        <v xml:space="preserve"> </v>
      </c>
      <c r="G419" s="80" t="str">
        <f>IF(AND(SUM('форма ТМ 3 математика профиль'!T420:U420)&gt;=1,SUM('форма ТМ 3 математика профиль'!T420:U420)&lt;8),1," ")</f>
        <v xml:space="preserve"> </v>
      </c>
    </row>
    <row r="420" spans="1:7" x14ac:dyDescent="0.25">
      <c r="A420" s="80"/>
      <c r="B420" s="80"/>
      <c r="C420" s="80"/>
      <c r="D420" s="80"/>
      <c r="E420" s="80"/>
      <c r="F420" s="80"/>
      <c r="G420" s="80"/>
    </row>
    <row r="421" spans="1:7" x14ac:dyDescent="0.25">
      <c r="A421" s="80" t="str">
        <f>IF(AND('форма ТМ 3 математика профиль'!A421&lt;&gt;"",COUNTIF('форма ТМ 3 математика профиль'!O422:U422,"")=7,(SUM('форма ТМ 3 математика профиль'!B422:I422)=8)),1," ")</f>
        <v xml:space="preserve"> </v>
      </c>
      <c r="B421" s="80" t="str">
        <f>IF(AND(NOT(ISBLANK('форма ТМ 3 математика профиль'!A421)),'форма ТМ 3 математика профиль'!W421&lt;=5),1," ")</f>
        <v xml:space="preserve"> </v>
      </c>
      <c r="C421" s="80" t="str">
        <f>IF(NOT(ISBLANK('форма ТМ 3 математика профиль'!A421)),1," ")</f>
        <v xml:space="preserve"> </v>
      </c>
      <c r="D421" s="80" t="str">
        <f>IF(SUM('форма ТМ 3 математика профиль'!J422:M422,'форма ТМ 3 математика профиль'!O422:S422)=16,1," ")</f>
        <v xml:space="preserve"> </v>
      </c>
      <c r="E421" s="80" t="str">
        <f>IF(AND(SUM('форма ТМ 3 математика профиль'!J422:M422,'форма ТМ 3 математика профиль'!O422:S422)&gt;=1,SUM('форма ТМ 3 математика профиль'!J422:M422,'форма ТМ 3 математика профиль'!O422:S422)&lt;16),1," ")</f>
        <v xml:space="preserve"> </v>
      </c>
      <c r="F421" s="80" t="str">
        <f>IF(SUM('форма ТМ 3 математика профиль'!T422:U422)=8,1," ")</f>
        <v xml:space="preserve"> </v>
      </c>
      <c r="G421" s="80" t="str">
        <f>IF(AND(SUM('форма ТМ 3 математика профиль'!T422:U422)&gt;=1,SUM('форма ТМ 3 математика профиль'!T422:U422)&lt;8),1," ")</f>
        <v xml:space="preserve"> </v>
      </c>
    </row>
    <row r="422" spans="1:7" x14ac:dyDescent="0.25">
      <c r="A422" s="80"/>
      <c r="B422" s="80"/>
      <c r="C422" s="80"/>
      <c r="D422" s="80"/>
      <c r="E422" s="80"/>
      <c r="F422" s="80"/>
      <c r="G422" s="80"/>
    </row>
    <row r="423" spans="1:7" x14ac:dyDescent="0.25">
      <c r="A423" s="80" t="str">
        <f>IF(AND('форма ТМ 3 математика профиль'!A423&lt;&gt;"",COUNTIF('форма ТМ 3 математика профиль'!O424:U424,"")=7,(SUM('форма ТМ 3 математика профиль'!B424:I424)=8)),1," ")</f>
        <v xml:space="preserve"> </v>
      </c>
      <c r="B423" s="80" t="str">
        <f>IF(AND(NOT(ISBLANK('форма ТМ 3 математика профиль'!A423)),'форма ТМ 3 математика профиль'!W423&lt;=5),1," ")</f>
        <v xml:space="preserve"> </v>
      </c>
      <c r="C423" s="80" t="str">
        <f>IF(NOT(ISBLANK('форма ТМ 3 математика профиль'!A423)),1," ")</f>
        <v xml:space="preserve"> </v>
      </c>
      <c r="D423" s="80" t="str">
        <f>IF(SUM('форма ТМ 3 математика профиль'!J424:M424,'форма ТМ 3 математика профиль'!O424:S424)=16,1," ")</f>
        <v xml:space="preserve"> </v>
      </c>
      <c r="E423" s="80" t="str">
        <f>IF(AND(SUM('форма ТМ 3 математика профиль'!J424:M424,'форма ТМ 3 математика профиль'!O424:S424)&gt;=1,SUM('форма ТМ 3 математика профиль'!J424:M424,'форма ТМ 3 математика профиль'!O424:S424)&lt;16),1," ")</f>
        <v xml:space="preserve"> </v>
      </c>
      <c r="F423" s="80" t="str">
        <f>IF(SUM('форма ТМ 3 математика профиль'!T424:U424)=8,1," ")</f>
        <v xml:space="preserve"> </v>
      </c>
      <c r="G423" s="80" t="str">
        <f>IF(AND(SUM('форма ТМ 3 математика профиль'!T424:U424)&gt;=1,SUM('форма ТМ 3 математика профиль'!T424:U424)&lt;8),1," ")</f>
        <v xml:space="preserve"> </v>
      </c>
    </row>
    <row r="424" spans="1:7" x14ac:dyDescent="0.25">
      <c r="A424" s="80"/>
      <c r="B424" s="80"/>
      <c r="C424" s="80"/>
      <c r="D424" s="80"/>
      <c r="E424" s="80"/>
      <c r="F424" s="80"/>
      <c r="G424" s="80"/>
    </row>
    <row r="425" spans="1:7" x14ac:dyDescent="0.25">
      <c r="A425" s="80" t="str">
        <f>IF(AND('форма ТМ 3 математика профиль'!A425&lt;&gt;"",COUNTIF('форма ТМ 3 математика профиль'!O426:U426,"")=7,(SUM('форма ТМ 3 математика профиль'!B426:I426)=8)),1," ")</f>
        <v xml:space="preserve"> </v>
      </c>
      <c r="B425" s="80" t="str">
        <f>IF(AND(NOT(ISBLANK('форма ТМ 3 математика профиль'!A425)),'форма ТМ 3 математика профиль'!W425&lt;=5),1," ")</f>
        <v xml:space="preserve"> </v>
      </c>
      <c r="C425" s="80" t="str">
        <f>IF(NOT(ISBLANK('форма ТМ 3 математика профиль'!A425)),1," ")</f>
        <v xml:space="preserve"> </v>
      </c>
      <c r="D425" s="80" t="str">
        <f>IF(SUM('форма ТМ 3 математика профиль'!J426:M426,'форма ТМ 3 математика профиль'!O426:S426)=16,1," ")</f>
        <v xml:space="preserve"> </v>
      </c>
      <c r="E425" s="80" t="str">
        <f>IF(AND(SUM('форма ТМ 3 математика профиль'!J426:M426,'форма ТМ 3 математика профиль'!O426:S426)&gt;=1,SUM('форма ТМ 3 математика профиль'!J426:M426,'форма ТМ 3 математика профиль'!O426:S426)&lt;16),1," ")</f>
        <v xml:space="preserve"> </v>
      </c>
      <c r="F425" s="80" t="str">
        <f>IF(SUM('форма ТМ 3 математика профиль'!T426:U426)=8,1," ")</f>
        <v xml:space="preserve"> </v>
      </c>
      <c r="G425" s="80" t="str">
        <f>IF(AND(SUM('форма ТМ 3 математика профиль'!T426:U426)&gt;=1,SUM('форма ТМ 3 математика профиль'!T426:U426)&lt;8),1," ")</f>
        <v xml:space="preserve"> </v>
      </c>
    </row>
    <row r="426" spans="1:7" x14ac:dyDescent="0.25">
      <c r="A426" s="80"/>
      <c r="B426" s="80"/>
      <c r="C426" s="80"/>
      <c r="D426" s="80"/>
      <c r="E426" s="80"/>
      <c r="F426" s="80"/>
      <c r="G426" s="80"/>
    </row>
    <row r="427" spans="1:7" x14ac:dyDescent="0.25">
      <c r="A427" s="80" t="str">
        <f>IF(AND('форма ТМ 3 математика профиль'!A427&lt;&gt;"",COUNTIF('форма ТМ 3 математика профиль'!O428:U428,"")=7,(SUM('форма ТМ 3 математика профиль'!B428:I428)=8)),1," ")</f>
        <v xml:space="preserve"> </v>
      </c>
      <c r="B427" s="80" t="str">
        <f>IF(AND(NOT(ISBLANK('форма ТМ 3 математика профиль'!A427)),'форма ТМ 3 математика профиль'!W427&lt;=5),1," ")</f>
        <v xml:space="preserve"> </v>
      </c>
      <c r="C427" s="80" t="str">
        <f>IF(NOT(ISBLANK('форма ТМ 3 математика профиль'!A427)),1," ")</f>
        <v xml:space="preserve"> </v>
      </c>
      <c r="D427" s="80" t="str">
        <f>IF(SUM('форма ТМ 3 математика профиль'!J428:M428,'форма ТМ 3 математика профиль'!O428:S428)=16,1," ")</f>
        <v xml:space="preserve"> </v>
      </c>
      <c r="E427" s="80" t="str">
        <f>IF(AND(SUM('форма ТМ 3 математика профиль'!J428:M428,'форма ТМ 3 математика профиль'!O428:S428)&gt;=1,SUM('форма ТМ 3 математика профиль'!J428:M428,'форма ТМ 3 математика профиль'!O428:S428)&lt;16),1," ")</f>
        <v xml:space="preserve"> </v>
      </c>
      <c r="F427" s="80" t="str">
        <f>IF(SUM('форма ТМ 3 математика профиль'!T428:U428)=8,1," ")</f>
        <v xml:space="preserve"> </v>
      </c>
      <c r="G427" s="80" t="str">
        <f>IF(AND(SUM('форма ТМ 3 математика профиль'!T428:U428)&gt;=1,SUM('форма ТМ 3 математика профиль'!T428:U428)&lt;8),1," ")</f>
        <v xml:space="preserve"> </v>
      </c>
    </row>
    <row r="428" spans="1:7" x14ac:dyDescent="0.25">
      <c r="A428" s="80"/>
      <c r="B428" s="80"/>
      <c r="C428" s="80"/>
      <c r="D428" s="80"/>
      <c r="E428" s="80"/>
      <c r="F428" s="80"/>
      <c r="G428" s="80"/>
    </row>
    <row r="429" spans="1:7" x14ac:dyDescent="0.25">
      <c r="A429" s="80" t="str">
        <f>IF(AND('форма ТМ 3 математика профиль'!A429&lt;&gt;"",COUNTIF('форма ТМ 3 математика профиль'!O430:U430,"")=7,(SUM('форма ТМ 3 математика профиль'!B430:I430)=8)),1," ")</f>
        <v xml:space="preserve"> </v>
      </c>
      <c r="B429" s="80" t="str">
        <f>IF(AND(NOT(ISBLANK('форма ТМ 3 математика профиль'!A429)),'форма ТМ 3 математика профиль'!W429&lt;=5),1," ")</f>
        <v xml:space="preserve"> </v>
      </c>
      <c r="C429" s="80" t="str">
        <f>IF(NOT(ISBLANK('форма ТМ 3 математика профиль'!A429)),1," ")</f>
        <v xml:space="preserve"> </v>
      </c>
      <c r="D429" s="80" t="str">
        <f>IF(SUM('форма ТМ 3 математика профиль'!J430:M430,'форма ТМ 3 математика профиль'!O430:S430)=16,1," ")</f>
        <v xml:space="preserve"> </v>
      </c>
      <c r="E429" s="80" t="str">
        <f>IF(AND(SUM('форма ТМ 3 математика профиль'!J430:M430,'форма ТМ 3 математика профиль'!O430:S430)&gt;=1,SUM('форма ТМ 3 математика профиль'!J430:M430,'форма ТМ 3 математика профиль'!O430:S430)&lt;16),1," ")</f>
        <v xml:space="preserve"> </v>
      </c>
      <c r="F429" s="80" t="str">
        <f>IF(SUM('форма ТМ 3 математика профиль'!T430:U430)=8,1," ")</f>
        <v xml:space="preserve"> </v>
      </c>
      <c r="G429" s="80" t="str">
        <f>IF(AND(SUM('форма ТМ 3 математика профиль'!T430:U430)&gt;=1,SUM('форма ТМ 3 математика профиль'!T430:U430)&lt;8),1," ")</f>
        <v xml:space="preserve"> </v>
      </c>
    </row>
    <row r="430" spans="1:7" x14ac:dyDescent="0.25">
      <c r="A430" s="80"/>
      <c r="B430" s="80"/>
      <c r="C430" s="80"/>
      <c r="D430" s="80"/>
      <c r="E430" s="80"/>
      <c r="F430" s="80"/>
      <c r="G430" s="80"/>
    </row>
    <row r="431" spans="1:7" x14ac:dyDescent="0.25">
      <c r="A431" s="80" t="str">
        <f>IF(AND('форма ТМ 3 математика профиль'!A431&lt;&gt;"",COUNTIF('форма ТМ 3 математика профиль'!O432:U432,"")=7,(SUM('форма ТМ 3 математика профиль'!B432:I432)=8)),1," ")</f>
        <v xml:space="preserve"> </v>
      </c>
      <c r="B431" s="80" t="str">
        <f>IF(AND(NOT(ISBLANK('форма ТМ 3 математика профиль'!A431)),'форма ТМ 3 математика профиль'!W431&lt;=5),1," ")</f>
        <v xml:space="preserve"> </v>
      </c>
      <c r="C431" s="80" t="str">
        <f>IF(NOT(ISBLANK('форма ТМ 3 математика профиль'!A431)),1," ")</f>
        <v xml:space="preserve"> </v>
      </c>
      <c r="D431" s="80" t="str">
        <f>IF(SUM('форма ТМ 3 математика профиль'!J432:M432,'форма ТМ 3 математика профиль'!O432:S432)=16,1," ")</f>
        <v xml:space="preserve"> </v>
      </c>
      <c r="E431" s="80" t="str">
        <f>IF(AND(SUM('форма ТМ 3 математика профиль'!J432:M432,'форма ТМ 3 математика профиль'!O432:S432)&gt;=1,SUM('форма ТМ 3 математика профиль'!J432:M432,'форма ТМ 3 математика профиль'!O432:S432)&lt;16),1," ")</f>
        <v xml:space="preserve"> </v>
      </c>
      <c r="F431" s="80" t="str">
        <f>IF(SUM('форма ТМ 3 математика профиль'!T432:U432)=8,1," ")</f>
        <v xml:space="preserve"> </v>
      </c>
      <c r="G431" s="80" t="str">
        <f>IF(AND(SUM('форма ТМ 3 математика профиль'!T432:U432)&gt;=1,SUM('форма ТМ 3 математика профиль'!T432:U432)&lt;8),1," ")</f>
        <v xml:space="preserve"> </v>
      </c>
    </row>
    <row r="432" spans="1:7" x14ac:dyDescent="0.25">
      <c r="A432" s="80"/>
      <c r="B432" s="80"/>
      <c r="C432" s="80"/>
      <c r="D432" s="80"/>
      <c r="E432" s="80"/>
      <c r="F432" s="80"/>
      <c r="G432" s="80"/>
    </row>
    <row r="433" spans="1:7" x14ac:dyDescent="0.25">
      <c r="A433" s="80" t="str">
        <f>IF(AND('форма ТМ 3 математика профиль'!A433&lt;&gt;"",COUNTIF('форма ТМ 3 математика профиль'!O434:U434,"")=7,(SUM('форма ТМ 3 математика профиль'!B434:I434)=8)),1," ")</f>
        <v xml:space="preserve"> </v>
      </c>
      <c r="B433" s="80" t="str">
        <f>IF(AND(NOT(ISBLANK('форма ТМ 3 математика профиль'!A433)),'форма ТМ 3 математика профиль'!W433&lt;=5),1," ")</f>
        <v xml:space="preserve"> </v>
      </c>
      <c r="C433" s="80" t="str">
        <f>IF(NOT(ISBLANK('форма ТМ 3 математика профиль'!A433)),1," ")</f>
        <v xml:space="preserve"> </v>
      </c>
      <c r="D433" s="80" t="str">
        <f>IF(SUM('форма ТМ 3 математика профиль'!J434:M434,'форма ТМ 3 математика профиль'!O434:S434)=16,1," ")</f>
        <v xml:space="preserve"> </v>
      </c>
      <c r="E433" s="80" t="str">
        <f>IF(AND(SUM('форма ТМ 3 математика профиль'!J434:M434,'форма ТМ 3 математика профиль'!O434:S434)&gt;=1,SUM('форма ТМ 3 математика профиль'!J434:M434,'форма ТМ 3 математика профиль'!O434:S434)&lt;16),1," ")</f>
        <v xml:space="preserve"> </v>
      </c>
      <c r="F433" s="80" t="str">
        <f>IF(SUM('форма ТМ 3 математика профиль'!T434:U434)=8,1," ")</f>
        <v xml:space="preserve"> </v>
      </c>
      <c r="G433" s="80" t="str">
        <f>IF(AND(SUM('форма ТМ 3 математика профиль'!T434:U434)&gt;=1,SUM('форма ТМ 3 математика профиль'!T434:U434)&lt;8),1," ")</f>
        <v xml:space="preserve"> </v>
      </c>
    </row>
    <row r="434" spans="1:7" x14ac:dyDescent="0.25">
      <c r="A434" s="80"/>
      <c r="B434" s="80"/>
      <c r="C434" s="80"/>
      <c r="D434" s="80"/>
      <c r="E434" s="80"/>
      <c r="F434" s="80"/>
      <c r="G434" s="80"/>
    </row>
    <row r="435" spans="1:7" x14ac:dyDescent="0.25">
      <c r="A435" s="80" t="str">
        <f>IF(AND('форма ТМ 3 математика профиль'!A435&lt;&gt;"",COUNTIF('форма ТМ 3 математика профиль'!O436:U436,"")=7,(SUM('форма ТМ 3 математика профиль'!B436:I436)=8)),1," ")</f>
        <v xml:space="preserve"> </v>
      </c>
      <c r="B435" s="80" t="str">
        <f>IF(AND(NOT(ISBLANK('форма ТМ 3 математика профиль'!A435)),'форма ТМ 3 математика профиль'!W435&lt;=5),1," ")</f>
        <v xml:space="preserve"> </v>
      </c>
      <c r="C435" s="80" t="str">
        <f>IF(NOT(ISBLANK('форма ТМ 3 математика профиль'!A435)),1," ")</f>
        <v xml:space="preserve"> </v>
      </c>
      <c r="D435" s="80" t="str">
        <f>IF(SUM('форма ТМ 3 математика профиль'!J436:M436,'форма ТМ 3 математика профиль'!O436:S436)=16,1," ")</f>
        <v xml:space="preserve"> </v>
      </c>
      <c r="E435" s="80" t="str">
        <f>IF(AND(SUM('форма ТМ 3 математика профиль'!J436:M436,'форма ТМ 3 математика профиль'!O436:S436)&gt;=1,SUM('форма ТМ 3 математика профиль'!J436:M436,'форма ТМ 3 математика профиль'!O436:S436)&lt;16),1," ")</f>
        <v xml:space="preserve"> </v>
      </c>
      <c r="F435" s="80" t="str">
        <f>IF(SUM('форма ТМ 3 математика профиль'!T436:U436)=8,1," ")</f>
        <v xml:space="preserve"> </v>
      </c>
      <c r="G435" s="80" t="str">
        <f>IF(AND(SUM('форма ТМ 3 математика профиль'!T436:U436)&gt;=1,SUM('форма ТМ 3 математика профиль'!T436:U436)&lt;8),1," ")</f>
        <v xml:space="preserve"> </v>
      </c>
    </row>
    <row r="436" spans="1:7" x14ac:dyDescent="0.25">
      <c r="A436" s="80"/>
      <c r="B436" s="80"/>
      <c r="C436" s="80"/>
      <c r="D436" s="80"/>
      <c r="E436" s="80"/>
      <c r="F436" s="80"/>
      <c r="G436" s="80"/>
    </row>
    <row r="437" spans="1:7" x14ac:dyDescent="0.25">
      <c r="A437" s="80" t="str">
        <f>IF(AND('форма ТМ 3 математика профиль'!A437&lt;&gt;"",COUNTIF('форма ТМ 3 математика профиль'!O438:U438,"")=7,(SUM('форма ТМ 3 математика профиль'!B438:I438)=8)),1," ")</f>
        <v xml:space="preserve"> </v>
      </c>
      <c r="B437" s="80" t="str">
        <f>IF(AND(NOT(ISBLANK('форма ТМ 3 математика профиль'!A437)),'форма ТМ 3 математика профиль'!W437&lt;=5),1," ")</f>
        <v xml:space="preserve"> </v>
      </c>
      <c r="C437" s="80" t="str">
        <f>IF(NOT(ISBLANK('форма ТМ 3 математика профиль'!A437)),1," ")</f>
        <v xml:space="preserve"> </v>
      </c>
      <c r="D437" s="80" t="str">
        <f>IF(SUM('форма ТМ 3 математика профиль'!J438:M438,'форма ТМ 3 математика профиль'!O438:S438)=16,1," ")</f>
        <v xml:space="preserve"> </v>
      </c>
      <c r="E437" s="80" t="str">
        <f>IF(AND(SUM('форма ТМ 3 математика профиль'!J438:M438,'форма ТМ 3 математика профиль'!O438:S438)&gt;=1,SUM('форма ТМ 3 математика профиль'!J438:M438,'форма ТМ 3 математика профиль'!O438:S438)&lt;16),1," ")</f>
        <v xml:space="preserve"> </v>
      </c>
      <c r="F437" s="80" t="str">
        <f>IF(SUM('форма ТМ 3 математика профиль'!T438:U438)=8,1," ")</f>
        <v xml:space="preserve"> </v>
      </c>
      <c r="G437" s="80" t="str">
        <f>IF(AND(SUM('форма ТМ 3 математика профиль'!T438:U438)&gt;=1,SUM('форма ТМ 3 математика профиль'!T438:U438)&lt;8),1," ")</f>
        <v xml:space="preserve"> </v>
      </c>
    </row>
    <row r="438" spans="1:7" x14ac:dyDescent="0.25">
      <c r="A438" s="80"/>
      <c r="B438" s="80"/>
      <c r="C438" s="80"/>
      <c r="D438" s="80"/>
      <c r="E438" s="80"/>
      <c r="F438" s="80"/>
      <c r="G438" s="80"/>
    </row>
    <row r="439" spans="1:7" x14ac:dyDescent="0.25">
      <c r="A439" s="80" t="str">
        <f>IF(AND('форма ТМ 3 математика профиль'!A439&lt;&gt;"",COUNTIF('форма ТМ 3 математика профиль'!O440:U440,"")=7,(SUM('форма ТМ 3 математика профиль'!B440:I440)=8)),1," ")</f>
        <v xml:space="preserve"> </v>
      </c>
      <c r="B439" s="80" t="str">
        <f>IF(AND(NOT(ISBLANK('форма ТМ 3 математика профиль'!A439)),'форма ТМ 3 математика профиль'!W439&lt;=5),1," ")</f>
        <v xml:space="preserve"> </v>
      </c>
      <c r="C439" s="80" t="str">
        <f>IF(NOT(ISBLANK('форма ТМ 3 математика профиль'!A439)),1," ")</f>
        <v xml:space="preserve"> </v>
      </c>
      <c r="D439" s="80" t="str">
        <f>IF(SUM('форма ТМ 3 математика профиль'!J440:M440,'форма ТМ 3 математика профиль'!O440:S440)=16,1," ")</f>
        <v xml:space="preserve"> </v>
      </c>
      <c r="E439" s="80" t="str">
        <f>IF(AND(SUM('форма ТМ 3 математика профиль'!J440:M440,'форма ТМ 3 математика профиль'!O440:S440)&gt;=1,SUM('форма ТМ 3 математика профиль'!J440:M440,'форма ТМ 3 математика профиль'!O440:S440)&lt;16),1," ")</f>
        <v xml:space="preserve"> </v>
      </c>
      <c r="F439" s="80" t="str">
        <f>IF(SUM('форма ТМ 3 математика профиль'!T440:U440)=8,1," ")</f>
        <v xml:space="preserve"> </v>
      </c>
      <c r="G439" s="80" t="str">
        <f>IF(AND(SUM('форма ТМ 3 математика профиль'!T440:U440)&gt;=1,SUM('форма ТМ 3 математика профиль'!T440:U440)&lt;8),1," ")</f>
        <v xml:space="preserve"> </v>
      </c>
    </row>
    <row r="440" spans="1:7" x14ac:dyDescent="0.25">
      <c r="A440" s="80"/>
      <c r="B440" s="80"/>
      <c r="C440" s="80"/>
      <c r="D440" s="80"/>
      <c r="E440" s="80"/>
      <c r="F440" s="80"/>
      <c r="G440" s="80"/>
    </row>
    <row r="441" spans="1:7" x14ac:dyDescent="0.25">
      <c r="A441" s="80" t="str">
        <f>IF(AND('форма ТМ 3 математика профиль'!A441&lt;&gt;"",COUNTIF('форма ТМ 3 математика профиль'!O442:U442,"")=7,(SUM('форма ТМ 3 математика профиль'!B442:I442)=8)),1," ")</f>
        <v xml:space="preserve"> </v>
      </c>
      <c r="B441" s="80" t="str">
        <f>IF(AND(NOT(ISBLANK('форма ТМ 3 математика профиль'!A441)),'форма ТМ 3 математика профиль'!W441&lt;=5),1," ")</f>
        <v xml:space="preserve"> </v>
      </c>
      <c r="C441" s="80" t="str">
        <f>IF(NOT(ISBLANK('форма ТМ 3 математика профиль'!A441)),1," ")</f>
        <v xml:space="preserve"> </v>
      </c>
      <c r="D441" s="80" t="str">
        <f>IF(SUM('форма ТМ 3 математика профиль'!J442:M442,'форма ТМ 3 математика профиль'!O442:S442)=16,1," ")</f>
        <v xml:space="preserve"> </v>
      </c>
      <c r="E441" s="80" t="str">
        <f>IF(AND(SUM('форма ТМ 3 математика профиль'!J442:M442,'форма ТМ 3 математика профиль'!O442:S442)&gt;=1,SUM('форма ТМ 3 математика профиль'!J442:M442,'форма ТМ 3 математика профиль'!O442:S442)&lt;16),1," ")</f>
        <v xml:space="preserve"> </v>
      </c>
      <c r="F441" s="80" t="str">
        <f>IF(SUM('форма ТМ 3 математика профиль'!T442:U442)=8,1," ")</f>
        <v xml:space="preserve"> </v>
      </c>
      <c r="G441" s="80" t="str">
        <f>IF(AND(SUM('форма ТМ 3 математика профиль'!T442:U442)&gt;=1,SUM('форма ТМ 3 математика профиль'!T442:U442)&lt;8),1," ")</f>
        <v xml:space="preserve"> </v>
      </c>
    </row>
    <row r="442" spans="1:7" x14ac:dyDescent="0.25">
      <c r="A442" s="80"/>
      <c r="B442" s="80"/>
      <c r="C442" s="80"/>
      <c r="D442" s="80"/>
      <c r="E442" s="80"/>
      <c r="F442" s="80"/>
      <c r="G442" s="80"/>
    </row>
    <row r="443" spans="1:7" x14ac:dyDescent="0.25">
      <c r="A443" s="80" t="str">
        <f>IF(AND('форма ТМ 3 математика профиль'!A443&lt;&gt;"",COUNTIF('форма ТМ 3 математика профиль'!O444:U444,"")=7,(SUM('форма ТМ 3 математика профиль'!B444:I444)=8)),1," ")</f>
        <v xml:space="preserve"> </v>
      </c>
      <c r="B443" s="80" t="str">
        <f>IF(AND(NOT(ISBLANK('форма ТМ 3 математика профиль'!A443)),'форма ТМ 3 математика профиль'!W443&lt;=5),1," ")</f>
        <v xml:space="preserve"> </v>
      </c>
      <c r="C443" s="80" t="str">
        <f>IF(NOT(ISBLANK('форма ТМ 3 математика профиль'!A443)),1," ")</f>
        <v xml:space="preserve"> </v>
      </c>
      <c r="D443" s="80" t="str">
        <f>IF(SUM('форма ТМ 3 математика профиль'!J444:M444,'форма ТМ 3 математика профиль'!O444:S444)=16,1," ")</f>
        <v xml:space="preserve"> </v>
      </c>
      <c r="E443" s="80" t="str">
        <f>IF(AND(SUM('форма ТМ 3 математика профиль'!J444:M444,'форма ТМ 3 математика профиль'!O444:S444)&gt;=1,SUM('форма ТМ 3 математика профиль'!J444:M444,'форма ТМ 3 математика профиль'!O444:S444)&lt;16),1," ")</f>
        <v xml:space="preserve"> </v>
      </c>
      <c r="F443" s="80" t="str">
        <f>IF(SUM('форма ТМ 3 математика профиль'!T444:U444)=8,1," ")</f>
        <v xml:space="preserve"> </v>
      </c>
      <c r="G443" s="80" t="str">
        <f>IF(AND(SUM('форма ТМ 3 математика профиль'!T444:U444)&gt;=1,SUM('форма ТМ 3 математика профиль'!T444:U444)&lt;8),1," ")</f>
        <v xml:space="preserve"> </v>
      </c>
    </row>
    <row r="444" spans="1:7" x14ac:dyDescent="0.25">
      <c r="A444" s="80"/>
      <c r="B444" s="80"/>
      <c r="C444" s="80"/>
      <c r="D444" s="80"/>
      <c r="E444" s="80"/>
      <c r="F444" s="80"/>
      <c r="G444" s="80"/>
    </row>
    <row r="445" spans="1:7" x14ac:dyDescent="0.25">
      <c r="A445" s="80" t="str">
        <f>IF(AND('форма ТМ 3 математика профиль'!A445&lt;&gt;"",COUNTIF('форма ТМ 3 математика профиль'!O446:U446,"")=7,(SUM('форма ТМ 3 математика профиль'!B446:I446)=8)),1," ")</f>
        <v xml:space="preserve"> </v>
      </c>
      <c r="B445" s="80" t="str">
        <f>IF(AND(NOT(ISBLANK('форма ТМ 3 математика профиль'!A445)),'форма ТМ 3 математика профиль'!W445&lt;=5),1," ")</f>
        <v xml:space="preserve"> </v>
      </c>
      <c r="C445" s="80" t="str">
        <f>IF(NOT(ISBLANK('форма ТМ 3 математика профиль'!A445)),1," ")</f>
        <v xml:space="preserve"> </v>
      </c>
      <c r="D445" s="80" t="str">
        <f>IF(SUM('форма ТМ 3 математика профиль'!J446:M446,'форма ТМ 3 математика профиль'!O446:S446)=16,1," ")</f>
        <v xml:space="preserve"> </v>
      </c>
      <c r="E445" s="80" t="str">
        <f>IF(AND(SUM('форма ТМ 3 математика профиль'!J446:M446,'форма ТМ 3 математика профиль'!O446:S446)&gt;=1,SUM('форма ТМ 3 математика профиль'!J446:M446,'форма ТМ 3 математика профиль'!O446:S446)&lt;16),1," ")</f>
        <v xml:space="preserve"> </v>
      </c>
      <c r="F445" s="80" t="str">
        <f>IF(SUM('форма ТМ 3 математика профиль'!T446:U446)=8,1," ")</f>
        <v xml:space="preserve"> </v>
      </c>
      <c r="G445" s="80" t="str">
        <f>IF(AND(SUM('форма ТМ 3 математика профиль'!T446:U446)&gt;=1,SUM('форма ТМ 3 математика профиль'!T446:U446)&lt;8),1," ")</f>
        <v xml:space="preserve"> </v>
      </c>
    </row>
    <row r="446" spans="1:7" x14ac:dyDescent="0.25">
      <c r="A446" s="80"/>
      <c r="B446" s="80"/>
      <c r="C446" s="80"/>
      <c r="D446" s="80"/>
      <c r="E446" s="80"/>
      <c r="F446" s="80"/>
      <c r="G446" s="80"/>
    </row>
    <row r="447" spans="1:7" x14ac:dyDescent="0.25">
      <c r="A447" s="80" t="str">
        <f>IF(AND('форма ТМ 3 математика профиль'!A447&lt;&gt;"",COUNTIF('форма ТМ 3 математика профиль'!O448:U448,"")=7,(SUM('форма ТМ 3 математика профиль'!B448:I448)=8)),1," ")</f>
        <v xml:space="preserve"> </v>
      </c>
      <c r="B447" s="80" t="str">
        <f>IF(AND(NOT(ISBLANK('форма ТМ 3 математика профиль'!A447)),'форма ТМ 3 математика профиль'!W447&lt;=5),1," ")</f>
        <v xml:space="preserve"> </v>
      </c>
      <c r="C447" s="80" t="str">
        <f>IF(NOT(ISBLANK('форма ТМ 3 математика профиль'!A447)),1," ")</f>
        <v xml:space="preserve"> </v>
      </c>
      <c r="D447" s="80" t="str">
        <f>IF(SUM('форма ТМ 3 математика профиль'!J448:M448,'форма ТМ 3 математика профиль'!O448:S448)=16,1," ")</f>
        <v xml:space="preserve"> </v>
      </c>
      <c r="E447" s="80" t="str">
        <f>IF(AND(SUM('форма ТМ 3 математика профиль'!J448:M448,'форма ТМ 3 математика профиль'!O448:S448)&gt;=1,SUM('форма ТМ 3 математика профиль'!J448:M448,'форма ТМ 3 математика профиль'!O448:S448)&lt;16),1," ")</f>
        <v xml:space="preserve"> </v>
      </c>
      <c r="F447" s="80" t="str">
        <f>IF(SUM('форма ТМ 3 математика профиль'!T448:U448)=8,1," ")</f>
        <v xml:space="preserve"> </v>
      </c>
      <c r="G447" s="80" t="str">
        <f>IF(AND(SUM('форма ТМ 3 математика профиль'!T448:U448)&gt;=1,SUM('форма ТМ 3 математика профиль'!T448:U448)&lt;8),1," ")</f>
        <v xml:space="preserve"> </v>
      </c>
    </row>
    <row r="448" spans="1:7" x14ac:dyDescent="0.25">
      <c r="A448" s="80"/>
      <c r="B448" s="80"/>
      <c r="C448" s="80"/>
      <c r="D448" s="80"/>
      <c r="E448" s="80"/>
      <c r="F448" s="80"/>
      <c r="G448" s="80"/>
    </row>
    <row r="449" spans="1:7" x14ac:dyDescent="0.25">
      <c r="A449" s="80" t="str">
        <f>IF(AND('форма ТМ 3 математика профиль'!A449&lt;&gt;"",COUNTIF('форма ТМ 3 математика профиль'!O450:U450,"")=7,(SUM('форма ТМ 3 математика профиль'!B450:I450)=8)),1," ")</f>
        <v xml:space="preserve"> </v>
      </c>
      <c r="B449" s="80" t="str">
        <f>IF(AND(NOT(ISBLANK('форма ТМ 3 математика профиль'!A449)),'форма ТМ 3 математика профиль'!W449&lt;=5),1," ")</f>
        <v xml:space="preserve"> </v>
      </c>
      <c r="C449" s="80" t="str">
        <f>IF(NOT(ISBLANK('форма ТМ 3 математика профиль'!A449)),1," ")</f>
        <v xml:space="preserve"> </v>
      </c>
      <c r="D449" s="80" t="str">
        <f>IF(SUM('форма ТМ 3 математика профиль'!J450:M450,'форма ТМ 3 математика профиль'!O450:S450)=16,1," ")</f>
        <v xml:space="preserve"> </v>
      </c>
      <c r="E449" s="80" t="str">
        <f>IF(AND(SUM('форма ТМ 3 математика профиль'!J450:M450,'форма ТМ 3 математика профиль'!O450:S450)&gt;=1,SUM('форма ТМ 3 математика профиль'!J450:M450,'форма ТМ 3 математика профиль'!O450:S450)&lt;16),1," ")</f>
        <v xml:space="preserve"> </v>
      </c>
      <c r="F449" s="80" t="str">
        <f>IF(SUM('форма ТМ 3 математика профиль'!T450:U450)=8,1," ")</f>
        <v xml:space="preserve"> </v>
      </c>
      <c r="G449" s="80" t="str">
        <f>IF(AND(SUM('форма ТМ 3 математика профиль'!T450:U450)&gt;=1,SUM('форма ТМ 3 математика профиль'!T450:U450)&lt;8),1," ")</f>
        <v xml:space="preserve"> </v>
      </c>
    </row>
    <row r="450" spans="1:7" x14ac:dyDescent="0.25">
      <c r="A450" s="80"/>
      <c r="B450" s="80"/>
      <c r="C450" s="80"/>
      <c r="D450" s="80"/>
      <c r="E450" s="80"/>
      <c r="F450" s="80"/>
      <c r="G450" s="80"/>
    </row>
    <row r="451" spans="1:7" x14ac:dyDescent="0.25">
      <c r="A451" s="80" t="str">
        <f>IF(AND('форма ТМ 3 математика профиль'!A451&lt;&gt;"",COUNTIF('форма ТМ 3 математика профиль'!O452:U452,"")=7,(SUM('форма ТМ 3 математика профиль'!B452:I452)=8)),1," ")</f>
        <v xml:space="preserve"> </v>
      </c>
      <c r="B451" s="80" t="str">
        <f>IF(AND(NOT(ISBLANK('форма ТМ 3 математика профиль'!A451)),'форма ТМ 3 математика профиль'!W451&lt;=5),1," ")</f>
        <v xml:space="preserve"> </v>
      </c>
      <c r="C451" s="80" t="str">
        <f>IF(NOT(ISBLANK('форма ТМ 3 математика профиль'!A451)),1," ")</f>
        <v xml:space="preserve"> </v>
      </c>
      <c r="D451" s="80" t="str">
        <f>IF(SUM('форма ТМ 3 математика профиль'!J452:M452,'форма ТМ 3 математика профиль'!O452:S452)=16,1," ")</f>
        <v xml:space="preserve"> </v>
      </c>
      <c r="E451" s="80" t="str">
        <f>IF(AND(SUM('форма ТМ 3 математика профиль'!J452:M452,'форма ТМ 3 математика профиль'!O452:S452)&gt;=1,SUM('форма ТМ 3 математика профиль'!J452:M452,'форма ТМ 3 математика профиль'!O452:S452)&lt;16),1," ")</f>
        <v xml:space="preserve"> </v>
      </c>
      <c r="F451" s="80" t="str">
        <f>IF(SUM('форма ТМ 3 математика профиль'!T452:U452)=8,1," ")</f>
        <v xml:space="preserve"> </v>
      </c>
      <c r="G451" s="80" t="str">
        <f>IF(AND(SUM('форма ТМ 3 математика профиль'!T452:U452)&gt;=1,SUM('форма ТМ 3 математика профиль'!T452:U452)&lt;8),1," ")</f>
        <v xml:space="preserve"> </v>
      </c>
    </row>
    <row r="452" spans="1:7" x14ac:dyDescent="0.25">
      <c r="A452" s="80"/>
      <c r="B452" s="80"/>
      <c r="C452" s="80"/>
      <c r="D452" s="80"/>
      <c r="E452" s="80"/>
      <c r="F452" s="80"/>
      <c r="G452" s="80"/>
    </row>
    <row r="453" spans="1:7" x14ac:dyDescent="0.25">
      <c r="A453" s="80" t="str">
        <f>IF(AND('форма ТМ 3 математика профиль'!A453&lt;&gt;"",COUNTIF('форма ТМ 3 математика профиль'!O454:U454,"")=7,(SUM('форма ТМ 3 математика профиль'!B454:I454)=8)),1," ")</f>
        <v xml:space="preserve"> </v>
      </c>
      <c r="B453" s="80" t="str">
        <f>IF(AND(NOT(ISBLANK('форма ТМ 3 математика профиль'!A453)),'форма ТМ 3 математика профиль'!W453&lt;=5),1," ")</f>
        <v xml:space="preserve"> </v>
      </c>
      <c r="C453" s="80" t="str">
        <f>IF(NOT(ISBLANK('форма ТМ 3 математика профиль'!A453)),1," ")</f>
        <v xml:space="preserve"> </v>
      </c>
      <c r="D453" s="80" t="str">
        <f>IF(SUM('форма ТМ 3 математика профиль'!J454:M454,'форма ТМ 3 математика профиль'!O454:S454)=16,1," ")</f>
        <v xml:space="preserve"> </v>
      </c>
      <c r="E453" s="80" t="str">
        <f>IF(AND(SUM('форма ТМ 3 математика профиль'!J454:M454,'форма ТМ 3 математика профиль'!O454:S454)&gt;=1,SUM('форма ТМ 3 математика профиль'!J454:M454,'форма ТМ 3 математика профиль'!O454:S454)&lt;16),1," ")</f>
        <v xml:space="preserve"> </v>
      </c>
      <c r="F453" s="80" t="str">
        <f>IF(SUM('форма ТМ 3 математика профиль'!T454:U454)=8,1," ")</f>
        <v xml:space="preserve"> </v>
      </c>
      <c r="G453" s="80" t="str">
        <f>IF(AND(SUM('форма ТМ 3 математика профиль'!T454:U454)&gt;=1,SUM('форма ТМ 3 математика профиль'!T454:U454)&lt;8),1," ")</f>
        <v xml:space="preserve"> </v>
      </c>
    </row>
    <row r="454" spans="1:7" x14ac:dyDescent="0.25">
      <c r="A454" s="80"/>
      <c r="B454" s="80"/>
      <c r="C454" s="80"/>
      <c r="D454" s="80"/>
      <c r="E454" s="80"/>
      <c r="F454" s="80"/>
      <c r="G454" s="80"/>
    </row>
    <row r="455" spans="1:7" x14ac:dyDescent="0.25">
      <c r="A455" s="80" t="str">
        <f>IF(AND('форма ТМ 3 математика профиль'!A455&lt;&gt;"",COUNTIF('форма ТМ 3 математика профиль'!O456:U456,"")=7,(SUM('форма ТМ 3 математика профиль'!B456:I456)=8)),1," ")</f>
        <v xml:space="preserve"> </v>
      </c>
      <c r="B455" s="80" t="str">
        <f>IF(AND(NOT(ISBLANK('форма ТМ 3 математика профиль'!A455)),'форма ТМ 3 математика профиль'!W455&lt;=5),1," ")</f>
        <v xml:space="preserve"> </v>
      </c>
      <c r="C455" s="80" t="str">
        <f>IF(NOT(ISBLANK('форма ТМ 3 математика профиль'!A455)),1," ")</f>
        <v xml:space="preserve"> </v>
      </c>
      <c r="D455" s="80" t="str">
        <f>IF(SUM('форма ТМ 3 математика профиль'!J456:M456,'форма ТМ 3 математика профиль'!O456:S456)=16,1," ")</f>
        <v xml:space="preserve"> </v>
      </c>
      <c r="E455" s="80" t="str">
        <f>IF(AND(SUM('форма ТМ 3 математика профиль'!J456:M456,'форма ТМ 3 математика профиль'!O456:S456)&gt;=1,SUM('форма ТМ 3 математика профиль'!J456:M456,'форма ТМ 3 математика профиль'!O456:S456)&lt;16),1," ")</f>
        <v xml:space="preserve"> </v>
      </c>
      <c r="F455" s="80" t="str">
        <f>IF(SUM('форма ТМ 3 математика профиль'!T456:U456)=8,1," ")</f>
        <v xml:space="preserve"> </v>
      </c>
      <c r="G455" s="80" t="str">
        <f>IF(AND(SUM('форма ТМ 3 математика профиль'!T456:U456)&gt;=1,SUM('форма ТМ 3 математика профиль'!T456:U456)&lt;8),1," ")</f>
        <v xml:space="preserve"> </v>
      </c>
    </row>
    <row r="456" spans="1:7" x14ac:dyDescent="0.25">
      <c r="A456" s="80"/>
      <c r="B456" s="80"/>
      <c r="C456" s="80"/>
      <c r="D456" s="80"/>
      <c r="E456" s="80"/>
      <c r="F456" s="80"/>
      <c r="G456" s="80"/>
    </row>
    <row r="457" spans="1:7" x14ac:dyDescent="0.25">
      <c r="A457" s="80" t="str">
        <f>IF(AND('форма ТМ 3 математика профиль'!A457&lt;&gt;"",COUNTIF('форма ТМ 3 математика профиль'!O458:U458,"")=7,(SUM('форма ТМ 3 математика профиль'!B458:I458)=8)),1," ")</f>
        <v xml:space="preserve"> </v>
      </c>
      <c r="B457" s="80" t="str">
        <f>IF(AND(NOT(ISBLANK('форма ТМ 3 математика профиль'!A457)),'форма ТМ 3 математика профиль'!W457&lt;=5),1," ")</f>
        <v xml:space="preserve"> </v>
      </c>
      <c r="C457" s="80" t="str">
        <f>IF(NOT(ISBLANK('форма ТМ 3 математика профиль'!A457)),1," ")</f>
        <v xml:space="preserve"> </v>
      </c>
      <c r="D457" s="80" t="str">
        <f>IF(SUM('форма ТМ 3 математика профиль'!J458:M458,'форма ТМ 3 математика профиль'!O458:S458)=16,1," ")</f>
        <v xml:space="preserve"> </v>
      </c>
      <c r="E457" s="80" t="str">
        <f>IF(AND(SUM('форма ТМ 3 математика профиль'!J458:M458,'форма ТМ 3 математика профиль'!O458:S458)&gt;=1,SUM('форма ТМ 3 математика профиль'!J458:M458,'форма ТМ 3 математика профиль'!O458:S458)&lt;16),1," ")</f>
        <v xml:space="preserve"> </v>
      </c>
      <c r="F457" s="80" t="str">
        <f>IF(SUM('форма ТМ 3 математика профиль'!T458:U458)=8,1," ")</f>
        <v xml:space="preserve"> </v>
      </c>
      <c r="G457" s="80" t="str">
        <f>IF(AND(SUM('форма ТМ 3 математика профиль'!T458:U458)&gt;=1,SUM('форма ТМ 3 математика профиль'!T458:U458)&lt;8),1," ")</f>
        <v xml:space="preserve"> </v>
      </c>
    </row>
    <row r="458" spans="1:7" x14ac:dyDescent="0.25">
      <c r="A458" s="80"/>
      <c r="B458" s="80"/>
      <c r="C458" s="80"/>
      <c r="D458" s="80"/>
      <c r="E458" s="80"/>
      <c r="F458" s="80"/>
      <c r="G458" s="80"/>
    </row>
    <row r="459" spans="1:7" x14ac:dyDescent="0.25">
      <c r="A459" s="80" t="str">
        <f>IF(AND('форма ТМ 3 математика профиль'!A459&lt;&gt;"",COUNTIF('форма ТМ 3 математика профиль'!O460:U460,"")=7,(SUM('форма ТМ 3 математика профиль'!B460:I460)=8)),1," ")</f>
        <v xml:space="preserve"> </v>
      </c>
      <c r="B459" s="80" t="str">
        <f>IF(AND(NOT(ISBLANK('форма ТМ 3 математика профиль'!A459)),'форма ТМ 3 математика профиль'!W459&lt;=5),1," ")</f>
        <v xml:space="preserve"> </v>
      </c>
      <c r="C459" s="80" t="str">
        <f>IF(NOT(ISBLANK('форма ТМ 3 математика профиль'!A459)),1," ")</f>
        <v xml:space="preserve"> </v>
      </c>
      <c r="D459" s="80" t="str">
        <f>IF(SUM('форма ТМ 3 математика профиль'!J460:M460,'форма ТМ 3 математика профиль'!O460:S460)=16,1," ")</f>
        <v xml:space="preserve"> </v>
      </c>
      <c r="E459" s="80" t="str">
        <f>IF(AND(SUM('форма ТМ 3 математика профиль'!J460:M460,'форма ТМ 3 математика профиль'!O460:S460)&gt;=1,SUM('форма ТМ 3 математика профиль'!J460:M460,'форма ТМ 3 математика профиль'!O460:S460)&lt;16),1," ")</f>
        <v xml:space="preserve"> </v>
      </c>
      <c r="F459" s="80" t="str">
        <f>IF(SUM('форма ТМ 3 математика профиль'!T460:U460)=8,1," ")</f>
        <v xml:space="preserve"> </v>
      </c>
      <c r="G459" s="80" t="str">
        <f>IF(AND(SUM('форма ТМ 3 математика профиль'!T460:U460)&gt;=1,SUM('форма ТМ 3 математика профиль'!T460:U460)&lt;8),1," ")</f>
        <v xml:space="preserve"> </v>
      </c>
    </row>
    <row r="460" spans="1:7" x14ac:dyDescent="0.25">
      <c r="A460" s="80"/>
      <c r="B460" s="80"/>
      <c r="C460" s="80"/>
      <c r="D460" s="80"/>
      <c r="E460" s="80"/>
      <c r="F460" s="80"/>
      <c r="G460" s="80"/>
    </row>
    <row r="461" spans="1:7" x14ac:dyDescent="0.25">
      <c r="A461" s="80" t="str">
        <f>IF(AND('форма ТМ 3 математика профиль'!A461&lt;&gt;"",COUNTIF('форма ТМ 3 математика профиль'!O462:U462,"")=7,(SUM('форма ТМ 3 математика профиль'!B462:I462)=8)),1," ")</f>
        <v xml:space="preserve"> </v>
      </c>
      <c r="B461" s="80" t="str">
        <f>IF(AND(NOT(ISBLANK('форма ТМ 3 математика профиль'!A461)),'форма ТМ 3 математика профиль'!W461&lt;=5),1," ")</f>
        <v xml:space="preserve"> </v>
      </c>
      <c r="C461" s="80" t="str">
        <f>IF(NOT(ISBLANK('форма ТМ 3 математика профиль'!A461)),1," ")</f>
        <v xml:space="preserve"> </v>
      </c>
      <c r="D461" s="80" t="str">
        <f>IF(SUM('форма ТМ 3 математика профиль'!J462:M462,'форма ТМ 3 математика профиль'!O462:S462)=16,1," ")</f>
        <v xml:space="preserve"> </v>
      </c>
      <c r="E461" s="80" t="str">
        <f>IF(AND(SUM('форма ТМ 3 математика профиль'!J462:M462,'форма ТМ 3 математика профиль'!O462:S462)&gt;=1,SUM('форма ТМ 3 математика профиль'!J462:M462,'форма ТМ 3 математика профиль'!O462:S462)&lt;16),1," ")</f>
        <v xml:space="preserve"> </v>
      </c>
      <c r="F461" s="80" t="str">
        <f>IF(SUM('форма ТМ 3 математика профиль'!T462:U462)=8,1," ")</f>
        <v xml:space="preserve"> </v>
      </c>
      <c r="G461" s="80" t="str">
        <f>IF(AND(SUM('форма ТМ 3 математика профиль'!T462:U462)&gt;=1,SUM('форма ТМ 3 математика профиль'!T462:U462)&lt;8),1," ")</f>
        <v xml:space="preserve"> </v>
      </c>
    </row>
    <row r="462" spans="1:7" x14ac:dyDescent="0.25">
      <c r="A462" s="80"/>
      <c r="B462" s="80"/>
      <c r="C462" s="80"/>
      <c r="D462" s="80"/>
      <c r="E462" s="80"/>
      <c r="F462" s="80"/>
      <c r="G462" s="80"/>
    </row>
    <row r="463" spans="1:7" x14ac:dyDescent="0.25">
      <c r="A463" s="80" t="str">
        <f>IF(AND('форма ТМ 3 математика профиль'!A463&lt;&gt;"",COUNTIF('форма ТМ 3 математика профиль'!O464:U464,"")=7,(SUM('форма ТМ 3 математика профиль'!B464:I464)=8)),1," ")</f>
        <v xml:space="preserve"> </v>
      </c>
      <c r="B463" s="80" t="str">
        <f>IF(AND(NOT(ISBLANK('форма ТМ 3 математика профиль'!A463)),'форма ТМ 3 математика профиль'!W463&lt;=5),1," ")</f>
        <v xml:space="preserve"> </v>
      </c>
      <c r="C463" s="80" t="str">
        <f>IF(NOT(ISBLANK('форма ТМ 3 математика профиль'!A463)),1," ")</f>
        <v xml:space="preserve"> </v>
      </c>
      <c r="D463" s="80" t="str">
        <f>IF(SUM('форма ТМ 3 математика профиль'!J464:M464,'форма ТМ 3 математика профиль'!O464:S464)=16,1," ")</f>
        <v xml:space="preserve"> </v>
      </c>
      <c r="E463" s="80" t="str">
        <f>IF(AND(SUM('форма ТМ 3 математика профиль'!J464:M464,'форма ТМ 3 математика профиль'!O464:S464)&gt;=1,SUM('форма ТМ 3 математика профиль'!J464:M464,'форма ТМ 3 математика профиль'!O464:S464)&lt;16),1," ")</f>
        <v xml:space="preserve"> </v>
      </c>
      <c r="F463" s="80" t="str">
        <f>IF(SUM('форма ТМ 3 математика профиль'!T464:U464)=8,1," ")</f>
        <v xml:space="preserve"> </v>
      </c>
      <c r="G463" s="80" t="str">
        <f>IF(AND(SUM('форма ТМ 3 математика профиль'!T464:U464)&gt;=1,SUM('форма ТМ 3 математика профиль'!T464:U464)&lt;8),1," ")</f>
        <v xml:space="preserve"> </v>
      </c>
    </row>
    <row r="464" spans="1:7" x14ac:dyDescent="0.25">
      <c r="A464" s="80"/>
      <c r="B464" s="80"/>
      <c r="C464" s="80"/>
      <c r="D464" s="80"/>
      <c r="E464" s="80"/>
      <c r="F464" s="80"/>
      <c r="G464" s="80"/>
    </row>
    <row r="465" spans="1:7" x14ac:dyDescent="0.25">
      <c r="A465" s="80" t="str">
        <f>IF(AND('форма ТМ 3 математика профиль'!A465&lt;&gt;"",COUNTIF('форма ТМ 3 математика профиль'!O466:U466,"")=7,(SUM('форма ТМ 3 математика профиль'!B466:I466)=8)),1," ")</f>
        <v xml:space="preserve"> </v>
      </c>
      <c r="B465" s="80" t="str">
        <f>IF(AND(NOT(ISBLANK('форма ТМ 3 математика профиль'!A465)),'форма ТМ 3 математика профиль'!W465&lt;=5),1," ")</f>
        <v xml:space="preserve"> </v>
      </c>
      <c r="C465" s="80" t="str">
        <f>IF(NOT(ISBLANK('форма ТМ 3 математика профиль'!A465)),1," ")</f>
        <v xml:space="preserve"> </v>
      </c>
      <c r="D465" s="80" t="str">
        <f>IF(SUM('форма ТМ 3 математика профиль'!J466:M466,'форма ТМ 3 математика профиль'!O466:S466)=16,1," ")</f>
        <v xml:space="preserve"> </v>
      </c>
      <c r="E465" s="80" t="str">
        <f>IF(AND(SUM('форма ТМ 3 математика профиль'!J466:M466,'форма ТМ 3 математика профиль'!O466:S466)&gt;=1,SUM('форма ТМ 3 математика профиль'!J466:M466,'форма ТМ 3 математика профиль'!O466:S466)&lt;16),1," ")</f>
        <v xml:space="preserve"> </v>
      </c>
      <c r="F465" s="80" t="str">
        <f>IF(SUM('форма ТМ 3 математика профиль'!T466:U466)=8,1," ")</f>
        <v xml:space="preserve"> </v>
      </c>
      <c r="G465" s="80" t="str">
        <f>IF(AND(SUM('форма ТМ 3 математика профиль'!T466:U466)&gt;=1,SUM('форма ТМ 3 математика профиль'!T466:U466)&lt;8),1," ")</f>
        <v xml:space="preserve"> </v>
      </c>
    </row>
    <row r="466" spans="1:7" x14ac:dyDescent="0.25">
      <c r="A466" s="80"/>
      <c r="B466" s="80"/>
      <c r="C466" s="80"/>
      <c r="D466" s="80"/>
      <c r="E466" s="80"/>
      <c r="F466" s="80"/>
      <c r="G466" s="80"/>
    </row>
    <row r="467" spans="1:7" x14ac:dyDescent="0.25">
      <c r="A467" s="80" t="str">
        <f>IF(AND('форма ТМ 3 математика профиль'!A467&lt;&gt;"",COUNTIF('форма ТМ 3 математика профиль'!O468:U468,"")=7,(SUM('форма ТМ 3 математика профиль'!B468:I468)=8)),1," ")</f>
        <v xml:space="preserve"> </v>
      </c>
      <c r="B467" s="80" t="str">
        <f>IF(AND(NOT(ISBLANK('форма ТМ 3 математика профиль'!A467)),'форма ТМ 3 математика профиль'!W467&lt;=5),1," ")</f>
        <v xml:space="preserve"> </v>
      </c>
      <c r="C467" s="80" t="str">
        <f>IF(NOT(ISBLANK('форма ТМ 3 математика профиль'!A467)),1," ")</f>
        <v xml:space="preserve"> </v>
      </c>
      <c r="D467" s="80" t="str">
        <f>IF(SUM('форма ТМ 3 математика профиль'!J468:M468,'форма ТМ 3 математика профиль'!O468:S468)=16,1," ")</f>
        <v xml:space="preserve"> </v>
      </c>
      <c r="E467" s="80" t="str">
        <f>IF(AND(SUM('форма ТМ 3 математика профиль'!J468:M468,'форма ТМ 3 математика профиль'!O468:S468)&gt;=1,SUM('форма ТМ 3 математика профиль'!J468:M468,'форма ТМ 3 математика профиль'!O468:S468)&lt;16),1," ")</f>
        <v xml:space="preserve"> </v>
      </c>
      <c r="F467" s="80" t="str">
        <f>IF(SUM('форма ТМ 3 математика профиль'!T468:U468)=8,1," ")</f>
        <v xml:space="preserve"> </v>
      </c>
      <c r="G467" s="80" t="str">
        <f>IF(AND(SUM('форма ТМ 3 математика профиль'!T468:U468)&gt;=1,SUM('форма ТМ 3 математика профиль'!T468:U468)&lt;8),1," ")</f>
        <v xml:space="preserve"> </v>
      </c>
    </row>
    <row r="468" spans="1:7" x14ac:dyDescent="0.25">
      <c r="A468" s="80"/>
      <c r="B468" s="80"/>
      <c r="C468" s="80"/>
      <c r="D468" s="80"/>
      <c r="E468" s="80"/>
      <c r="F468" s="80"/>
      <c r="G468" s="80"/>
    </row>
    <row r="469" spans="1:7" x14ac:dyDescent="0.25">
      <c r="A469" s="80" t="str">
        <f>IF(AND('форма ТМ 3 математика профиль'!A469&lt;&gt;"",COUNTIF('форма ТМ 3 математика профиль'!O470:U470,"")=7,(SUM('форма ТМ 3 математика профиль'!B470:I470)=8)),1," ")</f>
        <v xml:space="preserve"> </v>
      </c>
      <c r="B469" s="80" t="str">
        <f>IF(AND(NOT(ISBLANK('форма ТМ 3 математика профиль'!A469)),'форма ТМ 3 математика профиль'!W469&lt;=5),1," ")</f>
        <v xml:space="preserve"> </v>
      </c>
      <c r="C469" s="80" t="str">
        <f>IF(NOT(ISBLANK('форма ТМ 3 математика профиль'!A469)),1," ")</f>
        <v xml:space="preserve"> </v>
      </c>
      <c r="D469" s="80" t="str">
        <f>IF(SUM('форма ТМ 3 математика профиль'!J470:M470,'форма ТМ 3 математика профиль'!O470:S470)=16,1," ")</f>
        <v xml:space="preserve"> </v>
      </c>
      <c r="E469" s="80" t="str">
        <f>IF(AND(SUM('форма ТМ 3 математика профиль'!J470:M470,'форма ТМ 3 математика профиль'!O470:S470)&gt;=1,SUM('форма ТМ 3 математика профиль'!J470:M470,'форма ТМ 3 математика профиль'!O470:S470)&lt;16),1," ")</f>
        <v xml:space="preserve"> </v>
      </c>
      <c r="F469" s="80" t="str">
        <f>IF(SUM('форма ТМ 3 математика профиль'!T470:U470)=8,1," ")</f>
        <v xml:space="preserve"> </v>
      </c>
      <c r="G469" s="80" t="str">
        <f>IF(AND(SUM('форма ТМ 3 математика профиль'!T470:U470)&gt;=1,SUM('форма ТМ 3 математика профиль'!T470:U470)&lt;8),1," ")</f>
        <v xml:space="preserve"> </v>
      </c>
    </row>
    <row r="470" spans="1:7" x14ac:dyDescent="0.25">
      <c r="A470" s="80"/>
      <c r="B470" s="80"/>
      <c r="C470" s="80"/>
      <c r="D470" s="80"/>
      <c r="E470" s="80"/>
      <c r="F470" s="80"/>
      <c r="G470" s="80"/>
    </row>
    <row r="471" spans="1:7" x14ac:dyDescent="0.25">
      <c r="A471" s="80" t="str">
        <f>IF(AND('форма ТМ 3 математика профиль'!A471&lt;&gt;"",COUNTIF('форма ТМ 3 математика профиль'!O472:U472,"")=7,(SUM('форма ТМ 3 математика профиль'!B472:I472)=8)),1," ")</f>
        <v xml:space="preserve"> </v>
      </c>
      <c r="B471" s="80" t="str">
        <f>IF(AND(NOT(ISBLANK('форма ТМ 3 математика профиль'!A471)),'форма ТМ 3 математика профиль'!W471&lt;=5),1," ")</f>
        <v xml:space="preserve"> </v>
      </c>
      <c r="C471" s="80" t="str">
        <f>IF(NOT(ISBLANK('форма ТМ 3 математика профиль'!A471)),1," ")</f>
        <v xml:space="preserve"> </v>
      </c>
      <c r="D471" s="80" t="str">
        <f>IF(SUM('форма ТМ 3 математика профиль'!J472:M472,'форма ТМ 3 математика профиль'!O472:S472)=16,1," ")</f>
        <v xml:space="preserve"> </v>
      </c>
      <c r="E471" s="80" t="str">
        <f>IF(AND(SUM('форма ТМ 3 математика профиль'!J472:M472,'форма ТМ 3 математика профиль'!O472:S472)&gt;=1,SUM('форма ТМ 3 математика профиль'!J472:M472,'форма ТМ 3 математика профиль'!O472:S472)&lt;16),1," ")</f>
        <v xml:space="preserve"> </v>
      </c>
      <c r="F471" s="80" t="str">
        <f>IF(SUM('форма ТМ 3 математика профиль'!T472:U472)=8,1," ")</f>
        <v xml:space="preserve"> </v>
      </c>
      <c r="G471" s="80" t="str">
        <f>IF(AND(SUM('форма ТМ 3 математика профиль'!T472:U472)&gt;=1,SUM('форма ТМ 3 математика профиль'!T472:U472)&lt;8),1," ")</f>
        <v xml:space="preserve"> </v>
      </c>
    </row>
    <row r="472" spans="1:7" x14ac:dyDescent="0.25">
      <c r="A472" s="80"/>
      <c r="B472" s="80"/>
      <c r="C472" s="80"/>
      <c r="D472" s="80"/>
      <c r="E472" s="80"/>
      <c r="F472" s="80"/>
      <c r="G472" s="80"/>
    </row>
    <row r="473" spans="1:7" x14ac:dyDescent="0.25">
      <c r="A473" s="80" t="str">
        <f>IF(AND('форма ТМ 3 математика профиль'!A473&lt;&gt;"",COUNTIF('форма ТМ 3 математика профиль'!O474:U474,"")=7,(SUM('форма ТМ 3 математика профиль'!B474:I474)=8)),1," ")</f>
        <v xml:space="preserve"> </v>
      </c>
      <c r="B473" s="80" t="str">
        <f>IF(AND(NOT(ISBLANK('форма ТМ 3 математика профиль'!A473)),'форма ТМ 3 математика профиль'!W473&lt;=5),1," ")</f>
        <v xml:space="preserve"> </v>
      </c>
      <c r="C473" s="80" t="str">
        <f>IF(NOT(ISBLANK('форма ТМ 3 математика профиль'!A473)),1," ")</f>
        <v xml:space="preserve"> </v>
      </c>
      <c r="D473" s="80" t="str">
        <f>IF(SUM('форма ТМ 3 математика профиль'!J474:M474,'форма ТМ 3 математика профиль'!O474:S474)=16,1," ")</f>
        <v xml:space="preserve"> </v>
      </c>
      <c r="E473" s="80" t="str">
        <f>IF(AND(SUM('форма ТМ 3 математика профиль'!J474:M474,'форма ТМ 3 математика профиль'!O474:S474)&gt;=1,SUM('форма ТМ 3 математика профиль'!J474:M474,'форма ТМ 3 математика профиль'!O474:S474)&lt;16),1," ")</f>
        <v xml:space="preserve"> </v>
      </c>
      <c r="F473" s="80" t="str">
        <f>IF(SUM('форма ТМ 3 математика профиль'!T474:U474)=8,1," ")</f>
        <v xml:space="preserve"> </v>
      </c>
      <c r="G473" s="80" t="str">
        <f>IF(AND(SUM('форма ТМ 3 математика профиль'!T474:U474)&gt;=1,SUM('форма ТМ 3 математика профиль'!T474:U474)&lt;8),1," ")</f>
        <v xml:space="preserve"> </v>
      </c>
    </row>
    <row r="474" spans="1:7" x14ac:dyDescent="0.25">
      <c r="A474" s="80"/>
      <c r="B474" s="80"/>
      <c r="C474" s="80"/>
      <c r="D474" s="80"/>
      <c r="E474" s="80"/>
      <c r="F474" s="80"/>
      <c r="G474" s="80"/>
    </row>
    <row r="475" spans="1:7" x14ac:dyDescent="0.25">
      <c r="A475" s="80" t="str">
        <f>IF(AND('форма ТМ 3 математика профиль'!A475&lt;&gt;"",COUNTIF('форма ТМ 3 математика профиль'!O476:U476,"")=7,(SUM('форма ТМ 3 математика профиль'!B476:I476)=8)),1," ")</f>
        <v xml:space="preserve"> </v>
      </c>
      <c r="B475" s="80" t="str">
        <f>IF(AND(NOT(ISBLANK('форма ТМ 3 математика профиль'!A475)),'форма ТМ 3 математика профиль'!W475&lt;=5),1," ")</f>
        <v xml:space="preserve"> </v>
      </c>
      <c r="C475" s="80" t="str">
        <f>IF(NOT(ISBLANK('форма ТМ 3 математика профиль'!A475)),1," ")</f>
        <v xml:space="preserve"> </v>
      </c>
      <c r="D475" s="80" t="str">
        <f>IF(SUM('форма ТМ 3 математика профиль'!J476:M476,'форма ТМ 3 математика профиль'!O476:S476)=16,1," ")</f>
        <v xml:space="preserve"> </v>
      </c>
      <c r="E475" s="80" t="str">
        <f>IF(AND(SUM('форма ТМ 3 математика профиль'!J476:M476,'форма ТМ 3 математика профиль'!O476:S476)&gt;=1,SUM('форма ТМ 3 математика профиль'!J476:M476,'форма ТМ 3 математика профиль'!O476:S476)&lt;16),1," ")</f>
        <v xml:space="preserve"> </v>
      </c>
      <c r="F475" s="80" t="str">
        <f>IF(SUM('форма ТМ 3 математика профиль'!T476:U476)=8,1," ")</f>
        <v xml:space="preserve"> </v>
      </c>
      <c r="G475" s="80" t="str">
        <f>IF(AND(SUM('форма ТМ 3 математика профиль'!T476:U476)&gt;=1,SUM('форма ТМ 3 математика профиль'!T476:U476)&lt;8),1," ")</f>
        <v xml:space="preserve"> </v>
      </c>
    </row>
    <row r="476" spans="1:7" x14ac:dyDescent="0.25">
      <c r="A476" s="80"/>
      <c r="B476" s="80"/>
      <c r="C476" s="80"/>
      <c r="D476" s="80"/>
      <c r="E476" s="80"/>
      <c r="F476" s="80"/>
      <c r="G476" s="80"/>
    </row>
    <row r="477" spans="1:7" x14ac:dyDescent="0.25">
      <c r="A477" s="80" t="str">
        <f>IF(AND('форма ТМ 3 математика профиль'!A477&lt;&gt;"",COUNTIF('форма ТМ 3 математика профиль'!O478:U478,"")=7,(SUM('форма ТМ 3 математика профиль'!B478:I478)=8)),1," ")</f>
        <v xml:space="preserve"> </v>
      </c>
      <c r="B477" s="80" t="str">
        <f>IF(AND(NOT(ISBLANK('форма ТМ 3 математика профиль'!A477)),'форма ТМ 3 математика профиль'!W477&lt;=5),1," ")</f>
        <v xml:space="preserve"> </v>
      </c>
      <c r="C477" s="80" t="str">
        <f>IF(NOT(ISBLANK('форма ТМ 3 математика профиль'!A477)),1," ")</f>
        <v xml:space="preserve"> </v>
      </c>
      <c r="D477" s="80" t="str">
        <f>IF(SUM('форма ТМ 3 математика профиль'!J478:M478,'форма ТМ 3 математика профиль'!O478:S478)=16,1," ")</f>
        <v xml:space="preserve"> </v>
      </c>
      <c r="E477" s="80" t="str">
        <f>IF(AND(SUM('форма ТМ 3 математика профиль'!J478:M478,'форма ТМ 3 математика профиль'!O478:S478)&gt;=1,SUM('форма ТМ 3 математика профиль'!J478:M478,'форма ТМ 3 математика профиль'!O478:S478)&lt;16),1," ")</f>
        <v xml:space="preserve"> </v>
      </c>
      <c r="F477" s="80" t="str">
        <f>IF(SUM('форма ТМ 3 математика профиль'!T478:U478)=8,1," ")</f>
        <v xml:space="preserve"> </v>
      </c>
      <c r="G477" s="80" t="str">
        <f>IF(AND(SUM('форма ТМ 3 математика профиль'!T478:U478)&gt;=1,SUM('форма ТМ 3 математика профиль'!T478:U478)&lt;8),1," ")</f>
        <v xml:space="preserve"> </v>
      </c>
    </row>
    <row r="478" spans="1:7" x14ac:dyDescent="0.25">
      <c r="A478" s="80"/>
      <c r="B478" s="80"/>
      <c r="C478" s="80"/>
      <c r="D478" s="80"/>
      <c r="E478" s="80"/>
      <c r="F478" s="80"/>
      <c r="G478" s="80"/>
    </row>
    <row r="479" spans="1:7" x14ac:dyDescent="0.25">
      <c r="A479" s="80" t="str">
        <f>IF(AND('форма ТМ 3 математика профиль'!A479&lt;&gt;"",COUNTIF('форма ТМ 3 математика профиль'!O480:U480,"")=7,(SUM('форма ТМ 3 математика профиль'!B480:I480)=8)),1," ")</f>
        <v xml:space="preserve"> </v>
      </c>
      <c r="B479" s="80" t="str">
        <f>IF(AND(NOT(ISBLANK('форма ТМ 3 математика профиль'!A479)),'форма ТМ 3 математика профиль'!W479&lt;=5),1," ")</f>
        <v xml:space="preserve"> </v>
      </c>
      <c r="C479" s="80" t="str">
        <f>IF(NOT(ISBLANK('форма ТМ 3 математика профиль'!A479)),1," ")</f>
        <v xml:space="preserve"> </v>
      </c>
      <c r="D479" s="80" t="str">
        <f>IF(SUM('форма ТМ 3 математика профиль'!J480:M480,'форма ТМ 3 математика профиль'!O480:S480)=16,1," ")</f>
        <v xml:space="preserve"> </v>
      </c>
      <c r="E479" s="80" t="str">
        <f>IF(AND(SUM('форма ТМ 3 математика профиль'!J480:M480,'форма ТМ 3 математика профиль'!O480:S480)&gt;=1,SUM('форма ТМ 3 математика профиль'!J480:M480,'форма ТМ 3 математика профиль'!O480:S480)&lt;16),1," ")</f>
        <v xml:space="preserve"> </v>
      </c>
      <c r="F479" s="80" t="str">
        <f>IF(SUM('форма ТМ 3 математика профиль'!T480:U480)=8,1," ")</f>
        <v xml:space="preserve"> </v>
      </c>
      <c r="G479" s="80" t="str">
        <f>IF(AND(SUM('форма ТМ 3 математика профиль'!T480:U480)&gt;=1,SUM('форма ТМ 3 математика профиль'!T480:U480)&lt;8),1," ")</f>
        <v xml:space="preserve"> </v>
      </c>
    </row>
    <row r="480" spans="1:7" x14ac:dyDescent="0.25">
      <c r="A480" s="80"/>
      <c r="B480" s="80"/>
      <c r="C480" s="80"/>
      <c r="D480" s="80"/>
      <c r="E480" s="80"/>
      <c r="F480" s="80"/>
      <c r="G480" s="80"/>
    </row>
    <row r="481" spans="1:7" x14ac:dyDescent="0.25">
      <c r="A481" s="80" t="str">
        <f>IF(AND('форма ТМ 3 математика профиль'!A481&lt;&gt;"",COUNTIF('форма ТМ 3 математика профиль'!O482:U482,"")=7,(SUM('форма ТМ 3 математика профиль'!B482:I482)=8)),1," ")</f>
        <v xml:space="preserve"> </v>
      </c>
      <c r="B481" s="80" t="str">
        <f>IF(AND(NOT(ISBLANK('форма ТМ 3 математика профиль'!A481)),'форма ТМ 3 математика профиль'!W481&lt;=5),1," ")</f>
        <v xml:space="preserve"> </v>
      </c>
      <c r="C481" s="80" t="str">
        <f>IF(NOT(ISBLANK('форма ТМ 3 математика профиль'!A481)),1," ")</f>
        <v xml:space="preserve"> </v>
      </c>
      <c r="D481" s="80" t="str">
        <f>IF(SUM('форма ТМ 3 математика профиль'!J482:M482,'форма ТМ 3 математика профиль'!O482:S482)=16,1," ")</f>
        <v xml:space="preserve"> </v>
      </c>
      <c r="E481" s="80" t="str">
        <f>IF(AND(SUM('форма ТМ 3 математика профиль'!J482:M482,'форма ТМ 3 математика профиль'!O482:S482)&gt;=1,SUM('форма ТМ 3 математика профиль'!J482:M482,'форма ТМ 3 математика профиль'!O482:S482)&lt;16),1," ")</f>
        <v xml:space="preserve"> </v>
      </c>
      <c r="F481" s="80" t="str">
        <f>IF(SUM('форма ТМ 3 математика профиль'!T482:U482)=8,1," ")</f>
        <v xml:space="preserve"> </v>
      </c>
      <c r="G481" s="80" t="str">
        <f>IF(AND(SUM('форма ТМ 3 математика профиль'!T482:U482)&gt;=1,SUM('форма ТМ 3 математика профиль'!T482:U482)&lt;8),1," ")</f>
        <v xml:space="preserve"> </v>
      </c>
    </row>
    <row r="482" spans="1:7" x14ac:dyDescent="0.25">
      <c r="A482" s="80"/>
      <c r="B482" s="80"/>
      <c r="C482" s="80"/>
      <c r="D482" s="80"/>
      <c r="E482" s="80"/>
      <c r="F482" s="80"/>
      <c r="G482" s="80"/>
    </row>
    <row r="483" spans="1:7" x14ac:dyDescent="0.25">
      <c r="A483" s="80" t="str">
        <f>IF(AND('форма ТМ 3 математика профиль'!A483&lt;&gt;"",COUNTIF('форма ТМ 3 математика профиль'!O484:U484,"")=7,(SUM('форма ТМ 3 математика профиль'!B484:I484)=8)),1," ")</f>
        <v xml:space="preserve"> </v>
      </c>
      <c r="B483" s="80" t="str">
        <f>IF(AND(NOT(ISBLANK('форма ТМ 3 математика профиль'!A483)),'форма ТМ 3 математика профиль'!W483&lt;=5),1," ")</f>
        <v xml:space="preserve"> </v>
      </c>
      <c r="C483" s="80" t="str">
        <f>IF(NOT(ISBLANK('форма ТМ 3 математика профиль'!A483)),1," ")</f>
        <v xml:space="preserve"> </v>
      </c>
      <c r="D483" s="80" t="str">
        <f>IF(SUM('форма ТМ 3 математика профиль'!J484:M484,'форма ТМ 3 математика профиль'!O484:S484)=16,1," ")</f>
        <v xml:space="preserve"> </v>
      </c>
      <c r="E483" s="80" t="str">
        <f>IF(AND(SUM('форма ТМ 3 математика профиль'!J484:M484,'форма ТМ 3 математика профиль'!O484:S484)&gt;=1,SUM('форма ТМ 3 математика профиль'!J484:M484,'форма ТМ 3 математика профиль'!O484:S484)&lt;16),1," ")</f>
        <v xml:space="preserve"> </v>
      </c>
      <c r="F483" s="80" t="str">
        <f>IF(SUM('форма ТМ 3 математика профиль'!T484:U484)=8,1," ")</f>
        <v xml:space="preserve"> </v>
      </c>
      <c r="G483" s="80" t="str">
        <f>IF(AND(SUM('форма ТМ 3 математика профиль'!T484:U484)&gt;=1,SUM('форма ТМ 3 математика профиль'!T484:U484)&lt;8),1," ")</f>
        <v xml:space="preserve"> </v>
      </c>
    </row>
    <row r="484" spans="1:7" x14ac:dyDescent="0.25">
      <c r="A484" s="80"/>
      <c r="B484" s="80"/>
      <c r="C484" s="80"/>
      <c r="D484" s="80"/>
      <c r="E484" s="80"/>
      <c r="F484" s="80"/>
      <c r="G484" s="80"/>
    </row>
    <row r="485" spans="1:7" x14ac:dyDescent="0.25">
      <c r="A485" s="80" t="str">
        <f>IF(AND('форма ТМ 3 математика профиль'!A485&lt;&gt;"",COUNTIF('форма ТМ 3 математика профиль'!O486:U486,"")=7,(SUM('форма ТМ 3 математика профиль'!B486:I486)=8)),1," ")</f>
        <v xml:space="preserve"> </v>
      </c>
      <c r="B485" s="80" t="str">
        <f>IF(AND(NOT(ISBLANK('форма ТМ 3 математика профиль'!A485)),'форма ТМ 3 математика профиль'!W485&lt;=5),1," ")</f>
        <v xml:space="preserve"> </v>
      </c>
      <c r="C485" s="80" t="str">
        <f>IF(NOT(ISBLANK('форма ТМ 3 математика профиль'!A485)),1," ")</f>
        <v xml:space="preserve"> </v>
      </c>
      <c r="D485" s="80" t="str">
        <f>IF(SUM('форма ТМ 3 математика профиль'!J486:M486,'форма ТМ 3 математика профиль'!O486:S486)=16,1," ")</f>
        <v xml:space="preserve"> </v>
      </c>
      <c r="E485" s="80" t="str">
        <f>IF(AND(SUM('форма ТМ 3 математика профиль'!J486:M486,'форма ТМ 3 математика профиль'!O486:S486)&gt;=1,SUM('форма ТМ 3 математика профиль'!J486:M486,'форма ТМ 3 математика профиль'!O486:S486)&lt;16),1," ")</f>
        <v xml:space="preserve"> </v>
      </c>
      <c r="F485" s="80" t="str">
        <f>IF(SUM('форма ТМ 3 математика профиль'!T486:U486)=8,1," ")</f>
        <v xml:space="preserve"> </v>
      </c>
      <c r="G485" s="80" t="str">
        <f>IF(AND(SUM('форма ТМ 3 математика профиль'!T486:U486)&gt;=1,SUM('форма ТМ 3 математика профиль'!T486:U486)&lt;8),1," ")</f>
        <v xml:space="preserve"> </v>
      </c>
    </row>
    <row r="486" spans="1:7" x14ac:dyDescent="0.25">
      <c r="A486" s="80"/>
      <c r="B486" s="80"/>
      <c r="C486" s="80"/>
      <c r="D486" s="80"/>
      <c r="E486" s="80"/>
      <c r="F486" s="80"/>
      <c r="G486" s="80"/>
    </row>
    <row r="487" spans="1:7" x14ac:dyDescent="0.25">
      <c r="A487" s="80" t="str">
        <f>IF(AND('форма ТМ 3 математика профиль'!A487&lt;&gt;"",COUNTIF('форма ТМ 3 математика профиль'!O488:U488,"")=7,(SUM('форма ТМ 3 математика профиль'!B488:I488)=8)),1," ")</f>
        <v xml:space="preserve"> </v>
      </c>
      <c r="B487" s="80" t="str">
        <f>IF(AND(NOT(ISBLANK('форма ТМ 3 математика профиль'!A487)),'форма ТМ 3 математика профиль'!W487&lt;=5),1," ")</f>
        <v xml:space="preserve"> </v>
      </c>
      <c r="C487" s="80" t="str">
        <f>IF(NOT(ISBLANK('форма ТМ 3 математика профиль'!A487)),1," ")</f>
        <v xml:space="preserve"> </v>
      </c>
      <c r="D487" s="80" t="str">
        <f>IF(SUM('форма ТМ 3 математика профиль'!J488:M488,'форма ТМ 3 математика профиль'!O488:S488)=16,1," ")</f>
        <v xml:space="preserve"> </v>
      </c>
      <c r="E487" s="80" t="str">
        <f>IF(AND(SUM('форма ТМ 3 математика профиль'!J488:M488,'форма ТМ 3 математика профиль'!O488:S488)&gt;=1,SUM('форма ТМ 3 математика профиль'!J488:M488,'форма ТМ 3 математика профиль'!O488:S488)&lt;16),1," ")</f>
        <v xml:space="preserve"> </v>
      </c>
      <c r="F487" s="80" t="str">
        <f>IF(SUM('форма ТМ 3 математика профиль'!T488:U488)=8,1," ")</f>
        <v xml:space="preserve"> </v>
      </c>
      <c r="G487" s="80" t="str">
        <f>IF(AND(SUM('форма ТМ 3 математика профиль'!T488:U488)&gt;=1,SUM('форма ТМ 3 математика профиль'!T488:U488)&lt;8),1," ")</f>
        <v xml:space="preserve"> </v>
      </c>
    </row>
    <row r="488" spans="1:7" x14ac:dyDescent="0.25">
      <c r="A488" s="80"/>
      <c r="B488" s="80"/>
      <c r="C488" s="80"/>
      <c r="D488" s="80"/>
      <c r="E488" s="80"/>
      <c r="F488" s="80"/>
      <c r="G488" s="80"/>
    </row>
    <row r="489" spans="1:7" x14ac:dyDescent="0.25">
      <c r="A489" s="80" t="str">
        <f>IF(AND('форма ТМ 3 математика профиль'!A489&lt;&gt;"",COUNTIF('форма ТМ 3 математика профиль'!O490:U490,"")=7,(SUM('форма ТМ 3 математика профиль'!B490:I490)=8)),1," ")</f>
        <v xml:space="preserve"> </v>
      </c>
      <c r="B489" s="80" t="str">
        <f>IF(AND(NOT(ISBLANK('форма ТМ 3 математика профиль'!A489)),'форма ТМ 3 математика профиль'!W489&lt;=5),1," ")</f>
        <v xml:space="preserve"> </v>
      </c>
      <c r="C489" s="80" t="str">
        <f>IF(NOT(ISBLANK('форма ТМ 3 математика профиль'!A489)),1," ")</f>
        <v xml:space="preserve"> </v>
      </c>
      <c r="D489" s="80" t="str">
        <f>IF(SUM('форма ТМ 3 математика профиль'!J490:M490,'форма ТМ 3 математика профиль'!O490:S490)=16,1," ")</f>
        <v xml:space="preserve"> </v>
      </c>
      <c r="E489" s="80" t="str">
        <f>IF(AND(SUM('форма ТМ 3 математика профиль'!J490:M490,'форма ТМ 3 математика профиль'!O490:S490)&gt;=1,SUM('форма ТМ 3 математика профиль'!J490:M490,'форма ТМ 3 математика профиль'!O490:S490)&lt;16),1," ")</f>
        <v xml:space="preserve"> </v>
      </c>
      <c r="F489" s="80" t="str">
        <f>IF(SUM('форма ТМ 3 математика профиль'!T490:U490)=8,1," ")</f>
        <v xml:space="preserve"> </v>
      </c>
      <c r="G489" s="80" t="str">
        <f>IF(AND(SUM('форма ТМ 3 математика профиль'!T490:U490)&gt;=1,SUM('форма ТМ 3 математика профиль'!T490:U490)&lt;8),1," ")</f>
        <v xml:space="preserve"> </v>
      </c>
    </row>
    <row r="490" spans="1:7" x14ac:dyDescent="0.25">
      <c r="A490" s="80"/>
      <c r="B490" s="80"/>
      <c r="C490" s="80"/>
      <c r="D490" s="80"/>
      <c r="E490" s="80"/>
      <c r="F490" s="80"/>
      <c r="G490" s="80"/>
    </row>
    <row r="491" spans="1:7" x14ac:dyDescent="0.25">
      <c r="A491" s="80" t="str">
        <f>IF(AND('форма ТМ 3 математика профиль'!A491&lt;&gt;"",COUNTIF('форма ТМ 3 математика профиль'!O492:U492,"")=7,(SUM('форма ТМ 3 математика профиль'!B492:I492)=8)),1," ")</f>
        <v xml:space="preserve"> </v>
      </c>
      <c r="B491" s="80" t="str">
        <f>IF(AND(NOT(ISBLANK('форма ТМ 3 математика профиль'!A491)),'форма ТМ 3 математика профиль'!W491&lt;=5),1," ")</f>
        <v xml:space="preserve"> </v>
      </c>
      <c r="C491" s="80" t="str">
        <f>IF(NOT(ISBLANK('форма ТМ 3 математика профиль'!A491)),1," ")</f>
        <v xml:space="preserve"> </v>
      </c>
      <c r="D491" s="80" t="str">
        <f>IF(SUM('форма ТМ 3 математика профиль'!J492:M492,'форма ТМ 3 математика профиль'!O492:S492)=16,1," ")</f>
        <v xml:space="preserve"> </v>
      </c>
      <c r="E491" s="80" t="str">
        <f>IF(AND(SUM('форма ТМ 3 математика профиль'!J492:M492,'форма ТМ 3 математика профиль'!O492:S492)&gt;=1,SUM('форма ТМ 3 математика профиль'!J492:M492,'форма ТМ 3 математика профиль'!O492:S492)&lt;16),1," ")</f>
        <v xml:space="preserve"> </v>
      </c>
      <c r="F491" s="80" t="str">
        <f>IF(SUM('форма ТМ 3 математика профиль'!T492:U492)=8,1," ")</f>
        <v xml:space="preserve"> </v>
      </c>
      <c r="G491" s="80" t="str">
        <f>IF(AND(SUM('форма ТМ 3 математика профиль'!T492:U492)&gt;=1,SUM('форма ТМ 3 математика профиль'!T492:U492)&lt;8),1," ")</f>
        <v xml:space="preserve"> </v>
      </c>
    </row>
    <row r="492" spans="1:7" x14ac:dyDescent="0.25">
      <c r="A492" s="80"/>
      <c r="B492" s="80"/>
      <c r="C492" s="80"/>
      <c r="D492" s="80"/>
      <c r="E492" s="80"/>
      <c r="F492" s="80"/>
      <c r="G492" s="80"/>
    </row>
    <row r="493" spans="1:7" x14ac:dyDescent="0.25">
      <c r="A493" s="80" t="str">
        <f>IF(AND('форма ТМ 3 математика профиль'!A493&lt;&gt;"",COUNTIF('форма ТМ 3 математика профиль'!O494:U494,"")=7,(SUM('форма ТМ 3 математика профиль'!B494:I494)=8)),1," ")</f>
        <v xml:space="preserve"> </v>
      </c>
      <c r="B493" s="80" t="str">
        <f>IF(AND(NOT(ISBLANK('форма ТМ 3 математика профиль'!A493)),'форма ТМ 3 математика профиль'!W493&lt;=5),1," ")</f>
        <v xml:space="preserve"> </v>
      </c>
      <c r="C493" s="80" t="str">
        <f>IF(NOT(ISBLANK('форма ТМ 3 математика профиль'!A493)),1," ")</f>
        <v xml:space="preserve"> </v>
      </c>
      <c r="D493" s="80" t="str">
        <f>IF(SUM('форма ТМ 3 математика профиль'!J494:M494,'форма ТМ 3 математика профиль'!O494:S494)=16,1," ")</f>
        <v xml:space="preserve"> </v>
      </c>
      <c r="E493" s="80" t="str">
        <f>IF(AND(SUM('форма ТМ 3 математика профиль'!J494:M494,'форма ТМ 3 математика профиль'!O494:S494)&gt;=1,SUM('форма ТМ 3 математика профиль'!J494:M494,'форма ТМ 3 математика профиль'!O494:S494)&lt;16),1," ")</f>
        <v xml:space="preserve"> </v>
      </c>
      <c r="F493" s="80" t="str">
        <f>IF(SUM('форма ТМ 3 математика профиль'!T494:U494)=8,1," ")</f>
        <v xml:space="preserve"> </v>
      </c>
      <c r="G493" s="80" t="str">
        <f>IF(AND(SUM('форма ТМ 3 математика профиль'!T494:U494)&gt;=1,SUM('форма ТМ 3 математика профиль'!T494:U494)&lt;8),1," ")</f>
        <v xml:space="preserve"> </v>
      </c>
    </row>
    <row r="494" spans="1:7" x14ac:dyDescent="0.25">
      <c r="A494" s="80"/>
      <c r="B494" s="80"/>
      <c r="C494" s="80"/>
      <c r="D494" s="80"/>
      <c r="E494" s="80"/>
      <c r="F494" s="80"/>
      <c r="G494" s="80"/>
    </row>
    <row r="495" spans="1:7" x14ac:dyDescent="0.25">
      <c r="A495" s="80" t="str">
        <f>IF(AND('форма ТМ 3 математика профиль'!A495&lt;&gt;"",COUNTIF('форма ТМ 3 математика профиль'!O496:U496,"")=7,(SUM('форма ТМ 3 математика профиль'!B496:I496)=8)),1," ")</f>
        <v xml:space="preserve"> </v>
      </c>
      <c r="B495" s="80" t="str">
        <f>IF(AND(NOT(ISBLANK('форма ТМ 3 математика профиль'!A495)),'форма ТМ 3 математика профиль'!W495&lt;=5),1," ")</f>
        <v xml:space="preserve"> </v>
      </c>
      <c r="C495" s="80" t="str">
        <f>IF(NOT(ISBLANK('форма ТМ 3 математика профиль'!A495)),1," ")</f>
        <v xml:space="preserve"> </v>
      </c>
      <c r="D495" s="80" t="str">
        <f>IF(SUM('форма ТМ 3 математика профиль'!J496:M496,'форма ТМ 3 математика профиль'!O496:S496)=16,1," ")</f>
        <v xml:space="preserve"> </v>
      </c>
      <c r="E495" s="80" t="str">
        <f>IF(AND(SUM('форма ТМ 3 математика профиль'!J496:M496,'форма ТМ 3 математика профиль'!O496:S496)&gt;=1,SUM('форма ТМ 3 математика профиль'!J496:M496,'форма ТМ 3 математика профиль'!O496:S496)&lt;16),1," ")</f>
        <v xml:space="preserve"> </v>
      </c>
      <c r="F495" s="80" t="str">
        <f>IF(SUM('форма ТМ 3 математика профиль'!T496:U496)=8,1," ")</f>
        <v xml:space="preserve"> </v>
      </c>
      <c r="G495" s="80" t="str">
        <f>IF(AND(SUM('форма ТМ 3 математика профиль'!T496:U496)&gt;=1,SUM('форма ТМ 3 математика профиль'!T496:U496)&lt;8),1," ")</f>
        <v xml:space="preserve"> </v>
      </c>
    </row>
    <row r="496" spans="1:7" x14ac:dyDescent="0.25">
      <c r="A496" s="80"/>
      <c r="B496" s="80"/>
      <c r="C496" s="80"/>
      <c r="D496" s="80"/>
      <c r="E496" s="80"/>
      <c r="F496" s="80"/>
      <c r="G496" s="80"/>
    </row>
    <row r="497" spans="1:7" x14ac:dyDescent="0.25">
      <c r="A497" s="80" t="str">
        <f>IF(AND('форма ТМ 3 математика профиль'!A497&lt;&gt;"",COUNTIF('форма ТМ 3 математика профиль'!O498:U498,"")=7,(SUM('форма ТМ 3 математика профиль'!B498:I498)=8)),1," ")</f>
        <v xml:space="preserve"> </v>
      </c>
      <c r="B497" s="80" t="str">
        <f>IF(AND(NOT(ISBLANK('форма ТМ 3 математика профиль'!A497)),'форма ТМ 3 математика профиль'!W497&lt;=5),1," ")</f>
        <v xml:space="preserve"> </v>
      </c>
      <c r="C497" s="80" t="str">
        <f>IF(NOT(ISBLANK('форма ТМ 3 математика профиль'!A497)),1," ")</f>
        <v xml:space="preserve"> </v>
      </c>
      <c r="D497" s="80" t="str">
        <f>IF(SUM('форма ТМ 3 математика профиль'!J498:M498,'форма ТМ 3 математика профиль'!O498:S498)=16,1," ")</f>
        <v xml:space="preserve"> </v>
      </c>
      <c r="E497" s="80" t="str">
        <f>IF(AND(SUM('форма ТМ 3 математика профиль'!J498:M498,'форма ТМ 3 математика профиль'!O498:S498)&gt;=1,SUM('форма ТМ 3 математика профиль'!J498:M498,'форма ТМ 3 математика профиль'!O498:S498)&lt;16),1," ")</f>
        <v xml:space="preserve"> </v>
      </c>
      <c r="F497" s="80" t="str">
        <f>IF(SUM('форма ТМ 3 математика профиль'!T498:U498)=8,1," ")</f>
        <v xml:space="preserve"> </v>
      </c>
      <c r="G497" s="80" t="str">
        <f>IF(AND(SUM('форма ТМ 3 математика профиль'!T498:U498)&gt;=1,SUM('форма ТМ 3 математика профиль'!T498:U498)&lt;8),1," ")</f>
        <v xml:space="preserve"> </v>
      </c>
    </row>
    <row r="498" spans="1:7" x14ac:dyDescent="0.25">
      <c r="A498" s="80"/>
      <c r="B498" s="80"/>
      <c r="C498" s="80"/>
      <c r="D498" s="80"/>
      <c r="E498" s="80"/>
      <c r="F498" s="80"/>
      <c r="G498" s="80"/>
    </row>
    <row r="499" spans="1:7" x14ac:dyDescent="0.25">
      <c r="A499" s="80" t="str">
        <f>IF(AND('форма ТМ 3 математика профиль'!A499&lt;&gt;"",COUNTIF('форма ТМ 3 математика профиль'!O500:U500,"")=7,(SUM('форма ТМ 3 математика профиль'!B500:I500)=8)),1," ")</f>
        <v xml:space="preserve"> </v>
      </c>
      <c r="B499" s="80" t="str">
        <f>IF(AND(NOT(ISBLANK('форма ТМ 3 математика профиль'!A499)),'форма ТМ 3 математика профиль'!W499&lt;=5),1," ")</f>
        <v xml:space="preserve"> </v>
      </c>
      <c r="C499" s="80" t="str">
        <f>IF(NOT(ISBLANK('форма ТМ 3 математика профиль'!A499)),1," ")</f>
        <v xml:space="preserve"> </v>
      </c>
      <c r="D499" s="80" t="str">
        <f>IF(SUM('форма ТМ 3 математика профиль'!J500:M500,'форма ТМ 3 математика профиль'!O500:S500)=16,1," ")</f>
        <v xml:space="preserve"> </v>
      </c>
      <c r="E499" s="80" t="str">
        <f>IF(AND(SUM('форма ТМ 3 математика профиль'!J500:M500,'форма ТМ 3 математика профиль'!O500:S500)&gt;=1,SUM('форма ТМ 3 математика профиль'!J500:M500,'форма ТМ 3 математика профиль'!O500:S500)&lt;16),1," ")</f>
        <v xml:space="preserve"> </v>
      </c>
      <c r="F499" s="80" t="str">
        <f>IF(SUM('форма ТМ 3 математика профиль'!T500:U500)=8,1," ")</f>
        <v xml:space="preserve"> </v>
      </c>
      <c r="G499" s="80" t="str">
        <f>IF(AND(SUM('форма ТМ 3 математика профиль'!T500:U500)&gt;=1,SUM('форма ТМ 3 математика профиль'!T500:U500)&lt;8),1," ")</f>
        <v xml:space="preserve"> </v>
      </c>
    </row>
    <row r="500" spans="1:7" x14ac:dyDescent="0.25">
      <c r="A500" s="80"/>
      <c r="B500" s="80"/>
      <c r="C500" s="80"/>
      <c r="D500" s="80"/>
      <c r="E500" s="80"/>
      <c r="F500" s="80"/>
      <c r="G500" s="80"/>
    </row>
    <row r="501" spans="1:7" x14ac:dyDescent="0.25">
      <c r="A501" s="80" t="str">
        <f>IF(AND('форма ТМ 3 математика профиль'!A501&lt;&gt;"",COUNTIF('форма ТМ 3 математика профиль'!O502:U502,"")=7,(SUM('форма ТМ 3 математика профиль'!B502:I502)=8)),1," ")</f>
        <v xml:space="preserve"> </v>
      </c>
      <c r="B501" s="80" t="str">
        <f>IF(AND(NOT(ISBLANK('форма ТМ 3 математика профиль'!A501)),'форма ТМ 3 математика профиль'!W501&lt;=5),1," ")</f>
        <v xml:space="preserve"> </v>
      </c>
      <c r="C501" s="80" t="str">
        <f>IF(NOT(ISBLANK('форма ТМ 3 математика профиль'!A501)),1," ")</f>
        <v xml:space="preserve"> </v>
      </c>
      <c r="D501" s="80" t="str">
        <f>IF(SUM('форма ТМ 3 математика профиль'!J502:M502,'форма ТМ 3 математика профиль'!O502:S502)=16,1," ")</f>
        <v xml:space="preserve"> </v>
      </c>
      <c r="E501" s="80" t="str">
        <f>IF(AND(SUM('форма ТМ 3 математика профиль'!J502:M502,'форма ТМ 3 математика профиль'!O502:S502)&gt;=1,SUM('форма ТМ 3 математика профиль'!J502:M502,'форма ТМ 3 математика профиль'!O502:S502)&lt;16),1," ")</f>
        <v xml:space="preserve"> </v>
      </c>
      <c r="F501" s="80" t="str">
        <f>IF(SUM('форма ТМ 3 математика профиль'!T502:U502)=8,1," ")</f>
        <v xml:space="preserve"> </v>
      </c>
      <c r="G501" s="80" t="str">
        <f>IF(AND(SUM('форма ТМ 3 математика профиль'!T502:U502)&gt;=1,SUM('форма ТМ 3 математика профиль'!T502:U502)&lt;8),1," ")</f>
        <v xml:space="preserve"> </v>
      </c>
    </row>
    <row r="502" spans="1:7" x14ac:dyDescent="0.25">
      <c r="A502" s="80"/>
      <c r="B502" s="80"/>
      <c r="C502" s="80"/>
      <c r="D502" s="80"/>
      <c r="E502" s="80"/>
      <c r="F502" s="80"/>
      <c r="G502" s="80"/>
    </row>
    <row r="503" spans="1:7" x14ac:dyDescent="0.25">
      <c r="A503" s="80" t="str">
        <f>IF(AND('форма ТМ 3 математика профиль'!A503&lt;&gt;"",COUNTIF('форма ТМ 3 математика профиль'!O504:U504,"")=7,(SUM('форма ТМ 3 математика профиль'!B504:I504)=8)),1," ")</f>
        <v xml:space="preserve"> </v>
      </c>
      <c r="B503" s="80" t="str">
        <f>IF(AND(NOT(ISBLANK('форма ТМ 3 математика профиль'!A503)),'форма ТМ 3 математика профиль'!W503&lt;=5),1," ")</f>
        <v xml:space="preserve"> </v>
      </c>
      <c r="C503" s="80" t="str">
        <f>IF(NOT(ISBLANK('форма ТМ 3 математика профиль'!A503)),1," ")</f>
        <v xml:space="preserve"> </v>
      </c>
      <c r="D503" s="80" t="str">
        <f>IF(SUM('форма ТМ 3 математика профиль'!J504:M504,'форма ТМ 3 математика профиль'!O504:S504)=16,1," ")</f>
        <v xml:space="preserve"> </v>
      </c>
      <c r="E503" s="80" t="str">
        <f>IF(AND(SUM('форма ТМ 3 математика профиль'!J504:M504,'форма ТМ 3 математика профиль'!O504:S504)&gt;=1,SUM('форма ТМ 3 математика профиль'!J504:M504,'форма ТМ 3 математика профиль'!O504:S504)&lt;16),1," ")</f>
        <v xml:space="preserve"> </v>
      </c>
      <c r="F503" s="80" t="str">
        <f>IF(SUM('форма ТМ 3 математика профиль'!T504:U504)=8,1," ")</f>
        <v xml:space="preserve"> </v>
      </c>
      <c r="G503" s="80" t="str">
        <f>IF(AND(SUM('форма ТМ 3 математика профиль'!T504:U504)&gt;=1,SUM('форма ТМ 3 математика профиль'!T504:U504)&lt;8),1," ")</f>
        <v xml:space="preserve"> </v>
      </c>
    </row>
    <row r="504" spans="1:7" x14ac:dyDescent="0.25">
      <c r="A504" s="80"/>
      <c r="B504" s="80"/>
      <c r="C504" s="80"/>
      <c r="D504" s="80"/>
      <c r="E504" s="80"/>
      <c r="F504" s="80"/>
      <c r="G504" s="80"/>
    </row>
    <row r="505" spans="1:7" x14ac:dyDescent="0.25">
      <c r="A505" s="80" t="str">
        <f>IF(AND('форма ТМ 3 математика профиль'!A505&lt;&gt;"",COUNTIF('форма ТМ 3 математика профиль'!O506:U506,"")=7,(SUM('форма ТМ 3 математика профиль'!B506:I506)=8)),1," ")</f>
        <v xml:space="preserve"> </v>
      </c>
      <c r="B505" s="80" t="str">
        <f>IF(AND(NOT(ISBLANK('форма ТМ 3 математика профиль'!A505)),'форма ТМ 3 математика профиль'!W505&lt;=5),1," ")</f>
        <v xml:space="preserve"> </v>
      </c>
      <c r="C505" s="80" t="str">
        <f>IF(NOT(ISBLANK('форма ТМ 3 математика профиль'!A505)),1," ")</f>
        <v xml:space="preserve"> </v>
      </c>
      <c r="D505" s="80" t="str">
        <f>IF(SUM('форма ТМ 3 математика профиль'!J506:M506,'форма ТМ 3 математика профиль'!O506:S506)=16,1," ")</f>
        <v xml:space="preserve"> </v>
      </c>
      <c r="E505" s="80" t="str">
        <f>IF(AND(SUM('форма ТМ 3 математика профиль'!J506:M506,'форма ТМ 3 математика профиль'!O506:S506)&gt;=1,SUM('форма ТМ 3 математика профиль'!J506:M506,'форма ТМ 3 математика профиль'!O506:S506)&lt;16),1," ")</f>
        <v xml:space="preserve"> </v>
      </c>
      <c r="F505" s="80" t="str">
        <f>IF(SUM('форма ТМ 3 математика профиль'!T506:U506)=8,1," ")</f>
        <v xml:space="preserve"> </v>
      </c>
      <c r="G505" s="80" t="str">
        <f>IF(AND(SUM('форма ТМ 3 математика профиль'!T506:U506)&gt;=1,SUM('форма ТМ 3 математика профиль'!T506:U506)&lt;8),1," ")</f>
        <v xml:space="preserve"> </v>
      </c>
    </row>
    <row r="506" spans="1:7" x14ac:dyDescent="0.25">
      <c r="A506" s="80"/>
      <c r="B506" s="80"/>
      <c r="C506" s="80"/>
      <c r="D506" s="80"/>
      <c r="E506" s="80"/>
      <c r="F506" s="80"/>
      <c r="G506" s="80"/>
    </row>
    <row r="507" spans="1:7" x14ac:dyDescent="0.25">
      <c r="A507" s="80" t="str">
        <f>IF(AND('форма ТМ 3 математика профиль'!A507&lt;&gt;"",COUNTIF('форма ТМ 3 математика профиль'!O508:U508,"")=7,(SUM('форма ТМ 3 математика профиль'!B508:I508)=8)),1," ")</f>
        <v xml:space="preserve"> </v>
      </c>
      <c r="B507" s="80" t="str">
        <f>IF(AND(NOT(ISBLANK('форма ТМ 3 математика профиль'!A507)),'форма ТМ 3 математика профиль'!W507&lt;=5),1," ")</f>
        <v xml:space="preserve"> </v>
      </c>
      <c r="C507" s="80" t="str">
        <f>IF(NOT(ISBLANK('форма ТМ 3 математика профиль'!A507)),1," ")</f>
        <v xml:space="preserve"> </v>
      </c>
      <c r="D507" s="80" t="str">
        <f>IF(SUM('форма ТМ 3 математика профиль'!J508:M508,'форма ТМ 3 математика профиль'!O508:S508)=16,1," ")</f>
        <v xml:space="preserve"> </v>
      </c>
      <c r="E507" s="80" t="str">
        <f>IF(AND(SUM('форма ТМ 3 математика профиль'!J508:M508,'форма ТМ 3 математика профиль'!O508:S508)&gt;=1,SUM('форма ТМ 3 математика профиль'!J508:M508,'форма ТМ 3 математика профиль'!O508:S508)&lt;16),1," ")</f>
        <v xml:space="preserve"> </v>
      </c>
      <c r="F507" s="80" t="str">
        <f>IF(SUM('форма ТМ 3 математика профиль'!T508:U508)=8,1," ")</f>
        <v xml:space="preserve"> </v>
      </c>
      <c r="G507" s="80" t="str">
        <f>IF(AND(SUM('форма ТМ 3 математика профиль'!T508:U508)&gt;=1,SUM('форма ТМ 3 математика профиль'!T508:U508)&lt;8),1," ")</f>
        <v xml:space="preserve"> </v>
      </c>
    </row>
    <row r="508" spans="1:7" x14ac:dyDescent="0.25">
      <c r="A508" s="80"/>
      <c r="B508" s="80"/>
      <c r="C508" s="80"/>
      <c r="D508" s="80"/>
      <c r="E508" s="80"/>
      <c r="F508" s="80"/>
      <c r="G508" s="80"/>
    </row>
    <row r="509" spans="1:7" x14ac:dyDescent="0.25">
      <c r="A509" s="80" t="str">
        <f>IF(AND('форма ТМ 3 математика профиль'!A509&lt;&gt;"",COUNTIF('форма ТМ 3 математика профиль'!O510:U510,"")=7,(SUM('форма ТМ 3 математика профиль'!B510:I510)=8)),1," ")</f>
        <v xml:space="preserve"> </v>
      </c>
      <c r="B509" s="80" t="str">
        <f>IF(AND(NOT(ISBLANK('форма ТМ 3 математика профиль'!A509)),'форма ТМ 3 математика профиль'!W509&lt;=5),1," ")</f>
        <v xml:space="preserve"> </v>
      </c>
      <c r="C509" s="80" t="str">
        <f>IF(NOT(ISBLANK('форма ТМ 3 математика профиль'!A509)),1," ")</f>
        <v xml:space="preserve"> </v>
      </c>
      <c r="D509" s="80" t="str">
        <f>IF(SUM('форма ТМ 3 математика профиль'!J510:M510,'форма ТМ 3 математика профиль'!O510:S510)=16,1," ")</f>
        <v xml:space="preserve"> </v>
      </c>
      <c r="E509" s="80" t="str">
        <f>IF(AND(SUM('форма ТМ 3 математика профиль'!J510:M510,'форма ТМ 3 математика профиль'!O510:S510)&gt;=1,SUM('форма ТМ 3 математика профиль'!J510:M510,'форма ТМ 3 математика профиль'!O510:S510)&lt;16),1," ")</f>
        <v xml:space="preserve"> </v>
      </c>
      <c r="F509" s="80" t="str">
        <f>IF(SUM('форма ТМ 3 математика профиль'!T510:U510)=8,1," ")</f>
        <v xml:space="preserve"> </v>
      </c>
      <c r="G509" s="80" t="str">
        <f>IF(AND(SUM('форма ТМ 3 математика профиль'!T510:U510)&gt;=1,SUM('форма ТМ 3 математика профиль'!T510:U510)&lt;8),1," ")</f>
        <v xml:space="preserve"> </v>
      </c>
    </row>
    <row r="510" spans="1:7" x14ac:dyDescent="0.25">
      <c r="A510" s="80"/>
      <c r="B510" s="80"/>
      <c r="C510" s="80"/>
      <c r="D510" s="80"/>
      <c r="E510" s="80"/>
      <c r="F510" s="80"/>
      <c r="G510" s="80"/>
    </row>
    <row r="511" spans="1:7" x14ac:dyDescent="0.25">
      <c r="A511" s="80" t="str">
        <f>IF(AND('форма ТМ 3 математика профиль'!A511&lt;&gt;"",COUNTIF('форма ТМ 3 математика профиль'!O512:U512,"")=7,(SUM('форма ТМ 3 математика профиль'!B512:I512)=8)),1," ")</f>
        <v xml:space="preserve"> </v>
      </c>
      <c r="B511" s="80" t="str">
        <f>IF(AND(NOT(ISBLANK('форма ТМ 3 математика профиль'!A511)),'форма ТМ 3 математика профиль'!W511&lt;=5),1," ")</f>
        <v xml:space="preserve"> </v>
      </c>
      <c r="C511" s="80" t="str">
        <f>IF(NOT(ISBLANK('форма ТМ 3 математика профиль'!A511)),1," ")</f>
        <v xml:space="preserve"> </v>
      </c>
      <c r="D511" s="80" t="str">
        <f>IF(SUM('форма ТМ 3 математика профиль'!J512:M512,'форма ТМ 3 математика профиль'!O512:S512)=16,1," ")</f>
        <v xml:space="preserve"> </v>
      </c>
      <c r="E511" s="80" t="str">
        <f>IF(AND(SUM('форма ТМ 3 математика профиль'!J512:M512,'форма ТМ 3 математика профиль'!O512:S512)&gt;=1,SUM('форма ТМ 3 математика профиль'!J512:M512,'форма ТМ 3 математика профиль'!O512:S512)&lt;16),1," ")</f>
        <v xml:space="preserve"> </v>
      </c>
      <c r="F511" s="80" t="str">
        <f>IF(SUM('форма ТМ 3 математика профиль'!T512:U512)=8,1," ")</f>
        <v xml:space="preserve"> </v>
      </c>
      <c r="G511" s="80" t="str">
        <f>IF(AND(SUM('форма ТМ 3 математика профиль'!T512:U512)&gt;=1,SUM('форма ТМ 3 математика профиль'!T512:U512)&lt;8),1," ")</f>
        <v xml:space="preserve"> </v>
      </c>
    </row>
    <row r="512" spans="1:7" x14ac:dyDescent="0.25">
      <c r="A512" s="80"/>
      <c r="B512" s="80"/>
      <c r="C512" s="80"/>
      <c r="D512" s="80"/>
      <c r="E512" s="80"/>
      <c r="F512" s="80"/>
      <c r="G512" s="80"/>
    </row>
    <row r="513" spans="1:7" x14ac:dyDescent="0.25">
      <c r="A513" s="80" t="str">
        <f>IF(AND('форма ТМ 3 математика профиль'!A513&lt;&gt;"",COUNTIF('форма ТМ 3 математика профиль'!O514:U514,"")=7,(SUM('форма ТМ 3 математика профиль'!B514:I514)=8)),1," ")</f>
        <v xml:space="preserve"> </v>
      </c>
      <c r="B513" s="80" t="str">
        <f>IF(AND(NOT(ISBLANK('форма ТМ 3 математика профиль'!A513)),'форма ТМ 3 математика профиль'!W513&lt;=5),1," ")</f>
        <v xml:space="preserve"> </v>
      </c>
      <c r="C513" s="80" t="str">
        <f>IF(NOT(ISBLANK('форма ТМ 3 математика профиль'!A513)),1," ")</f>
        <v xml:space="preserve"> </v>
      </c>
      <c r="D513" s="80" t="str">
        <f>IF(SUM('форма ТМ 3 математика профиль'!J514:M514,'форма ТМ 3 математика профиль'!O514:S514)=16,1," ")</f>
        <v xml:space="preserve"> </v>
      </c>
      <c r="E513" s="80" t="str">
        <f>IF(AND(SUM('форма ТМ 3 математика профиль'!J514:M514,'форма ТМ 3 математика профиль'!O514:S514)&gt;=1,SUM('форма ТМ 3 математика профиль'!J514:M514,'форма ТМ 3 математика профиль'!O514:S514)&lt;16),1," ")</f>
        <v xml:space="preserve"> </v>
      </c>
      <c r="F513" s="80" t="str">
        <f>IF(SUM('форма ТМ 3 математика профиль'!T514:U514)=8,1," ")</f>
        <v xml:space="preserve"> </v>
      </c>
      <c r="G513" s="80" t="str">
        <f>IF(AND(SUM('форма ТМ 3 математика профиль'!T514:U514)&gt;=1,SUM('форма ТМ 3 математика профиль'!T514:U514)&lt;8),1," ")</f>
        <v xml:space="preserve"> </v>
      </c>
    </row>
    <row r="514" spans="1:7" x14ac:dyDescent="0.25">
      <c r="A514" s="80"/>
      <c r="B514" s="80"/>
      <c r="C514" s="80"/>
      <c r="D514" s="80"/>
      <c r="E514" s="80"/>
      <c r="F514" s="80"/>
      <c r="G514" s="80"/>
    </row>
    <row r="515" spans="1:7" x14ac:dyDescent="0.25">
      <c r="A515" s="80" t="str">
        <f>IF(AND('форма ТМ 3 математика профиль'!A515&lt;&gt;"",COUNTIF('форма ТМ 3 математика профиль'!O516:U516,"")=7,(SUM('форма ТМ 3 математика профиль'!B516:I516)=8)),1," ")</f>
        <v xml:space="preserve"> </v>
      </c>
      <c r="B515" s="80" t="str">
        <f>IF(AND(NOT(ISBLANK('форма ТМ 3 математика профиль'!A515)),'форма ТМ 3 математика профиль'!W515&lt;=5),1," ")</f>
        <v xml:space="preserve"> </v>
      </c>
      <c r="C515" s="80" t="str">
        <f>IF(NOT(ISBLANK('форма ТМ 3 математика профиль'!A515)),1," ")</f>
        <v xml:space="preserve"> </v>
      </c>
      <c r="D515" s="80" t="str">
        <f>IF(SUM('форма ТМ 3 математика профиль'!J516:M516,'форма ТМ 3 математика профиль'!O516:S516)=16,1," ")</f>
        <v xml:space="preserve"> </v>
      </c>
      <c r="E515" s="80" t="str">
        <f>IF(AND(SUM('форма ТМ 3 математика профиль'!J516:M516,'форма ТМ 3 математика профиль'!O516:S516)&gt;=1,SUM('форма ТМ 3 математика профиль'!J516:M516,'форма ТМ 3 математика профиль'!O516:S516)&lt;16),1," ")</f>
        <v xml:space="preserve"> </v>
      </c>
      <c r="F515" s="80" t="str">
        <f>IF(SUM('форма ТМ 3 математика профиль'!T516:U516)=8,1," ")</f>
        <v xml:space="preserve"> </v>
      </c>
      <c r="G515" s="80" t="str">
        <f>IF(AND(SUM('форма ТМ 3 математика профиль'!T516:U516)&gt;=1,SUM('форма ТМ 3 математика профиль'!T516:U516)&lt;8),1," ")</f>
        <v xml:space="preserve"> </v>
      </c>
    </row>
    <row r="516" spans="1:7" x14ac:dyDescent="0.25">
      <c r="A516" s="80"/>
      <c r="B516" s="80"/>
      <c r="C516" s="80"/>
      <c r="D516" s="80"/>
      <c r="E516" s="80"/>
      <c r="F516" s="80"/>
      <c r="G516" s="80"/>
    </row>
    <row r="517" spans="1:7" x14ac:dyDescent="0.25">
      <c r="A517" s="80" t="str">
        <f>IF(AND('форма ТМ 3 математика профиль'!A517&lt;&gt;"",COUNTIF('форма ТМ 3 математика профиль'!O518:U518,"")=7,(SUM('форма ТМ 3 математика профиль'!B518:I518)=8)),1," ")</f>
        <v xml:space="preserve"> </v>
      </c>
      <c r="B517" s="80" t="str">
        <f>IF(AND(NOT(ISBLANK('форма ТМ 3 математика профиль'!A517)),'форма ТМ 3 математика профиль'!W517&lt;=5),1," ")</f>
        <v xml:space="preserve"> </v>
      </c>
      <c r="C517" s="80" t="str">
        <f>IF(NOT(ISBLANK('форма ТМ 3 математика профиль'!A517)),1," ")</f>
        <v xml:space="preserve"> </v>
      </c>
      <c r="D517" s="80" t="str">
        <f>IF(SUM('форма ТМ 3 математика профиль'!J518:M518,'форма ТМ 3 математика профиль'!O518:S518)=16,1," ")</f>
        <v xml:space="preserve"> </v>
      </c>
      <c r="E517" s="80" t="str">
        <f>IF(AND(SUM('форма ТМ 3 математика профиль'!J518:M518,'форма ТМ 3 математика профиль'!O518:S518)&gt;=1,SUM('форма ТМ 3 математика профиль'!J518:M518,'форма ТМ 3 математика профиль'!O518:S518)&lt;16),1," ")</f>
        <v xml:space="preserve"> </v>
      </c>
      <c r="F517" s="80" t="str">
        <f>IF(SUM('форма ТМ 3 математика профиль'!T518:U518)=8,1," ")</f>
        <v xml:space="preserve"> </v>
      </c>
      <c r="G517" s="80" t="str">
        <f>IF(AND(SUM('форма ТМ 3 математика профиль'!T518:U518)&gt;=1,SUM('форма ТМ 3 математика профиль'!T518:U518)&lt;8),1," ")</f>
        <v xml:space="preserve"> </v>
      </c>
    </row>
    <row r="518" spans="1:7" x14ac:dyDescent="0.25">
      <c r="A518" s="80"/>
      <c r="B518" s="80"/>
      <c r="C518" s="80"/>
      <c r="D518" s="80"/>
      <c r="E518" s="80"/>
      <c r="F518" s="80"/>
      <c r="G518" s="80"/>
    </row>
    <row r="519" spans="1:7" x14ac:dyDescent="0.25">
      <c r="A519" s="80" t="str">
        <f>IF(AND('форма ТМ 3 математика профиль'!A519&lt;&gt;"",COUNTIF('форма ТМ 3 математика профиль'!O520:U520,"")=7,(SUM('форма ТМ 3 математика профиль'!B520:I520)=8)),1," ")</f>
        <v xml:space="preserve"> </v>
      </c>
      <c r="B519" s="80" t="str">
        <f>IF(AND(NOT(ISBLANK('форма ТМ 3 математика профиль'!A519)),'форма ТМ 3 математика профиль'!W519&lt;=5),1," ")</f>
        <v xml:space="preserve"> </v>
      </c>
      <c r="C519" s="80" t="str">
        <f>IF(NOT(ISBLANK('форма ТМ 3 математика профиль'!A519)),1," ")</f>
        <v xml:space="preserve"> </v>
      </c>
      <c r="D519" s="80" t="str">
        <f>IF(SUM('форма ТМ 3 математика профиль'!J520:M520,'форма ТМ 3 математика профиль'!O520:S520)=16,1," ")</f>
        <v xml:space="preserve"> </v>
      </c>
      <c r="E519" s="80" t="str">
        <f>IF(AND(SUM('форма ТМ 3 математика профиль'!J520:M520,'форма ТМ 3 математика профиль'!O520:S520)&gt;=1,SUM('форма ТМ 3 математика профиль'!J520:M520,'форма ТМ 3 математика профиль'!O520:S520)&lt;16),1," ")</f>
        <v xml:space="preserve"> </v>
      </c>
      <c r="F519" s="80" t="str">
        <f>IF(SUM('форма ТМ 3 математика профиль'!T520:U520)=8,1," ")</f>
        <v xml:space="preserve"> </v>
      </c>
      <c r="G519" s="80" t="str">
        <f>IF(AND(SUM('форма ТМ 3 математика профиль'!T520:U520)&gt;=1,SUM('форма ТМ 3 математика профиль'!T520:U520)&lt;8),1," ")</f>
        <v xml:space="preserve"> </v>
      </c>
    </row>
    <row r="520" spans="1:7" x14ac:dyDescent="0.25">
      <c r="A520" s="80"/>
      <c r="B520" s="80"/>
      <c r="C520" s="80"/>
      <c r="D520" s="80"/>
      <c r="E520" s="80"/>
      <c r="F520" s="80"/>
      <c r="G520" s="80"/>
    </row>
    <row r="521" spans="1:7" x14ac:dyDescent="0.25">
      <c r="A521" s="80" t="str">
        <f>IF(AND('форма ТМ 3 математика профиль'!A521&lt;&gt;"",COUNTIF('форма ТМ 3 математика профиль'!O522:U522,"")=7,(SUM('форма ТМ 3 математика профиль'!B522:I522)=8)),1," ")</f>
        <v xml:space="preserve"> </v>
      </c>
      <c r="B521" s="80" t="str">
        <f>IF(AND(NOT(ISBLANK('форма ТМ 3 математика профиль'!A521)),'форма ТМ 3 математика профиль'!W521&lt;=5),1," ")</f>
        <v xml:space="preserve"> </v>
      </c>
      <c r="C521" s="80" t="str">
        <f>IF(NOT(ISBLANK('форма ТМ 3 математика профиль'!A521)),1," ")</f>
        <v xml:space="preserve"> </v>
      </c>
      <c r="D521" s="80" t="str">
        <f>IF(SUM('форма ТМ 3 математика профиль'!J522:M522,'форма ТМ 3 математика профиль'!O522:S522)=16,1," ")</f>
        <v xml:space="preserve"> </v>
      </c>
      <c r="E521" s="80" t="str">
        <f>IF(AND(SUM('форма ТМ 3 математика профиль'!J522:M522,'форма ТМ 3 математика профиль'!O522:S522)&gt;=1,SUM('форма ТМ 3 математика профиль'!J522:M522,'форма ТМ 3 математика профиль'!O522:S522)&lt;16),1," ")</f>
        <v xml:space="preserve"> </v>
      </c>
      <c r="F521" s="80" t="str">
        <f>IF(SUM('форма ТМ 3 математика профиль'!T522:U522)=8,1," ")</f>
        <v xml:space="preserve"> </v>
      </c>
      <c r="G521" s="80" t="str">
        <f>IF(AND(SUM('форма ТМ 3 математика профиль'!T522:U522)&gt;=1,SUM('форма ТМ 3 математика профиль'!T522:U522)&lt;8),1," ")</f>
        <v xml:space="preserve"> </v>
      </c>
    </row>
    <row r="522" spans="1:7" x14ac:dyDescent="0.25">
      <c r="A522" s="80"/>
      <c r="B522" s="80"/>
      <c r="C522" s="80"/>
      <c r="D522" s="80"/>
      <c r="E522" s="80"/>
      <c r="F522" s="80"/>
      <c r="G522" s="80"/>
    </row>
    <row r="523" spans="1:7" x14ac:dyDescent="0.25">
      <c r="A523" s="80" t="str">
        <f>IF(AND('форма ТМ 3 математика профиль'!A523&lt;&gt;"",COUNTIF('форма ТМ 3 математика профиль'!O524:U524,"")=7,(SUM('форма ТМ 3 математика профиль'!B524:I524)=8)),1," ")</f>
        <v xml:space="preserve"> </v>
      </c>
      <c r="B523" s="80" t="str">
        <f>IF(AND(NOT(ISBLANK('форма ТМ 3 математика профиль'!A523)),'форма ТМ 3 математика профиль'!W523&lt;=5),1," ")</f>
        <v xml:space="preserve"> </v>
      </c>
      <c r="C523" s="80" t="str">
        <f>IF(NOT(ISBLANK('форма ТМ 3 математика профиль'!A523)),1," ")</f>
        <v xml:space="preserve"> </v>
      </c>
      <c r="D523" s="80" t="str">
        <f>IF(SUM('форма ТМ 3 математика профиль'!J524:M524,'форма ТМ 3 математика профиль'!O524:S524)=16,1," ")</f>
        <v xml:space="preserve"> </v>
      </c>
      <c r="E523" s="80" t="str">
        <f>IF(AND(SUM('форма ТМ 3 математика профиль'!J524:M524,'форма ТМ 3 математика профиль'!O524:S524)&gt;=1,SUM('форма ТМ 3 математика профиль'!J524:M524,'форма ТМ 3 математика профиль'!O524:S524)&lt;16),1," ")</f>
        <v xml:space="preserve"> </v>
      </c>
      <c r="F523" s="80" t="str">
        <f>IF(SUM('форма ТМ 3 математика профиль'!T524:U524)=8,1," ")</f>
        <v xml:space="preserve"> </v>
      </c>
      <c r="G523" s="80" t="str">
        <f>IF(AND(SUM('форма ТМ 3 математика профиль'!T524:U524)&gt;=1,SUM('форма ТМ 3 математика профиль'!T524:U524)&lt;8),1," ")</f>
        <v xml:space="preserve"> </v>
      </c>
    </row>
    <row r="524" spans="1:7" x14ac:dyDescent="0.25">
      <c r="A524" s="80"/>
      <c r="B524" s="80"/>
      <c r="C524" s="80"/>
      <c r="D524" s="80"/>
      <c r="E524" s="80"/>
      <c r="F524" s="80"/>
      <c r="G524" s="80"/>
    </row>
    <row r="525" spans="1:7" x14ac:dyDescent="0.25">
      <c r="A525" s="80" t="str">
        <f>IF(AND('форма ТМ 3 математика профиль'!A525&lt;&gt;"",COUNTIF('форма ТМ 3 математика профиль'!O526:U526,"")=7,(SUM('форма ТМ 3 математика профиль'!B526:I526)=8)),1," ")</f>
        <v xml:space="preserve"> </v>
      </c>
      <c r="B525" s="80" t="str">
        <f>IF(AND(NOT(ISBLANK('форма ТМ 3 математика профиль'!A525)),'форма ТМ 3 математика профиль'!W525&lt;=5),1," ")</f>
        <v xml:space="preserve"> </v>
      </c>
      <c r="C525" s="80" t="str">
        <f>IF(NOT(ISBLANK('форма ТМ 3 математика профиль'!A525)),1," ")</f>
        <v xml:space="preserve"> </v>
      </c>
      <c r="D525" s="80" t="str">
        <f>IF(SUM('форма ТМ 3 математика профиль'!J526:M526,'форма ТМ 3 математика профиль'!O526:S526)=16,1," ")</f>
        <v xml:space="preserve"> </v>
      </c>
      <c r="E525" s="80" t="str">
        <f>IF(AND(SUM('форма ТМ 3 математика профиль'!J526:M526,'форма ТМ 3 математика профиль'!O526:S526)&gt;=1,SUM('форма ТМ 3 математика профиль'!J526:M526,'форма ТМ 3 математика профиль'!O526:S526)&lt;16),1," ")</f>
        <v xml:space="preserve"> </v>
      </c>
      <c r="F525" s="80" t="str">
        <f>IF(SUM('форма ТМ 3 математика профиль'!T526:U526)=8,1," ")</f>
        <v xml:space="preserve"> </v>
      </c>
      <c r="G525" s="80" t="str">
        <f>IF(AND(SUM('форма ТМ 3 математика профиль'!T526:U526)&gt;=1,SUM('форма ТМ 3 математика профиль'!T526:U526)&lt;8),1," ")</f>
        <v xml:space="preserve"> </v>
      </c>
    </row>
    <row r="526" spans="1:7" x14ac:dyDescent="0.25">
      <c r="A526" s="80"/>
      <c r="B526" s="80"/>
      <c r="C526" s="80"/>
      <c r="D526" s="80"/>
      <c r="E526" s="80"/>
      <c r="F526" s="80"/>
      <c r="G526" s="80"/>
    </row>
    <row r="527" spans="1:7" x14ac:dyDescent="0.25">
      <c r="A527" s="80" t="str">
        <f>IF(AND('форма ТМ 3 математика профиль'!A527&lt;&gt;"",COUNTIF('форма ТМ 3 математика профиль'!O528:U528,"")=7,(SUM('форма ТМ 3 математика профиль'!B528:I528)=8)),1," ")</f>
        <v xml:space="preserve"> </v>
      </c>
      <c r="B527" s="80" t="str">
        <f>IF(AND(NOT(ISBLANK('форма ТМ 3 математика профиль'!A527)),'форма ТМ 3 математика профиль'!W527&lt;=5),1," ")</f>
        <v xml:space="preserve"> </v>
      </c>
      <c r="C527" s="80" t="str">
        <f>IF(NOT(ISBLANK('форма ТМ 3 математика профиль'!A527)),1," ")</f>
        <v xml:space="preserve"> </v>
      </c>
      <c r="D527" s="80" t="str">
        <f>IF(SUM('форма ТМ 3 математика профиль'!J528:M528,'форма ТМ 3 математика профиль'!O528:S528)=16,1," ")</f>
        <v xml:space="preserve"> </v>
      </c>
      <c r="E527" s="80" t="str">
        <f>IF(AND(SUM('форма ТМ 3 математика профиль'!J528:M528,'форма ТМ 3 математика профиль'!O528:S528)&gt;=1,SUM('форма ТМ 3 математика профиль'!J528:M528,'форма ТМ 3 математика профиль'!O528:S528)&lt;16),1," ")</f>
        <v xml:space="preserve"> </v>
      </c>
      <c r="F527" s="80" t="str">
        <f>IF(SUM('форма ТМ 3 математика профиль'!T528:U528)=8,1," ")</f>
        <v xml:space="preserve"> </v>
      </c>
      <c r="G527" s="80" t="str">
        <f>IF(AND(SUM('форма ТМ 3 математика профиль'!T528:U528)&gt;=1,SUM('форма ТМ 3 математика профиль'!T528:U528)&lt;8),1," ")</f>
        <v xml:space="preserve"> </v>
      </c>
    </row>
    <row r="528" spans="1:7" x14ac:dyDescent="0.25">
      <c r="A528" s="80"/>
      <c r="B528" s="80"/>
      <c r="C528" s="80"/>
      <c r="D528" s="80"/>
      <c r="E528" s="80"/>
      <c r="F528" s="80"/>
      <c r="G528" s="80"/>
    </row>
    <row r="529" spans="1:7" x14ac:dyDescent="0.25">
      <c r="A529" s="80" t="str">
        <f>IF(AND('форма ТМ 3 математика профиль'!A529&lt;&gt;"",COUNTIF('форма ТМ 3 математика профиль'!O530:U530,"")=7,(SUM('форма ТМ 3 математика профиль'!B530:I530)=8)),1," ")</f>
        <v xml:space="preserve"> </v>
      </c>
      <c r="B529" s="80" t="str">
        <f>IF(AND(NOT(ISBLANK('форма ТМ 3 математика профиль'!A529)),'форма ТМ 3 математика профиль'!W529&lt;=5),1," ")</f>
        <v xml:space="preserve"> </v>
      </c>
      <c r="C529" s="80" t="str">
        <f>IF(NOT(ISBLANK('форма ТМ 3 математика профиль'!A529)),1," ")</f>
        <v xml:space="preserve"> </v>
      </c>
      <c r="D529" s="80" t="str">
        <f>IF(SUM('форма ТМ 3 математика профиль'!J530:M530,'форма ТМ 3 математика профиль'!O530:S530)=16,1," ")</f>
        <v xml:space="preserve"> </v>
      </c>
      <c r="E529" s="80" t="str">
        <f>IF(AND(SUM('форма ТМ 3 математика профиль'!J530:M530,'форма ТМ 3 математика профиль'!O530:S530)&gt;=1,SUM('форма ТМ 3 математика профиль'!J530:M530,'форма ТМ 3 математика профиль'!O530:S530)&lt;16),1," ")</f>
        <v xml:space="preserve"> </v>
      </c>
      <c r="F529" s="80" t="str">
        <f>IF(SUM('форма ТМ 3 математика профиль'!T530:U530)=8,1," ")</f>
        <v xml:space="preserve"> </v>
      </c>
      <c r="G529" s="80" t="str">
        <f>IF(AND(SUM('форма ТМ 3 математика профиль'!T530:U530)&gt;=1,SUM('форма ТМ 3 математика профиль'!T530:U530)&lt;8),1," ")</f>
        <v xml:space="preserve"> </v>
      </c>
    </row>
    <row r="530" spans="1:7" x14ac:dyDescent="0.25">
      <c r="A530" s="80"/>
      <c r="B530" s="80"/>
      <c r="C530" s="80"/>
      <c r="D530" s="80"/>
      <c r="E530" s="80"/>
      <c r="F530" s="80"/>
      <c r="G530" s="80"/>
    </row>
    <row r="531" spans="1:7" x14ac:dyDescent="0.25">
      <c r="A531" s="80" t="str">
        <f>IF(AND('форма ТМ 3 математика профиль'!A531&lt;&gt;"",COUNTIF('форма ТМ 3 математика профиль'!O532:U532,"")=7,(SUM('форма ТМ 3 математика профиль'!B532:I532)=8)),1," ")</f>
        <v xml:space="preserve"> </v>
      </c>
      <c r="B531" s="80" t="str">
        <f>IF(AND(NOT(ISBLANK('форма ТМ 3 математика профиль'!A531)),'форма ТМ 3 математика профиль'!W531&lt;=5),1," ")</f>
        <v xml:space="preserve"> </v>
      </c>
      <c r="C531" s="80" t="str">
        <f>IF(NOT(ISBLANK('форма ТМ 3 математика профиль'!A531)),1," ")</f>
        <v xml:space="preserve"> </v>
      </c>
      <c r="D531" s="80" t="str">
        <f>IF(SUM('форма ТМ 3 математика профиль'!J532:M532,'форма ТМ 3 математика профиль'!O532:S532)=16,1," ")</f>
        <v xml:space="preserve"> </v>
      </c>
      <c r="E531" s="80" t="str">
        <f>IF(AND(SUM('форма ТМ 3 математика профиль'!J532:M532,'форма ТМ 3 математика профиль'!O532:S532)&gt;=1,SUM('форма ТМ 3 математика профиль'!J532:M532,'форма ТМ 3 математика профиль'!O532:S532)&lt;16),1," ")</f>
        <v xml:space="preserve"> </v>
      </c>
      <c r="F531" s="80" t="str">
        <f>IF(SUM('форма ТМ 3 математика профиль'!T532:U532)=8,1," ")</f>
        <v xml:space="preserve"> </v>
      </c>
      <c r="G531" s="80" t="str">
        <f>IF(AND(SUM('форма ТМ 3 математика профиль'!T532:U532)&gt;=1,SUM('форма ТМ 3 математика профиль'!T532:U532)&lt;8),1," ")</f>
        <v xml:space="preserve"> </v>
      </c>
    </row>
    <row r="532" spans="1:7" x14ac:dyDescent="0.25">
      <c r="A532" s="80"/>
      <c r="B532" s="80"/>
      <c r="C532" s="80"/>
      <c r="D532" s="80"/>
      <c r="E532" s="80"/>
      <c r="F532" s="80"/>
      <c r="G532" s="80"/>
    </row>
    <row r="533" spans="1:7" x14ac:dyDescent="0.25">
      <c r="A533" s="80" t="str">
        <f>IF(AND('форма ТМ 3 математика профиль'!A533&lt;&gt;"",COUNTIF('форма ТМ 3 математика профиль'!O534:U534,"")=7,(SUM('форма ТМ 3 математика профиль'!B534:I534)=8)),1," ")</f>
        <v xml:space="preserve"> </v>
      </c>
      <c r="B533" s="80" t="str">
        <f>IF(AND(NOT(ISBLANK('форма ТМ 3 математика профиль'!A533)),'форма ТМ 3 математика профиль'!W533&lt;=5),1," ")</f>
        <v xml:space="preserve"> </v>
      </c>
      <c r="C533" s="80" t="str">
        <f>IF(NOT(ISBLANK('форма ТМ 3 математика профиль'!A533)),1," ")</f>
        <v xml:space="preserve"> </v>
      </c>
      <c r="D533" s="80" t="str">
        <f>IF(SUM('форма ТМ 3 математика профиль'!J534:M534,'форма ТМ 3 математика профиль'!O534:S534)=16,1," ")</f>
        <v xml:space="preserve"> </v>
      </c>
      <c r="E533" s="80" t="str">
        <f>IF(AND(SUM('форма ТМ 3 математика профиль'!J534:M534,'форма ТМ 3 математика профиль'!O534:S534)&gt;=1,SUM('форма ТМ 3 математика профиль'!J534:M534,'форма ТМ 3 математика профиль'!O534:S534)&lt;16),1," ")</f>
        <v xml:space="preserve"> </v>
      </c>
      <c r="F533" s="80" t="str">
        <f>IF(SUM('форма ТМ 3 математика профиль'!T534:U534)=8,1," ")</f>
        <v xml:space="preserve"> </v>
      </c>
      <c r="G533" s="80" t="str">
        <f>IF(AND(SUM('форма ТМ 3 математика профиль'!T534:U534)&gt;=1,SUM('форма ТМ 3 математика профиль'!T534:U534)&lt;8),1," ")</f>
        <v xml:space="preserve"> </v>
      </c>
    </row>
    <row r="534" spans="1:7" x14ac:dyDescent="0.25">
      <c r="A534" s="80"/>
      <c r="B534" s="80"/>
      <c r="C534" s="80"/>
      <c r="D534" s="80"/>
      <c r="E534" s="80"/>
      <c r="F534" s="80"/>
      <c r="G534" s="80"/>
    </row>
    <row r="535" spans="1:7" x14ac:dyDescent="0.25">
      <c r="A535" s="80" t="str">
        <f>IF(AND('форма ТМ 3 математика профиль'!A535&lt;&gt;"",COUNTIF('форма ТМ 3 математика профиль'!O536:U536,"")=7,(SUM('форма ТМ 3 математика профиль'!B536:I536)=8)),1," ")</f>
        <v xml:space="preserve"> </v>
      </c>
      <c r="B535" s="80" t="str">
        <f>IF(AND(NOT(ISBLANK('форма ТМ 3 математика профиль'!A535)),'форма ТМ 3 математика профиль'!W535&lt;=5),1," ")</f>
        <v xml:space="preserve"> </v>
      </c>
      <c r="C535" s="80" t="str">
        <f>IF(NOT(ISBLANK('форма ТМ 3 математика профиль'!A535)),1," ")</f>
        <v xml:space="preserve"> </v>
      </c>
      <c r="D535" s="80" t="str">
        <f>IF(SUM('форма ТМ 3 математика профиль'!J536:M536,'форма ТМ 3 математика профиль'!O536:S536)=16,1," ")</f>
        <v xml:space="preserve"> </v>
      </c>
      <c r="E535" s="80" t="str">
        <f>IF(AND(SUM('форма ТМ 3 математика профиль'!J536:M536,'форма ТМ 3 математика профиль'!O536:S536)&gt;=1,SUM('форма ТМ 3 математика профиль'!J536:M536,'форма ТМ 3 математика профиль'!O536:S536)&lt;16),1," ")</f>
        <v xml:space="preserve"> </v>
      </c>
      <c r="F535" s="80" t="str">
        <f>IF(SUM('форма ТМ 3 математика профиль'!T536:U536)=8,1," ")</f>
        <v xml:space="preserve"> </v>
      </c>
      <c r="G535" s="80" t="str">
        <f>IF(AND(SUM('форма ТМ 3 математика профиль'!T536:U536)&gt;=1,SUM('форма ТМ 3 математика профиль'!T536:U536)&lt;8),1," ")</f>
        <v xml:space="preserve"> </v>
      </c>
    </row>
    <row r="536" spans="1:7" x14ac:dyDescent="0.25">
      <c r="A536" s="80"/>
      <c r="B536" s="80"/>
      <c r="C536" s="80"/>
      <c r="D536" s="80"/>
      <c r="E536" s="80"/>
      <c r="F536" s="80"/>
      <c r="G536" s="80"/>
    </row>
    <row r="537" spans="1:7" x14ac:dyDescent="0.25">
      <c r="A537" s="80" t="str">
        <f>IF(AND('форма ТМ 3 математика профиль'!A537&lt;&gt;"",COUNTIF('форма ТМ 3 математика профиль'!O538:U538,"")=7,(SUM('форма ТМ 3 математика профиль'!B538:I538)=8)),1," ")</f>
        <v xml:space="preserve"> </v>
      </c>
      <c r="B537" s="80" t="str">
        <f>IF(AND(NOT(ISBLANK('форма ТМ 3 математика профиль'!A537)),'форма ТМ 3 математика профиль'!W537&lt;=5),1," ")</f>
        <v xml:space="preserve"> </v>
      </c>
      <c r="C537" s="80" t="str">
        <f>IF(NOT(ISBLANK('форма ТМ 3 математика профиль'!A537)),1," ")</f>
        <v xml:space="preserve"> </v>
      </c>
      <c r="D537" s="80" t="str">
        <f>IF(SUM('форма ТМ 3 математика профиль'!J538:M538,'форма ТМ 3 математика профиль'!O538:S538)=16,1," ")</f>
        <v xml:space="preserve"> </v>
      </c>
      <c r="E537" s="80" t="str">
        <f>IF(AND(SUM('форма ТМ 3 математика профиль'!J538:M538,'форма ТМ 3 математика профиль'!O538:S538)&gt;=1,SUM('форма ТМ 3 математика профиль'!J538:M538,'форма ТМ 3 математика профиль'!O538:S538)&lt;16),1," ")</f>
        <v xml:space="preserve"> </v>
      </c>
      <c r="F537" s="80" t="str">
        <f>IF(SUM('форма ТМ 3 математика профиль'!T538:U538)=8,1," ")</f>
        <v xml:space="preserve"> </v>
      </c>
      <c r="G537" s="80" t="str">
        <f>IF(AND(SUM('форма ТМ 3 математика профиль'!T538:U538)&gt;=1,SUM('форма ТМ 3 математика профиль'!T538:U538)&lt;8),1," ")</f>
        <v xml:space="preserve"> </v>
      </c>
    </row>
    <row r="538" spans="1:7" x14ac:dyDescent="0.25">
      <c r="A538" s="80"/>
      <c r="B538" s="80"/>
      <c r="C538" s="80"/>
      <c r="D538" s="80"/>
      <c r="E538" s="80"/>
      <c r="F538" s="80"/>
      <c r="G538" s="80"/>
    </row>
    <row r="539" spans="1:7" x14ac:dyDescent="0.25">
      <c r="A539" s="80" t="str">
        <f>IF(AND('форма ТМ 3 математика профиль'!A539&lt;&gt;"",COUNTIF('форма ТМ 3 математика профиль'!O540:U540,"")=7,(SUM('форма ТМ 3 математика профиль'!B540:I540)=8)),1," ")</f>
        <v xml:space="preserve"> </v>
      </c>
      <c r="B539" s="80" t="str">
        <f>IF(AND(NOT(ISBLANK('форма ТМ 3 математика профиль'!A539)),'форма ТМ 3 математика профиль'!W539&lt;=5),1," ")</f>
        <v xml:space="preserve"> </v>
      </c>
      <c r="C539" s="80" t="str">
        <f>IF(NOT(ISBLANK('форма ТМ 3 математика профиль'!A539)),1," ")</f>
        <v xml:space="preserve"> </v>
      </c>
      <c r="D539" s="80" t="str">
        <f>IF(SUM('форма ТМ 3 математика профиль'!J540:M540,'форма ТМ 3 математика профиль'!O540:S540)=16,1," ")</f>
        <v xml:space="preserve"> </v>
      </c>
      <c r="E539" s="80" t="str">
        <f>IF(AND(SUM('форма ТМ 3 математика профиль'!J540:M540,'форма ТМ 3 математика профиль'!O540:S540)&gt;=1,SUM('форма ТМ 3 математика профиль'!J540:M540,'форма ТМ 3 математика профиль'!O540:S540)&lt;16),1," ")</f>
        <v xml:space="preserve"> </v>
      </c>
      <c r="F539" s="80" t="str">
        <f>IF(SUM('форма ТМ 3 математика профиль'!T540:U540)=8,1," ")</f>
        <v xml:space="preserve"> </v>
      </c>
      <c r="G539" s="80" t="str">
        <f>IF(AND(SUM('форма ТМ 3 математика профиль'!T540:U540)&gt;=1,SUM('форма ТМ 3 математика профиль'!T540:U540)&lt;8),1," ")</f>
        <v xml:space="preserve"> </v>
      </c>
    </row>
    <row r="540" spans="1:7" x14ac:dyDescent="0.25">
      <c r="A540" s="80"/>
      <c r="B540" s="80"/>
      <c r="C540" s="80"/>
      <c r="D540" s="80"/>
      <c r="E540" s="80"/>
      <c r="F540" s="80"/>
      <c r="G540" s="80"/>
    </row>
    <row r="541" spans="1:7" x14ac:dyDescent="0.25">
      <c r="A541" s="80" t="str">
        <f>IF(AND('форма ТМ 3 математика профиль'!A541&lt;&gt;"",COUNTIF('форма ТМ 3 математика профиль'!O542:U542,"")=7,(SUM('форма ТМ 3 математика профиль'!B542:I542)=8)),1," ")</f>
        <v xml:space="preserve"> </v>
      </c>
      <c r="B541" s="80" t="str">
        <f>IF(AND(NOT(ISBLANK('форма ТМ 3 математика профиль'!A541)),'форма ТМ 3 математика профиль'!W541&lt;=5),1," ")</f>
        <v xml:space="preserve"> </v>
      </c>
      <c r="C541" s="80" t="str">
        <f>IF(NOT(ISBLANK('форма ТМ 3 математика профиль'!A541)),1," ")</f>
        <v xml:space="preserve"> </v>
      </c>
      <c r="D541" s="80" t="str">
        <f>IF(SUM('форма ТМ 3 математика профиль'!J542:M542,'форма ТМ 3 математика профиль'!O542:S542)=16,1," ")</f>
        <v xml:space="preserve"> </v>
      </c>
      <c r="E541" s="80" t="str">
        <f>IF(AND(SUM('форма ТМ 3 математика профиль'!J542:M542,'форма ТМ 3 математика профиль'!O542:S542)&gt;=1,SUM('форма ТМ 3 математика профиль'!J542:M542,'форма ТМ 3 математика профиль'!O542:S542)&lt;16),1," ")</f>
        <v xml:space="preserve"> </v>
      </c>
      <c r="F541" s="80" t="str">
        <f>IF(SUM('форма ТМ 3 математика профиль'!T542:U542)=8,1," ")</f>
        <v xml:space="preserve"> </v>
      </c>
      <c r="G541" s="80" t="str">
        <f>IF(AND(SUM('форма ТМ 3 математика профиль'!T542:U542)&gt;=1,SUM('форма ТМ 3 математика профиль'!T542:U542)&lt;8),1," ")</f>
        <v xml:space="preserve"> </v>
      </c>
    </row>
    <row r="542" spans="1:7" x14ac:dyDescent="0.25">
      <c r="A542" s="80"/>
      <c r="B542" s="80"/>
      <c r="C542" s="80"/>
      <c r="D542" s="80"/>
      <c r="E542" s="80"/>
      <c r="F542" s="80"/>
      <c r="G542" s="80"/>
    </row>
    <row r="543" spans="1:7" x14ac:dyDescent="0.25">
      <c r="A543" s="80" t="str">
        <f>IF(AND('форма ТМ 3 математика профиль'!A543&lt;&gt;"",COUNTIF('форма ТМ 3 математика профиль'!O544:U544,"")=7,(SUM('форма ТМ 3 математика профиль'!B544:I544)=8)),1," ")</f>
        <v xml:space="preserve"> </v>
      </c>
      <c r="B543" s="80" t="str">
        <f>IF(AND(NOT(ISBLANK('форма ТМ 3 математика профиль'!A543)),'форма ТМ 3 математика профиль'!W543&lt;=5),1," ")</f>
        <v xml:space="preserve"> </v>
      </c>
      <c r="C543" s="80" t="str">
        <f>IF(NOT(ISBLANK('форма ТМ 3 математика профиль'!A543)),1," ")</f>
        <v xml:space="preserve"> </v>
      </c>
      <c r="D543" s="80" t="str">
        <f>IF(SUM('форма ТМ 3 математика профиль'!J544:M544,'форма ТМ 3 математика профиль'!O544:S544)=16,1," ")</f>
        <v xml:space="preserve"> </v>
      </c>
      <c r="E543" s="80" t="str">
        <f>IF(AND(SUM('форма ТМ 3 математика профиль'!J544:M544,'форма ТМ 3 математика профиль'!O544:S544)&gt;=1,SUM('форма ТМ 3 математика профиль'!J544:M544,'форма ТМ 3 математика профиль'!O544:S544)&lt;16),1," ")</f>
        <v xml:space="preserve"> </v>
      </c>
      <c r="F543" s="80" t="str">
        <f>IF(SUM('форма ТМ 3 математика профиль'!T544:U544)=8,1," ")</f>
        <v xml:space="preserve"> </v>
      </c>
      <c r="G543" s="80" t="str">
        <f>IF(AND(SUM('форма ТМ 3 математика профиль'!T544:U544)&gt;=1,SUM('форма ТМ 3 математика профиль'!T544:U544)&lt;8),1," ")</f>
        <v xml:space="preserve"> </v>
      </c>
    </row>
    <row r="544" spans="1:7" x14ac:dyDescent="0.25">
      <c r="A544" s="80"/>
      <c r="B544" s="80"/>
      <c r="C544" s="80"/>
      <c r="D544" s="80"/>
      <c r="E544" s="80"/>
      <c r="F544" s="80"/>
      <c r="G544" s="80"/>
    </row>
    <row r="545" spans="1:7" x14ac:dyDescent="0.25">
      <c r="A545" s="80" t="str">
        <f>IF(AND('форма ТМ 3 математика профиль'!A545&lt;&gt;"",COUNTIF('форма ТМ 3 математика профиль'!O546:U546,"")=7,(SUM('форма ТМ 3 математика профиль'!B546:I546)=8)),1," ")</f>
        <v xml:space="preserve"> </v>
      </c>
      <c r="B545" s="80" t="str">
        <f>IF(AND(NOT(ISBLANK('форма ТМ 3 математика профиль'!A545)),'форма ТМ 3 математика профиль'!W545&lt;=5),1," ")</f>
        <v xml:space="preserve"> </v>
      </c>
      <c r="C545" s="80" t="str">
        <f>IF(NOT(ISBLANK('форма ТМ 3 математика профиль'!A545)),1," ")</f>
        <v xml:space="preserve"> </v>
      </c>
      <c r="D545" s="80" t="str">
        <f>IF(SUM('форма ТМ 3 математика профиль'!J546:M546,'форма ТМ 3 математика профиль'!O546:S546)=16,1," ")</f>
        <v xml:space="preserve"> </v>
      </c>
      <c r="E545" s="80" t="str">
        <f>IF(AND(SUM('форма ТМ 3 математика профиль'!J546:M546,'форма ТМ 3 математика профиль'!O546:S546)&gt;=1,SUM('форма ТМ 3 математика профиль'!J546:M546,'форма ТМ 3 математика профиль'!O546:S546)&lt;16),1," ")</f>
        <v xml:space="preserve"> </v>
      </c>
      <c r="F545" s="80" t="str">
        <f>IF(SUM('форма ТМ 3 математика профиль'!T546:U546)=8,1," ")</f>
        <v xml:space="preserve"> </v>
      </c>
      <c r="G545" s="80" t="str">
        <f>IF(AND(SUM('форма ТМ 3 математика профиль'!T546:U546)&gt;=1,SUM('форма ТМ 3 математика профиль'!T546:U546)&lt;8),1," ")</f>
        <v xml:space="preserve"> </v>
      </c>
    </row>
    <row r="546" spans="1:7" x14ac:dyDescent="0.25">
      <c r="A546" s="80"/>
      <c r="B546" s="80"/>
      <c r="C546" s="80"/>
      <c r="D546" s="80"/>
      <c r="E546" s="80"/>
      <c r="F546" s="80"/>
      <c r="G546" s="80"/>
    </row>
    <row r="547" spans="1:7" x14ac:dyDescent="0.25">
      <c r="A547" s="80" t="str">
        <f>IF(AND('форма ТМ 3 математика профиль'!A547&lt;&gt;"",COUNTIF('форма ТМ 3 математика профиль'!O548:U548,"")=7,(SUM('форма ТМ 3 математика профиль'!B548:I548)=8)),1," ")</f>
        <v xml:space="preserve"> </v>
      </c>
      <c r="B547" s="80" t="str">
        <f>IF(AND(NOT(ISBLANK('форма ТМ 3 математика профиль'!A547)),'форма ТМ 3 математика профиль'!W547&lt;=5),1," ")</f>
        <v xml:space="preserve"> </v>
      </c>
      <c r="C547" s="80" t="str">
        <f>IF(NOT(ISBLANK('форма ТМ 3 математика профиль'!A547)),1," ")</f>
        <v xml:space="preserve"> </v>
      </c>
      <c r="D547" s="80" t="str">
        <f>IF(SUM('форма ТМ 3 математика профиль'!J548:M548,'форма ТМ 3 математика профиль'!O548:S548)=16,1," ")</f>
        <v xml:space="preserve"> </v>
      </c>
      <c r="E547" s="80" t="str">
        <f>IF(AND(SUM('форма ТМ 3 математика профиль'!J548:M548,'форма ТМ 3 математика профиль'!O548:S548)&gt;=1,SUM('форма ТМ 3 математика профиль'!J548:M548,'форма ТМ 3 математика профиль'!O548:S548)&lt;16),1," ")</f>
        <v xml:space="preserve"> </v>
      </c>
      <c r="F547" s="80" t="str">
        <f>IF(SUM('форма ТМ 3 математика профиль'!T548:U548)=8,1," ")</f>
        <v xml:space="preserve"> </v>
      </c>
      <c r="G547" s="80" t="str">
        <f>IF(AND(SUM('форма ТМ 3 математика профиль'!T548:U548)&gt;=1,SUM('форма ТМ 3 математика профиль'!T548:U548)&lt;8),1," ")</f>
        <v xml:space="preserve"> </v>
      </c>
    </row>
    <row r="548" spans="1:7" x14ac:dyDescent="0.25">
      <c r="A548" s="80"/>
      <c r="B548" s="80"/>
      <c r="C548" s="80"/>
      <c r="D548" s="80"/>
      <c r="E548" s="80"/>
      <c r="F548" s="80"/>
      <c r="G548" s="80"/>
    </row>
    <row r="549" spans="1:7" x14ac:dyDescent="0.25">
      <c r="A549" s="80" t="str">
        <f>IF(AND('форма ТМ 3 математика профиль'!A549&lt;&gt;"",COUNTIF('форма ТМ 3 математика профиль'!O550:U550,"")=7,(SUM('форма ТМ 3 математика профиль'!B550:I550)=8)),1," ")</f>
        <v xml:space="preserve"> </v>
      </c>
      <c r="B549" s="80" t="str">
        <f>IF(AND(NOT(ISBLANK('форма ТМ 3 математика профиль'!A549)),'форма ТМ 3 математика профиль'!W549&lt;=5),1," ")</f>
        <v xml:space="preserve"> </v>
      </c>
      <c r="C549" s="80" t="str">
        <f>IF(NOT(ISBLANK('форма ТМ 3 математика профиль'!A549)),1," ")</f>
        <v xml:space="preserve"> </v>
      </c>
      <c r="D549" s="80" t="str">
        <f>IF(SUM('форма ТМ 3 математика профиль'!J550:M550,'форма ТМ 3 математика профиль'!O550:S550)=16,1," ")</f>
        <v xml:space="preserve"> </v>
      </c>
      <c r="E549" s="80" t="str">
        <f>IF(AND(SUM('форма ТМ 3 математика профиль'!J550:M550,'форма ТМ 3 математика профиль'!O550:S550)&gt;=1,SUM('форма ТМ 3 математика профиль'!J550:M550,'форма ТМ 3 математика профиль'!O550:S550)&lt;16),1," ")</f>
        <v xml:space="preserve"> </v>
      </c>
      <c r="F549" s="80" t="str">
        <f>IF(SUM('форма ТМ 3 математика профиль'!T550:U550)=8,1," ")</f>
        <v xml:space="preserve"> </v>
      </c>
      <c r="G549" s="80" t="str">
        <f>IF(AND(SUM('форма ТМ 3 математика профиль'!T550:U550)&gt;=1,SUM('форма ТМ 3 математика профиль'!T550:U550)&lt;8),1," ")</f>
        <v xml:space="preserve"> </v>
      </c>
    </row>
    <row r="550" spans="1:7" x14ac:dyDescent="0.25">
      <c r="A550" s="80"/>
      <c r="B550" s="80"/>
      <c r="C550" s="80"/>
      <c r="D550" s="80"/>
      <c r="E550" s="80"/>
      <c r="F550" s="80"/>
      <c r="G550" s="80"/>
    </row>
    <row r="551" spans="1:7" x14ac:dyDescent="0.25">
      <c r="A551" s="80" t="str">
        <f>IF(AND('форма ТМ 3 математика профиль'!A551&lt;&gt;"",COUNTIF('форма ТМ 3 математика профиль'!O552:U552,"")=7,(SUM('форма ТМ 3 математика профиль'!B552:I552)=8)),1," ")</f>
        <v xml:space="preserve"> </v>
      </c>
      <c r="B551" s="80" t="str">
        <f>IF(AND(NOT(ISBLANK('форма ТМ 3 математика профиль'!A551)),'форма ТМ 3 математика профиль'!W551&lt;=5),1," ")</f>
        <v xml:space="preserve"> </v>
      </c>
      <c r="C551" s="80" t="str">
        <f>IF(NOT(ISBLANK('форма ТМ 3 математика профиль'!A551)),1," ")</f>
        <v xml:space="preserve"> </v>
      </c>
      <c r="D551" s="80" t="str">
        <f>IF(SUM('форма ТМ 3 математика профиль'!J552:M552,'форма ТМ 3 математика профиль'!O552:S552)=16,1," ")</f>
        <v xml:space="preserve"> </v>
      </c>
      <c r="E551" s="80" t="str">
        <f>IF(AND(SUM('форма ТМ 3 математика профиль'!J552:M552,'форма ТМ 3 математика профиль'!O552:S552)&gt;=1,SUM('форма ТМ 3 математика профиль'!J552:M552,'форма ТМ 3 математика профиль'!O552:S552)&lt;16),1," ")</f>
        <v xml:space="preserve"> </v>
      </c>
      <c r="F551" s="80" t="str">
        <f>IF(SUM('форма ТМ 3 математика профиль'!T552:U552)=8,1," ")</f>
        <v xml:space="preserve"> </v>
      </c>
      <c r="G551" s="80" t="str">
        <f>IF(AND(SUM('форма ТМ 3 математика профиль'!T552:U552)&gt;=1,SUM('форма ТМ 3 математика профиль'!T552:U552)&lt;8),1," ")</f>
        <v xml:space="preserve"> </v>
      </c>
    </row>
    <row r="552" spans="1:7" x14ac:dyDescent="0.25">
      <c r="A552" s="80"/>
      <c r="B552" s="80"/>
      <c r="C552" s="80"/>
      <c r="D552" s="80"/>
      <c r="E552" s="80"/>
      <c r="F552" s="80"/>
      <c r="G552" s="80"/>
    </row>
    <row r="553" spans="1:7" x14ac:dyDescent="0.25">
      <c r="A553" s="80" t="str">
        <f>IF(AND('форма ТМ 3 математика профиль'!A553&lt;&gt;"",COUNTIF('форма ТМ 3 математика профиль'!O554:U554,"")=7,(SUM('форма ТМ 3 математика профиль'!B554:I554)=8)),1," ")</f>
        <v xml:space="preserve"> </v>
      </c>
      <c r="B553" s="80" t="str">
        <f>IF(AND(NOT(ISBLANK('форма ТМ 3 математика профиль'!A553)),'форма ТМ 3 математика профиль'!W553&lt;=5),1," ")</f>
        <v xml:space="preserve"> </v>
      </c>
      <c r="C553" s="80" t="str">
        <f>IF(NOT(ISBLANK('форма ТМ 3 математика профиль'!A553)),1," ")</f>
        <v xml:space="preserve"> </v>
      </c>
      <c r="D553" s="80" t="str">
        <f>IF(SUM('форма ТМ 3 математика профиль'!J554:M554,'форма ТМ 3 математика профиль'!O554:S554)=16,1," ")</f>
        <v xml:space="preserve"> </v>
      </c>
      <c r="E553" s="80" t="str">
        <f>IF(AND(SUM('форма ТМ 3 математика профиль'!J554:M554,'форма ТМ 3 математика профиль'!O554:S554)&gt;=1,SUM('форма ТМ 3 математика профиль'!J554:M554,'форма ТМ 3 математика профиль'!O554:S554)&lt;16),1," ")</f>
        <v xml:space="preserve"> </v>
      </c>
      <c r="F553" s="80" t="str">
        <f>IF(SUM('форма ТМ 3 математика профиль'!T554:U554)=8,1," ")</f>
        <v xml:space="preserve"> </v>
      </c>
      <c r="G553" s="80" t="str">
        <f>IF(AND(SUM('форма ТМ 3 математика профиль'!T554:U554)&gt;=1,SUM('форма ТМ 3 математика профиль'!T554:U554)&lt;8),1," ")</f>
        <v xml:space="preserve"> </v>
      </c>
    </row>
    <row r="554" spans="1:7" x14ac:dyDescent="0.25">
      <c r="A554" s="80"/>
      <c r="B554" s="80"/>
      <c r="C554" s="80"/>
      <c r="D554" s="80"/>
      <c r="E554" s="80"/>
      <c r="F554" s="80"/>
      <c r="G554" s="80"/>
    </row>
    <row r="555" spans="1:7" x14ac:dyDescent="0.25">
      <c r="A555" s="80" t="str">
        <f>IF(AND('форма ТМ 3 математика профиль'!A555&lt;&gt;"",COUNTIF('форма ТМ 3 математика профиль'!O556:U556,"")=7,(SUM('форма ТМ 3 математика профиль'!B556:I556)=8)),1," ")</f>
        <v xml:space="preserve"> </v>
      </c>
      <c r="B555" s="80" t="str">
        <f>IF(AND(NOT(ISBLANK('форма ТМ 3 математика профиль'!A555)),'форма ТМ 3 математика профиль'!W555&lt;=5),1," ")</f>
        <v xml:space="preserve"> </v>
      </c>
      <c r="C555" s="80" t="str">
        <f>IF(NOT(ISBLANK('форма ТМ 3 математика профиль'!A555)),1," ")</f>
        <v xml:space="preserve"> </v>
      </c>
      <c r="D555" s="80" t="str">
        <f>IF(SUM('форма ТМ 3 математика профиль'!J556:M556,'форма ТМ 3 математика профиль'!O556:S556)=16,1," ")</f>
        <v xml:space="preserve"> </v>
      </c>
      <c r="E555" s="80" t="str">
        <f>IF(AND(SUM('форма ТМ 3 математика профиль'!J556:M556,'форма ТМ 3 математика профиль'!O556:S556)&gt;=1,SUM('форма ТМ 3 математика профиль'!J556:M556,'форма ТМ 3 математика профиль'!O556:S556)&lt;16),1," ")</f>
        <v xml:space="preserve"> </v>
      </c>
      <c r="F555" s="80" t="str">
        <f>IF(SUM('форма ТМ 3 математика профиль'!T556:U556)=8,1," ")</f>
        <v xml:space="preserve"> </v>
      </c>
      <c r="G555" s="80" t="str">
        <f>IF(AND(SUM('форма ТМ 3 математика профиль'!T556:U556)&gt;=1,SUM('форма ТМ 3 математика профиль'!T556:U556)&lt;8),1," ")</f>
        <v xml:space="preserve"> </v>
      </c>
    </row>
    <row r="556" spans="1:7" x14ac:dyDescent="0.25">
      <c r="A556" s="80"/>
      <c r="B556" s="80"/>
      <c r="C556" s="80"/>
      <c r="D556" s="80"/>
      <c r="E556" s="80"/>
      <c r="F556" s="80"/>
      <c r="G556" s="80"/>
    </row>
    <row r="557" spans="1:7" x14ac:dyDescent="0.25">
      <c r="A557" s="80" t="str">
        <f>IF(AND('форма ТМ 3 математика профиль'!A557&lt;&gt;"",COUNTIF('форма ТМ 3 математика профиль'!O558:U558,"")=7,(SUM('форма ТМ 3 математика профиль'!B558:I558)=8)),1," ")</f>
        <v xml:space="preserve"> </v>
      </c>
      <c r="B557" s="80" t="str">
        <f>IF(AND(NOT(ISBLANK('форма ТМ 3 математика профиль'!A557)),'форма ТМ 3 математика профиль'!W557&lt;=5),1," ")</f>
        <v xml:space="preserve"> </v>
      </c>
      <c r="C557" s="80" t="str">
        <f>IF(NOT(ISBLANK('форма ТМ 3 математика профиль'!A557)),1," ")</f>
        <v xml:space="preserve"> </v>
      </c>
      <c r="D557" s="80" t="str">
        <f>IF(SUM('форма ТМ 3 математика профиль'!J558:M558,'форма ТМ 3 математика профиль'!O558:S558)=16,1," ")</f>
        <v xml:space="preserve"> </v>
      </c>
      <c r="E557" s="80" t="str">
        <f>IF(AND(SUM('форма ТМ 3 математика профиль'!J558:M558,'форма ТМ 3 математика профиль'!O558:S558)&gt;=1,SUM('форма ТМ 3 математика профиль'!J558:M558,'форма ТМ 3 математика профиль'!O558:S558)&lt;16),1," ")</f>
        <v xml:space="preserve"> </v>
      </c>
      <c r="F557" s="80" t="str">
        <f>IF(SUM('форма ТМ 3 математика профиль'!T558:U558)=8,1," ")</f>
        <v xml:space="preserve"> </v>
      </c>
      <c r="G557" s="80" t="str">
        <f>IF(AND(SUM('форма ТМ 3 математика профиль'!T558:U558)&gt;=1,SUM('форма ТМ 3 математика профиль'!T558:U558)&lt;8),1," ")</f>
        <v xml:space="preserve"> </v>
      </c>
    </row>
    <row r="558" spans="1:7" x14ac:dyDescent="0.25">
      <c r="A558" s="80"/>
      <c r="B558" s="80"/>
      <c r="C558" s="80"/>
      <c r="D558" s="80"/>
      <c r="E558" s="80"/>
      <c r="F558" s="80"/>
      <c r="G558" s="80"/>
    </row>
    <row r="559" spans="1:7" x14ac:dyDescent="0.25">
      <c r="A559" s="80" t="str">
        <f>IF(AND('форма ТМ 3 математика профиль'!A559&lt;&gt;"",COUNTIF('форма ТМ 3 математика профиль'!O560:U560,"")=7,(SUM('форма ТМ 3 математика профиль'!B560:I560)=8)),1," ")</f>
        <v xml:space="preserve"> </v>
      </c>
      <c r="B559" s="80" t="str">
        <f>IF(AND(NOT(ISBLANK('форма ТМ 3 математика профиль'!A559)),'форма ТМ 3 математика профиль'!W559&lt;=5),1," ")</f>
        <v xml:space="preserve"> </v>
      </c>
      <c r="C559" s="80" t="str">
        <f>IF(NOT(ISBLANK('форма ТМ 3 математика профиль'!A559)),1," ")</f>
        <v xml:space="preserve"> </v>
      </c>
      <c r="D559" s="80" t="str">
        <f>IF(SUM('форма ТМ 3 математика профиль'!J560:M560,'форма ТМ 3 математика профиль'!O560:S560)=16,1," ")</f>
        <v xml:space="preserve"> </v>
      </c>
      <c r="E559" s="80" t="str">
        <f>IF(AND(SUM('форма ТМ 3 математика профиль'!J560:M560,'форма ТМ 3 математика профиль'!O560:S560)&gt;=1,SUM('форма ТМ 3 математика профиль'!J560:M560,'форма ТМ 3 математика профиль'!O560:S560)&lt;16),1," ")</f>
        <v xml:space="preserve"> </v>
      </c>
      <c r="F559" s="80" t="str">
        <f>IF(SUM('форма ТМ 3 математика профиль'!T560:U560)=8,1," ")</f>
        <v xml:space="preserve"> </v>
      </c>
      <c r="G559" s="80" t="str">
        <f>IF(AND(SUM('форма ТМ 3 математика профиль'!T560:U560)&gt;=1,SUM('форма ТМ 3 математика профиль'!T560:U560)&lt;8),1," ")</f>
        <v xml:space="preserve"> </v>
      </c>
    </row>
    <row r="560" spans="1:7" x14ac:dyDescent="0.25">
      <c r="A560" s="80"/>
      <c r="B560" s="80"/>
      <c r="C560" s="80"/>
      <c r="D560" s="80"/>
      <c r="E560" s="80"/>
      <c r="F560" s="80"/>
      <c r="G560" s="80"/>
    </row>
    <row r="561" spans="1:7" x14ac:dyDescent="0.25">
      <c r="A561" s="80" t="str">
        <f>IF(AND('форма ТМ 3 математика профиль'!A561&lt;&gt;"",COUNTIF('форма ТМ 3 математика профиль'!O562:U562,"")=7,(SUM('форма ТМ 3 математика профиль'!B562:I562)=8)),1," ")</f>
        <v xml:space="preserve"> </v>
      </c>
      <c r="B561" s="80" t="str">
        <f>IF(AND(NOT(ISBLANK('форма ТМ 3 математика профиль'!A561)),'форма ТМ 3 математика профиль'!W561&lt;=5),1," ")</f>
        <v xml:space="preserve"> </v>
      </c>
      <c r="C561" s="80" t="str">
        <f>IF(NOT(ISBLANK('форма ТМ 3 математика профиль'!A561)),1," ")</f>
        <v xml:space="preserve"> </v>
      </c>
      <c r="D561" s="80" t="str">
        <f>IF(SUM('форма ТМ 3 математика профиль'!J562:M562,'форма ТМ 3 математика профиль'!O562:S562)=16,1," ")</f>
        <v xml:space="preserve"> </v>
      </c>
      <c r="E561" s="80" t="str">
        <f>IF(AND(SUM('форма ТМ 3 математика профиль'!J562:M562,'форма ТМ 3 математика профиль'!O562:S562)&gt;=1,SUM('форма ТМ 3 математика профиль'!J562:M562,'форма ТМ 3 математика профиль'!O562:S562)&lt;16),1," ")</f>
        <v xml:space="preserve"> </v>
      </c>
      <c r="F561" s="80" t="str">
        <f>IF(SUM('форма ТМ 3 математика профиль'!T562:U562)=8,1," ")</f>
        <v xml:space="preserve"> </v>
      </c>
      <c r="G561" s="80" t="str">
        <f>IF(AND(SUM('форма ТМ 3 математика профиль'!T562:U562)&gt;=1,SUM('форма ТМ 3 математика профиль'!T562:U562)&lt;8),1," ")</f>
        <v xml:space="preserve"> </v>
      </c>
    </row>
    <row r="562" spans="1:7" x14ac:dyDescent="0.25">
      <c r="A562" s="80"/>
      <c r="B562" s="80"/>
      <c r="C562" s="80"/>
      <c r="D562" s="80"/>
      <c r="E562" s="80"/>
      <c r="F562" s="80"/>
      <c r="G562" s="80"/>
    </row>
    <row r="563" spans="1:7" x14ac:dyDescent="0.25">
      <c r="A563" s="80" t="str">
        <f>IF(AND('форма ТМ 3 математика профиль'!A563&lt;&gt;"",COUNTIF('форма ТМ 3 математика профиль'!O564:U564,"")=7,(SUM('форма ТМ 3 математика профиль'!B564:I564)=8)),1," ")</f>
        <v xml:space="preserve"> </v>
      </c>
      <c r="B563" s="80" t="str">
        <f>IF(AND(NOT(ISBLANK('форма ТМ 3 математика профиль'!A563)),'форма ТМ 3 математика профиль'!W563&lt;=5),1," ")</f>
        <v xml:space="preserve"> </v>
      </c>
      <c r="C563" s="80" t="str">
        <f>IF(NOT(ISBLANK('форма ТМ 3 математика профиль'!A563)),1," ")</f>
        <v xml:space="preserve"> </v>
      </c>
      <c r="D563" s="80" t="str">
        <f>IF(SUM('форма ТМ 3 математика профиль'!J564:M564,'форма ТМ 3 математика профиль'!O564:S564)=16,1," ")</f>
        <v xml:space="preserve"> </v>
      </c>
      <c r="E563" s="80" t="str">
        <f>IF(AND(SUM('форма ТМ 3 математика профиль'!J564:M564,'форма ТМ 3 математика профиль'!O564:S564)&gt;=1,SUM('форма ТМ 3 математика профиль'!J564:M564,'форма ТМ 3 математика профиль'!O564:S564)&lt;16),1," ")</f>
        <v xml:space="preserve"> </v>
      </c>
      <c r="F563" s="80" t="str">
        <f>IF(SUM('форма ТМ 3 математика профиль'!T564:U564)=8,1," ")</f>
        <v xml:space="preserve"> </v>
      </c>
      <c r="G563" s="80" t="str">
        <f>IF(AND(SUM('форма ТМ 3 математика профиль'!T564:U564)&gt;=1,SUM('форма ТМ 3 математика профиль'!T564:U564)&lt;8),1," ")</f>
        <v xml:space="preserve"> </v>
      </c>
    </row>
    <row r="564" spans="1:7" x14ac:dyDescent="0.25">
      <c r="A564" s="80"/>
      <c r="B564" s="80"/>
      <c r="C564" s="80"/>
      <c r="D564" s="80"/>
      <c r="E564" s="80"/>
      <c r="F564" s="80"/>
      <c r="G564" s="80"/>
    </row>
    <row r="565" spans="1:7" x14ac:dyDescent="0.25">
      <c r="A565" s="80" t="str">
        <f>IF(AND('форма ТМ 3 математика профиль'!A565&lt;&gt;"",COUNTIF('форма ТМ 3 математика профиль'!O566:U566,"")=7,(SUM('форма ТМ 3 математика профиль'!B566:I566)=8)),1," ")</f>
        <v xml:space="preserve"> </v>
      </c>
      <c r="B565" s="80" t="str">
        <f>IF(AND(NOT(ISBLANK('форма ТМ 3 математика профиль'!A565)),'форма ТМ 3 математика профиль'!W565&lt;=5),1," ")</f>
        <v xml:space="preserve"> </v>
      </c>
      <c r="C565" s="80" t="str">
        <f>IF(NOT(ISBLANK('форма ТМ 3 математика профиль'!A565)),1," ")</f>
        <v xml:space="preserve"> </v>
      </c>
      <c r="D565" s="80" t="str">
        <f>IF(SUM('форма ТМ 3 математика профиль'!J566:M566,'форма ТМ 3 математика профиль'!O566:S566)=16,1," ")</f>
        <v xml:space="preserve"> </v>
      </c>
      <c r="E565" s="80" t="str">
        <f>IF(AND(SUM('форма ТМ 3 математика профиль'!J566:M566,'форма ТМ 3 математика профиль'!O566:S566)&gt;=1,SUM('форма ТМ 3 математика профиль'!J566:M566,'форма ТМ 3 математика профиль'!O566:S566)&lt;16),1," ")</f>
        <v xml:space="preserve"> </v>
      </c>
      <c r="F565" s="80" t="str">
        <f>IF(SUM('форма ТМ 3 математика профиль'!T566:U566)=8,1," ")</f>
        <v xml:space="preserve"> </v>
      </c>
      <c r="G565" s="80" t="str">
        <f>IF(AND(SUM('форма ТМ 3 математика профиль'!T566:U566)&gt;=1,SUM('форма ТМ 3 математика профиль'!T566:U566)&lt;8),1," ")</f>
        <v xml:space="preserve"> </v>
      </c>
    </row>
    <row r="566" spans="1:7" x14ac:dyDescent="0.25">
      <c r="A566" s="80"/>
      <c r="B566" s="80"/>
      <c r="C566" s="80"/>
      <c r="D566" s="80"/>
      <c r="E566" s="80"/>
      <c r="F566" s="80"/>
      <c r="G566" s="80"/>
    </row>
    <row r="567" spans="1:7" x14ac:dyDescent="0.25">
      <c r="A567" s="80" t="str">
        <f>IF(AND('форма ТМ 3 математика профиль'!A567&lt;&gt;"",COUNTIF('форма ТМ 3 математика профиль'!O568:U568,"")=7,(SUM('форма ТМ 3 математика профиль'!B568:I568)=8)),1," ")</f>
        <v xml:space="preserve"> </v>
      </c>
      <c r="B567" s="80" t="str">
        <f>IF(AND(NOT(ISBLANK('форма ТМ 3 математика профиль'!A567)),'форма ТМ 3 математика профиль'!W567&lt;=5),1," ")</f>
        <v xml:space="preserve"> </v>
      </c>
      <c r="C567" s="80" t="str">
        <f>IF(NOT(ISBLANK('форма ТМ 3 математика профиль'!A567)),1," ")</f>
        <v xml:space="preserve"> </v>
      </c>
      <c r="D567" s="80" t="str">
        <f>IF(SUM('форма ТМ 3 математика профиль'!J568:M568,'форма ТМ 3 математика профиль'!O568:S568)=16,1," ")</f>
        <v xml:space="preserve"> </v>
      </c>
      <c r="E567" s="80" t="str">
        <f>IF(AND(SUM('форма ТМ 3 математика профиль'!J568:M568,'форма ТМ 3 математика профиль'!O568:S568)&gt;=1,SUM('форма ТМ 3 математика профиль'!J568:M568,'форма ТМ 3 математика профиль'!O568:S568)&lt;16),1," ")</f>
        <v xml:space="preserve"> </v>
      </c>
      <c r="F567" s="80" t="str">
        <f>IF(SUM('форма ТМ 3 математика профиль'!T568:U568)=8,1," ")</f>
        <v xml:space="preserve"> </v>
      </c>
      <c r="G567" s="80" t="str">
        <f>IF(AND(SUM('форма ТМ 3 математика профиль'!T568:U568)&gt;=1,SUM('форма ТМ 3 математика профиль'!T568:U568)&lt;8),1," ")</f>
        <v xml:space="preserve"> </v>
      </c>
    </row>
    <row r="568" spans="1:7" x14ac:dyDescent="0.25">
      <c r="A568" s="80"/>
      <c r="B568" s="80"/>
      <c r="C568" s="80"/>
      <c r="D568" s="80"/>
      <c r="E568" s="80"/>
      <c r="F568" s="80"/>
      <c r="G568" s="80"/>
    </row>
    <row r="569" spans="1:7" x14ac:dyDescent="0.25">
      <c r="A569" s="80" t="str">
        <f>IF(AND('форма ТМ 3 математика профиль'!A569&lt;&gt;"",COUNTIF('форма ТМ 3 математика профиль'!O570:U570,"")=7,(SUM('форма ТМ 3 математика профиль'!B570:I570)=8)),1," ")</f>
        <v xml:space="preserve"> </v>
      </c>
      <c r="B569" s="80" t="str">
        <f>IF(AND(NOT(ISBLANK('форма ТМ 3 математика профиль'!A569)),'форма ТМ 3 математика профиль'!W569&lt;=5),1," ")</f>
        <v xml:space="preserve"> </v>
      </c>
      <c r="C569" s="80" t="str">
        <f>IF(NOT(ISBLANK('форма ТМ 3 математика профиль'!A569)),1," ")</f>
        <v xml:space="preserve"> </v>
      </c>
      <c r="D569" s="80" t="str">
        <f>IF(SUM('форма ТМ 3 математика профиль'!J570:M570,'форма ТМ 3 математика профиль'!O570:S570)=16,1," ")</f>
        <v xml:space="preserve"> </v>
      </c>
      <c r="E569" s="80" t="str">
        <f>IF(AND(SUM('форма ТМ 3 математика профиль'!J570:M570,'форма ТМ 3 математика профиль'!O570:S570)&gt;=1,SUM('форма ТМ 3 математика профиль'!J570:M570,'форма ТМ 3 математика профиль'!O570:S570)&lt;16),1," ")</f>
        <v xml:space="preserve"> </v>
      </c>
      <c r="F569" s="80" t="str">
        <f>IF(SUM('форма ТМ 3 математика профиль'!T570:U570)=8,1," ")</f>
        <v xml:space="preserve"> </v>
      </c>
      <c r="G569" s="80" t="str">
        <f>IF(AND(SUM('форма ТМ 3 математика профиль'!T570:U570)&gt;=1,SUM('форма ТМ 3 математика профиль'!T570:U570)&lt;8),1," ")</f>
        <v xml:space="preserve"> </v>
      </c>
    </row>
    <row r="570" spans="1:7" x14ac:dyDescent="0.25">
      <c r="A570" s="80"/>
      <c r="B570" s="80"/>
      <c r="C570" s="80"/>
      <c r="D570" s="80"/>
      <c r="E570" s="80"/>
      <c r="F570" s="80"/>
      <c r="G570" s="80"/>
    </row>
    <row r="571" spans="1:7" x14ac:dyDescent="0.25">
      <c r="A571" s="80" t="str">
        <f>IF(AND('форма ТМ 3 математика профиль'!A571&lt;&gt;"",COUNTIF('форма ТМ 3 математика профиль'!O572:U572,"")=7,(SUM('форма ТМ 3 математика профиль'!B572:I572)=8)),1," ")</f>
        <v xml:space="preserve"> </v>
      </c>
      <c r="B571" s="80" t="str">
        <f>IF(AND(NOT(ISBLANK('форма ТМ 3 математика профиль'!A571)),'форма ТМ 3 математика профиль'!W571&lt;=5),1," ")</f>
        <v xml:space="preserve"> </v>
      </c>
      <c r="C571" s="80" t="str">
        <f>IF(NOT(ISBLANK('форма ТМ 3 математика профиль'!A571)),1," ")</f>
        <v xml:space="preserve"> </v>
      </c>
      <c r="D571" s="80" t="str">
        <f>IF(SUM('форма ТМ 3 математика профиль'!J572:M572,'форма ТМ 3 математика профиль'!O572:S572)=16,1," ")</f>
        <v xml:space="preserve"> </v>
      </c>
      <c r="E571" s="80" t="str">
        <f>IF(AND(SUM('форма ТМ 3 математика профиль'!J572:M572,'форма ТМ 3 математика профиль'!O572:S572)&gt;=1,SUM('форма ТМ 3 математика профиль'!J572:M572,'форма ТМ 3 математика профиль'!O572:S572)&lt;16),1," ")</f>
        <v xml:space="preserve"> </v>
      </c>
      <c r="F571" s="80" t="str">
        <f>IF(SUM('форма ТМ 3 математика профиль'!T572:U572)=8,1," ")</f>
        <v xml:space="preserve"> </v>
      </c>
      <c r="G571" s="80" t="str">
        <f>IF(AND(SUM('форма ТМ 3 математика профиль'!T572:U572)&gt;=1,SUM('форма ТМ 3 математика профиль'!T572:U572)&lt;8),1," ")</f>
        <v xml:space="preserve"> </v>
      </c>
    </row>
    <row r="572" spans="1:7" x14ac:dyDescent="0.25">
      <c r="A572" s="80"/>
      <c r="B572" s="80"/>
      <c r="C572" s="80"/>
      <c r="D572" s="80"/>
      <c r="E572" s="80"/>
      <c r="F572" s="80"/>
      <c r="G572" s="80"/>
    </row>
    <row r="573" spans="1:7" x14ac:dyDescent="0.25">
      <c r="A573" s="80" t="str">
        <f>IF(AND('форма ТМ 3 математика профиль'!A573&lt;&gt;"",COUNTIF('форма ТМ 3 математика профиль'!O574:U574,"")=7,(SUM('форма ТМ 3 математика профиль'!B574:I574)=8)),1," ")</f>
        <v xml:space="preserve"> </v>
      </c>
      <c r="B573" s="80" t="str">
        <f>IF(AND(NOT(ISBLANK('форма ТМ 3 математика профиль'!A573)),'форма ТМ 3 математика профиль'!W573&lt;=5),1," ")</f>
        <v xml:space="preserve"> </v>
      </c>
      <c r="C573" s="80" t="str">
        <f>IF(NOT(ISBLANK('форма ТМ 3 математика профиль'!A573)),1," ")</f>
        <v xml:space="preserve"> </v>
      </c>
      <c r="D573" s="80" t="str">
        <f>IF(SUM('форма ТМ 3 математика профиль'!J574:M574,'форма ТМ 3 математика профиль'!O574:S574)=16,1," ")</f>
        <v xml:space="preserve"> </v>
      </c>
      <c r="E573" s="80" t="str">
        <f>IF(AND(SUM('форма ТМ 3 математика профиль'!J574:M574,'форма ТМ 3 математика профиль'!O574:S574)&gt;=1,SUM('форма ТМ 3 математика профиль'!J574:M574,'форма ТМ 3 математика профиль'!O574:S574)&lt;16),1," ")</f>
        <v xml:space="preserve"> </v>
      </c>
      <c r="F573" s="80" t="str">
        <f>IF(SUM('форма ТМ 3 математика профиль'!T574:U574)=8,1," ")</f>
        <v xml:space="preserve"> </v>
      </c>
      <c r="G573" s="80" t="str">
        <f>IF(AND(SUM('форма ТМ 3 математика профиль'!T574:U574)&gt;=1,SUM('форма ТМ 3 математика профиль'!T574:U574)&lt;8),1," ")</f>
        <v xml:space="preserve"> </v>
      </c>
    </row>
    <row r="574" spans="1:7" x14ac:dyDescent="0.25">
      <c r="A574" s="80"/>
      <c r="B574" s="80"/>
      <c r="C574" s="80"/>
      <c r="D574" s="80"/>
      <c r="E574" s="80"/>
      <c r="F574" s="80"/>
      <c r="G574" s="80"/>
    </row>
    <row r="575" spans="1:7" x14ac:dyDescent="0.25">
      <c r="A575" s="80" t="str">
        <f>IF(AND('форма ТМ 3 математика профиль'!A575&lt;&gt;"",COUNTIF('форма ТМ 3 математика профиль'!O576:U576,"")=7,(SUM('форма ТМ 3 математика профиль'!B576:I576)=8)),1," ")</f>
        <v xml:space="preserve"> </v>
      </c>
      <c r="B575" s="80" t="str">
        <f>IF(AND(NOT(ISBLANK('форма ТМ 3 математика профиль'!A575)),'форма ТМ 3 математика профиль'!W575&lt;=5),1," ")</f>
        <v xml:space="preserve"> </v>
      </c>
      <c r="C575" s="80" t="str">
        <f>IF(NOT(ISBLANK('форма ТМ 3 математика профиль'!A575)),1," ")</f>
        <v xml:space="preserve"> </v>
      </c>
      <c r="D575" s="80" t="str">
        <f>IF(SUM('форма ТМ 3 математика профиль'!J576:M576,'форма ТМ 3 математика профиль'!O576:S576)=16,1," ")</f>
        <v xml:space="preserve"> </v>
      </c>
      <c r="E575" s="80" t="str">
        <f>IF(AND(SUM('форма ТМ 3 математика профиль'!J576:M576,'форма ТМ 3 математика профиль'!O576:S576)&gt;=1,SUM('форма ТМ 3 математика профиль'!J576:M576,'форма ТМ 3 математика профиль'!O576:S576)&lt;16),1," ")</f>
        <v xml:space="preserve"> </v>
      </c>
      <c r="F575" s="80" t="str">
        <f>IF(SUM('форма ТМ 3 математика профиль'!T576:U576)=8,1," ")</f>
        <v xml:space="preserve"> </v>
      </c>
      <c r="G575" s="80" t="str">
        <f>IF(AND(SUM('форма ТМ 3 математика профиль'!T576:U576)&gt;=1,SUM('форма ТМ 3 математика профиль'!T576:U576)&lt;8),1," ")</f>
        <v xml:space="preserve"> </v>
      </c>
    </row>
    <row r="576" spans="1:7" x14ac:dyDescent="0.25">
      <c r="A576" s="80"/>
      <c r="B576" s="80"/>
      <c r="C576" s="80"/>
      <c r="D576" s="80"/>
      <c r="E576" s="80"/>
      <c r="F576" s="80"/>
      <c r="G576" s="80"/>
    </row>
    <row r="577" spans="1:7" x14ac:dyDescent="0.25">
      <c r="A577" s="80" t="str">
        <f>IF(AND('форма ТМ 3 математика профиль'!A577&lt;&gt;"",COUNTIF('форма ТМ 3 математика профиль'!O578:U578,"")=7,(SUM('форма ТМ 3 математика профиль'!B578:I578)=8)),1," ")</f>
        <v xml:space="preserve"> </v>
      </c>
      <c r="B577" s="80" t="str">
        <f>IF(AND(NOT(ISBLANK('форма ТМ 3 математика профиль'!A577)),'форма ТМ 3 математика профиль'!W577&lt;=5),1," ")</f>
        <v xml:space="preserve"> </v>
      </c>
      <c r="C577" s="80" t="str">
        <f>IF(NOT(ISBLANK('форма ТМ 3 математика профиль'!A577)),1," ")</f>
        <v xml:space="preserve"> </v>
      </c>
      <c r="D577" s="80" t="str">
        <f>IF(SUM('форма ТМ 3 математика профиль'!J578:M578,'форма ТМ 3 математика профиль'!O578:S578)=16,1," ")</f>
        <v xml:space="preserve"> </v>
      </c>
      <c r="E577" s="80" t="str">
        <f>IF(AND(SUM('форма ТМ 3 математика профиль'!J578:M578,'форма ТМ 3 математика профиль'!O578:S578)&gt;=1,SUM('форма ТМ 3 математика профиль'!J578:M578,'форма ТМ 3 математика профиль'!O578:S578)&lt;16),1," ")</f>
        <v xml:space="preserve"> </v>
      </c>
      <c r="F577" s="80" t="str">
        <f>IF(SUM('форма ТМ 3 математика профиль'!T578:U578)=8,1," ")</f>
        <v xml:space="preserve"> </v>
      </c>
      <c r="G577" s="80" t="str">
        <f>IF(AND(SUM('форма ТМ 3 математика профиль'!T578:U578)&gt;=1,SUM('форма ТМ 3 математика профиль'!T578:U578)&lt;8),1," ")</f>
        <v xml:space="preserve"> </v>
      </c>
    </row>
    <row r="578" spans="1:7" x14ac:dyDescent="0.25">
      <c r="A578" s="80"/>
      <c r="B578" s="80"/>
      <c r="C578" s="80"/>
      <c r="D578" s="80"/>
      <c r="E578" s="80"/>
      <c r="F578" s="80"/>
      <c r="G578" s="80"/>
    </row>
    <row r="579" spans="1:7" x14ac:dyDescent="0.25">
      <c r="A579" s="80" t="str">
        <f>IF(AND('форма ТМ 3 математика профиль'!A579&lt;&gt;"",COUNTIF('форма ТМ 3 математика профиль'!O580:U580,"")=7,(SUM('форма ТМ 3 математика профиль'!B580:I580)=8)),1," ")</f>
        <v xml:space="preserve"> </v>
      </c>
      <c r="B579" s="80" t="str">
        <f>IF(AND(NOT(ISBLANK('форма ТМ 3 математика профиль'!A579)),'форма ТМ 3 математика профиль'!W579&lt;=5),1," ")</f>
        <v xml:space="preserve"> </v>
      </c>
      <c r="C579" s="80" t="str">
        <f>IF(NOT(ISBLANK('форма ТМ 3 математика профиль'!A579)),1," ")</f>
        <v xml:space="preserve"> </v>
      </c>
      <c r="D579" s="80" t="str">
        <f>IF(SUM('форма ТМ 3 математика профиль'!J580:M580,'форма ТМ 3 математика профиль'!O580:S580)=16,1," ")</f>
        <v xml:space="preserve"> </v>
      </c>
      <c r="E579" s="80" t="str">
        <f>IF(AND(SUM('форма ТМ 3 математика профиль'!J580:M580,'форма ТМ 3 математика профиль'!O580:S580)&gt;=1,SUM('форма ТМ 3 математика профиль'!J580:M580,'форма ТМ 3 математика профиль'!O580:S580)&lt;16),1," ")</f>
        <v xml:space="preserve"> </v>
      </c>
      <c r="F579" s="80" t="str">
        <f>IF(SUM('форма ТМ 3 математика профиль'!T580:U580)=8,1," ")</f>
        <v xml:space="preserve"> </v>
      </c>
      <c r="G579" s="80" t="str">
        <f>IF(AND(SUM('форма ТМ 3 математика профиль'!T580:U580)&gt;=1,SUM('форма ТМ 3 математика профиль'!T580:U580)&lt;8),1," ")</f>
        <v xml:space="preserve"> </v>
      </c>
    </row>
    <row r="580" spans="1:7" x14ac:dyDescent="0.25">
      <c r="A580" s="80"/>
      <c r="B580" s="80"/>
      <c r="C580" s="80"/>
      <c r="D580" s="80"/>
      <c r="E580" s="80"/>
      <c r="F580" s="80"/>
      <c r="G580" s="80"/>
    </row>
    <row r="581" spans="1:7" x14ac:dyDescent="0.25">
      <c r="A581" s="80" t="str">
        <f>IF(AND('форма ТМ 3 математика профиль'!A581&lt;&gt;"",COUNTIF('форма ТМ 3 математика профиль'!O582:U582,"")=7,(SUM('форма ТМ 3 математика профиль'!B582:I582)=8)),1," ")</f>
        <v xml:space="preserve"> </v>
      </c>
      <c r="B581" s="80" t="str">
        <f>IF(AND(NOT(ISBLANK('форма ТМ 3 математика профиль'!A581)),'форма ТМ 3 математика профиль'!W581&lt;=5),1," ")</f>
        <v xml:space="preserve"> </v>
      </c>
      <c r="C581" s="80" t="str">
        <f>IF(NOT(ISBLANK('форма ТМ 3 математика профиль'!A581)),1," ")</f>
        <v xml:space="preserve"> </v>
      </c>
      <c r="D581" s="80" t="str">
        <f>IF(SUM('форма ТМ 3 математика профиль'!J582:M582,'форма ТМ 3 математика профиль'!O582:S582)=16,1," ")</f>
        <v xml:space="preserve"> </v>
      </c>
      <c r="E581" s="80" t="str">
        <f>IF(AND(SUM('форма ТМ 3 математика профиль'!J582:M582,'форма ТМ 3 математика профиль'!O582:S582)&gt;=1,SUM('форма ТМ 3 математика профиль'!J582:M582,'форма ТМ 3 математика профиль'!O582:S582)&lt;16),1," ")</f>
        <v xml:space="preserve"> </v>
      </c>
      <c r="F581" s="80" t="str">
        <f>IF(SUM('форма ТМ 3 математика профиль'!T582:U582)=8,1," ")</f>
        <v xml:space="preserve"> </v>
      </c>
      <c r="G581" s="80" t="str">
        <f>IF(AND(SUM('форма ТМ 3 математика профиль'!T582:U582)&gt;=1,SUM('форма ТМ 3 математика профиль'!T582:U582)&lt;8),1," ")</f>
        <v xml:space="preserve"> </v>
      </c>
    </row>
    <row r="582" spans="1:7" x14ac:dyDescent="0.25">
      <c r="A582" s="80"/>
      <c r="B582" s="80"/>
      <c r="C582" s="80"/>
      <c r="D582" s="80"/>
      <c r="E582" s="80"/>
      <c r="F582" s="80"/>
      <c r="G582" s="80"/>
    </row>
    <row r="583" spans="1:7" x14ac:dyDescent="0.25">
      <c r="A583" s="80" t="str">
        <f>IF(AND('форма ТМ 3 математика профиль'!A583&lt;&gt;"",COUNTIF('форма ТМ 3 математика профиль'!O584:U584,"")=7,(SUM('форма ТМ 3 математика профиль'!B584:I584)=8)),1," ")</f>
        <v xml:space="preserve"> </v>
      </c>
      <c r="B583" s="80" t="str">
        <f>IF(AND(NOT(ISBLANK('форма ТМ 3 математика профиль'!A583)),'форма ТМ 3 математика профиль'!W583&lt;=5),1," ")</f>
        <v xml:space="preserve"> </v>
      </c>
      <c r="C583" s="80" t="str">
        <f>IF(NOT(ISBLANK('форма ТМ 3 математика профиль'!A583)),1," ")</f>
        <v xml:space="preserve"> </v>
      </c>
      <c r="D583" s="80" t="str">
        <f>IF(SUM('форма ТМ 3 математика профиль'!J584:M584,'форма ТМ 3 математика профиль'!O584:S584)=16,1," ")</f>
        <v xml:space="preserve"> </v>
      </c>
      <c r="E583" s="80" t="str">
        <f>IF(AND(SUM('форма ТМ 3 математика профиль'!J584:M584,'форма ТМ 3 математика профиль'!O584:S584)&gt;=1,SUM('форма ТМ 3 математика профиль'!J584:M584,'форма ТМ 3 математика профиль'!O584:S584)&lt;16),1," ")</f>
        <v xml:space="preserve"> </v>
      </c>
      <c r="F583" s="80" t="str">
        <f>IF(SUM('форма ТМ 3 математика профиль'!T584:U584)=8,1," ")</f>
        <v xml:space="preserve"> </v>
      </c>
      <c r="G583" s="80" t="str">
        <f>IF(AND(SUM('форма ТМ 3 математика профиль'!T584:U584)&gt;=1,SUM('форма ТМ 3 математика профиль'!T584:U584)&lt;8),1," ")</f>
        <v xml:space="preserve"> </v>
      </c>
    </row>
    <row r="584" spans="1:7" x14ac:dyDescent="0.25">
      <c r="A584" s="80"/>
      <c r="B584" s="80"/>
      <c r="C584" s="80"/>
      <c r="D584" s="80"/>
      <c r="E584" s="80"/>
      <c r="F584" s="80"/>
      <c r="G584" s="80"/>
    </row>
    <row r="585" spans="1:7" x14ac:dyDescent="0.25">
      <c r="A585" s="80" t="str">
        <f>IF(AND('форма ТМ 3 математика профиль'!A585&lt;&gt;"",COUNTIF('форма ТМ 3 математика профиль'!O586:U586,"")=7,(SUM('форма ТМ 3 математика профиль'!B586:I586)=8)),1," ")</f>
        <v xml:space="preserve"> </v>
      </c>
      <c r="B585" s="80" t="str">
        <f>IF(AND(NOT(ISBLANK('форма ТМ 3 математика профиль'!A585)),'форма ТМ 3 математика профиль'!W585&lt;=5),1," ")</f>
        <v xml:space="preserve"> </v>
      </c>
      <c r="C585" s="80" t="str">
        <f>IF(NOT(ISBLANK('форма ТМ 3 математика профиль'!A585)),1," ")</f>
        <v xml:space="preserve"> </v>
      </c>
      <c r="D585" s="80" t="str">
        <f>IF(SUM('форма ТМ 3 математика профиль'!J586:M586,'форма ТМ 3 математика профиль'!O586:S586)=16,1," ")</f>
        <v xml:space="preserve"> </v>
      </c>
      <c r="E585" s="80" t="str">
        <f>IF(AND(SUM('форма ТМ 3 математика профиль'!J586:M586,'форма ТМ 3 математика профиль'!O586:S586)&gt;=1,SUM('форма ТМ 3 математика профиль'!J586:M586,'форма ТМ 3 математика профиль'!O586:S586)&lt;16),1," ")</f>
        <v xml:space="preserve"> </v>
      </c>
      <c r="F585" s="80" t="str">
        <f>IF(SUM('форма ТМ 3 математика профиль'!T586:U586)=8,1," ")</f>
        <v xml:space="preserve"> </v>
      </c>
      <c r="G585" s="80" t="str">
        <f>IF(AND(SUM('форма ТМ 3 математика профиль'!T586:U586)&gt;=1,SUM('форма ТМ 3 математика профиль'!T586:U586)&lt;8),1," ")</f>
        <v xml:space="preserve"> </v>
      </c>
    </row>
    <row r="586" spans="1:7" x14ac:dyDescent="0.25">
      <c r="A586" s="80"/>
      <c r="B586" s="80"/>
      <c r="C586" s="80"/>
      <c r="D586" s="80"/>
      <c r="E586" s="80"/>
      <c r="F586" s="80"/>
      <c r="G586" s="80"/>
    </row>
    <row r="587" spans="1:7" x14ac:dyDescent="0.25">
      <c r="A587" s="80" t="str">
        <f>IF(AND('форма ТМ 3 математика профиль'!A587&lt;&gt;"",COUNTIF('форма ТМ 3 математика профиль'!O588:U588,"")=7,(SUM('форма ТМ 3 математика профиль'!B588:I588)=8)),1," ")</f>
        <v xml:space="preserve"> </v>
      </c>
      <c r="B587" s="80" t="str">
        <f>IF(AND(NOT(ISBLANK('форма ТМ 3 математика профиль'!A587)),'форма ТМ 3 математика профиль'!W587&lt;=5),1," ")</f>
        <v xml:space="preserve"> </v>
      </c>
      <c r="C587" s="80" t="str">
        <f>IF(NOT(ISBLANK('форма ТМ 3 математика профиль'!A587)),1," ")</f>
        <v xml:space="preserve"> </v>
      </c>
      <c r="D587" s="80" t="str">
        <f>IF(SUM('форма ТМ 3 математика профиль'!J588:M588,'форма ТМ 3 математика профиль'!O588:S588)=16,1," ")</f>
        <v xml:space="preserve"> </v>
      </c>
      <c r="E587" s="80" t="str">
        <f>IF(AND(SUM('форма ТМ 3 математика профиль'!J588:M588,'форма ТМ 3 математика профиль'!O588:S588)&gt;=1,SUM('форма ТМ 3 математика профиль'!J588:M588,'форма ТМ 3 математика профиль'!O588:S588)&lt;16),1," ")</f>
        <v xml:space="preserve"> </v>
      </c>
      <c r="F587" s="80" t="str">
        <f>IF(SUM('форма ТМ 3 математика профиль'!T588:U588)=8,1," ")</f>
        <v xml:space="preserve"> </v>
      </c>
      <c r="G587" s="80" t="str">
        <f>IF(AND(SUM('форма ТМ 3 математика профиль'!T588:U588)&gt;=1,SUM('форма ТМ 3 математика профиль'!T588:U588)&lt;8),1," ")</f>
        <v xml:space="preserve"> </v>
      </c>
    </row>
    <row r="588" spans="1:7" x14ac:dyDescent="0.25">
      <c r="A588" s="80"/>
      <c r="B588" s="80"/>
      <c r="C588" s="80"/>
      <c r="D588" s="80"/>
      <c r="E588" s="80"/>
      <c r="F588" s="80"/>
      <c r="G588" s="80"/>
    </row>
    <row r="589" spans="1:7" x14ac:dyDescent="0.25">
      <c r="A589" s="80" t="str">
        <f>IF(AND('форма ТМ 3 математика профиль'!A589&lt;&gt;"",COUNTIF('форма ТМ 3 математика профиль'!O590:U590,"")=7,(SUM('форма ТМ 3 математика профиль'!B590:I590)=8)),1," ")</f>
        <v xml:space="preserve"> </v>
      </c>
      <c r="B589" s="80" t="str">
        <f>IF(AND(NOT(ISBLANK('форма ТМ 3 математика профиль'!A589)),'форма ТМ 3 математика профиль'!W589&lt;=5),1," ")</f>
        <v xml:space="preserve"> </v>
      </c>
      <c r="C589" s="80" t="str">
        <f>IF(NOT(ISBLANK('форма ТМ 3 математика профиль'!A589)),1," ")</f>
        <v xml:space="preserve"> </v>
      </c>
      <c r="D589" s="80" t="str">
        <f>IF(SUM('форма ТМ 3 математика профиль'!J590:M590,'форма ТМ 3 математика профиль'!O590:S590)=16,1," ")</f>
        <v xml:space="preserve"> </v>
      </c>
      <c r="E589" s="80" t="str">
        <f>IF(AND(SUM('форма ТМ 3 математика профиль'!J590:M590,'форма ТМ 3 математика профиль'!O590:S590)&gt;=1,SUM('форма ТМ 3 математика профиль'!J590:M590,'форма ТМ 3 математика профиль'!O590:S590)&lt;16),1," ")</f>
        <v xml:space="preserve"> </v>
      </c>
      <c r="F589" s="80" t="str">
        <f>IF(SUM('форма ТМ 3 математика профиль'!T590:U590)=8,1," ")</f>
        <v xml:space="preserve"> </v>
      </c>
      <c r="G589" s="80" t="str">
        <f>IF(AND(SUM('форма ТМ 3 математика профиль'!T590:U590)&gt;=1,SUM('форма ТМ 3 математика профиль'!T590:U590)&lt;8),1," ")</f>
        <v xml:space="preserve"> </v>
      </c>
    </row>
    <row r="590" spans="1:7" x14ac:dyDescent="0.25">
      <c r="A590" s="80"/>
      <c r="B590" s="80"/>
      <c r="C590" s="80"/>
      <c r="D590" s="80"/>
      <c r="E590" s="80"/>
      <c r="F590" s="80"/>
      <c r="G590" s="80"/>
    </row>
    <row r="591" spans="1:7" x14ac:dyDescent="0.25">
      <c r="A591" s="80" t="str">
        <f>IF(AND('форма ТМ 3 математика профиль'!A591&lt;&gt;"",COUNTIF('форма ТМ 3 математика профиль'!O592:U592,"")=7,(SUM('форма ТМ 3 математика профиль'!B592:I592)=8)),1," ")</f>
        <v xml:space="preserve"> </v>
      </c>
      <c r="B591" s="80" t="str">
        <f>IF(AND(NOT(ISBLANK('форма ТМ 3 математика профиль'!A591)),'форма ТМ 3 математика профиль'!W591&lt;=5),1," ")</f>
        <v xml:space="preserve"> </v>
      </c>
      <c r="C591" s="80" t="str">
        <f>IF(NOT(ISBLANK('форма ТМ 3 математика профиль'!A591)),1," ")</f>
        <v xml:space="preserve"> </v>
      </c>
      <c r="D591" s="80" t="str">
        <f>IF(SUM('форма ТМ 3 математика профиль'!J592:M592,'форма ТМ 3 математика профиль'!O592:S592)=16,1," ")</f>
        <v xml:space="preserve"> </v>
      </c>
      <c r="E591" s="80" t="str">
        <f>IF(AND(SUM('форма ТМ 3 математика профиль'!J592:M592,'форма ТМ 3 математика профиль'!O592:S592)&gt;=1,SUM('форма ТМ 3 математика профиль'!J592:M592,'форма ТМ 3 математика профиль'!O592:S592)&lt;16),1," ")</f>
        <v xml:space="preserve"> </v>
      </c>
      <c r="F591" s="80" t="str">
        <f>IF(SUM('форма ТМ 3 математика профиль'!T592:U592)=8,1," ")</f>
        <v xml:space="preserve"> </v>
      </c>
      <c r="G591" s="80" t="str">
        <f>IF(AND(SUM('форма ТМ 3 математика профиль'!T592:U592)&gt;=1,SUM('форма ТМ 3 математика профиль'!T592:U592)&lt;8),1," ")</f>
        <v xml:space="preserve"> </v>
      </c>
    </row>
    <row r="592" spans="1:7" x14ac:dyDescent="0.25">
      <c r="A592" s="80"/>
      <c r="B592" s="80"/>
      <c r="C592" s="80"/>
      <c r="D592" s="80"/>
      <c r="E592" s="80"/>
      <c r="F592" s="80"/>
      <c r="G592" s="80"/>
    </row>
    <row r="593" spans="1:7" x14ac:dyDescent="0.25">
      <c r="A593" s="80" t="str">
        <f>IF(AND('форма ТМ 3 математика профиль'!A593&lt;&gt;"",COUNTIF('форма ТМ 3 математика профиль'!O594:U594,"")=7,(SUM('форма ТМ 3 математика профиль'!B594:I594)=8)),1," ")</f>
        <v xml:space="preserve"> </v>
      </c>
      <c r="B593" s="80" t="str">
        <f>IF(AND(NOT(ISBLANK('форма ТМ 3 математика профиль'!A593)),'форма ТМ 3 математика профиль'!W593&lt;=5),1," ")</f>
        <v xml:space="preserve"> </v>
      </c>
      <c r="C593" s="80" t="str">
        <f>IF(NOT(ISBLANK('форма ТМ 3 математика профиль'!A593)),1," ")</f>
        <v xml:space="preserve"> </v>
      </c>
      <c r="D593" s="80" t="str">
        <f>IF(SUM('форма ТМ 3 математика профиль'!J594:M594,'форма ТМ 3 математика профиль'!O594:S594)=16,1," ")</f>
        <v xml:space="preserve"> </v>
      </c>
      <c r="E593" s="80" t="str">
        <f>IF(AND(SUM('форма ТМ 3 математика профиль'!J594:M594,'форма ТМ 3 математика профиль'!O594:S594)&gt;=1,SUM('форма ТМ 3 математика профиль'!J594:M594,'форма ТМ 3 математика профиль'!O594:S594)&lt;16),1," ")</f>
        <v xml:space="preserve"> </v>
      </c>
      <c r="F593" s="80" t="str">
        <f>IF(SUM('форма ТМ 3 математика профиль'!T594:U594)=8,1," ")</f>
        <v xml:space="preserve"> </v>
      </c>
      <c r="G593" s="80" t="str">
        <f>IF(AND(SUM('форма ТМ 3 математика профиль'!T594:U594)&gt;=1,SUM('форма ТМ 3 математика профиль'!T594:U594)&lt;8),1," ")</f>
        <v xml:space="preserve"> </v>
      </c>
    </row>
    <row r="594" spans="1:7" x14ac:dyDescent="0.25">
      <c r="A594" s="80"/>
      <c r="B594" s="80"/>
      <c r="C594" s="80"/>
      <c r="D594" s="80"/>
      <c r="E594" s="80"/>
      <c r="F594" s="80"/>
      <c r="G594" s="80"/>
    </row>
    <row r="595" spans="1:7" x14ac:dyDescent="0.25">
      <c r="A595" s="80" t="str">
        <f>IF(AND('форма ТМ 3 математика профиль'!A595&lt;&gt;"",COUNTIF('форма ТМ 3 математика профиль'!O596:U596,"")=7,(SUM('форма ТМ 3 математика профиль'!B596:I596)=8)),1," ")</f>
        <v xml:space="preserve"> </v>
      </c>
      <c r="B595" s="80" t="str">
        <f>IF(AND(NOT(ISBLANK('форма ТМ 3 математика профиль'!A595)),'форма ТМ 3 математика профиль'!W595&lt;=5),1," ")</f>
        <v xml:space="preserve"> </v>
      </c>
      <c r="C595" s="80" t="str">
        <f>IF(NOT(ISBLANK('форма ТМ 3 математика профиль'!A595)),1," ")</f>
        <v xml:space="preserve"> </v>
      </c>
      <c r="D595" s="80" t="str">
        <f>IF(SUM('форма ТМ 3 математика профиль'!J596:M596,'форма ТМ 3 математика профиль'!O596:S596)=16,1," ")</f>
        <v xml:space="preserve"> </v>
      </c>
      <c r="E595" s="80" t="str">
        <f>IF(AND(SUM('форма ТМ 3 математика профиль'!J596:M596,'форма ТМ 3 математика профиль'!O596:S596)&gt;=1,SUM('форма ТМ 3 математика профиль'!J596:M596,'форма ТМ 3 математика профиль'!O596:S596)&lt;16),1," ")</f>
        <v xml:space="preserve"> </v>
      </c>
      <c r="F595" s="80" t="str">
        <f>IF(SUM('форма ТМ 3 математика профиль'!T596:U596)=8,1," ")</f>
        <v xml:space="preserve"> </v>
      </c>
      <c r="G595" s="80" t="str">
        <f>IF(AND(SUM('форма ТМ 3 математика профиль'!T596:U596)&gt;=1,SUM('форма ТМ 3 математика профиль'!T596:U596)&lt;8),1," ")</f>
        <v xml:space="preserve"> </v>
      </c>
    </row>
    <row r="596" spans="1:7" x14ac:dyDescent="0.25">
      <c r="A596" s="80"/>
      <c r="B596" s="80"/>
      <c r="C596" s="80"/>
      <c r="D596" s="80"/>
      <c r="E596" s="80"/>
      <c r="F596" s="80"/>
      <c r="G596" s="80"/>
    </row>
    <row r="597" spans="1:7" x14ac:dyDescent="0.25">
      <c r="A597" s="80" t="str">
        <f>IF(AND('форма ТМ 3 математика профиль'!A597&lt;&gt;"",COUNTIF('форма ТМ 3 математика профиль'!O598:U598,"")=7,(SUM('форма ТМ 3 математика профиль'!B598:I598)=8)),1," ")</f>
        <v xml:space="preserve"> </v>
      </c>
      <c r="B597" s="80" t="str">
        <f>IF(AND(NOT(ISBLANK('форма ТМ 3 математика профиль'!A597)),'форма ТМ 3 математика профиль'!W597&lt;=5),1," ")</f>
        <v xml:space="preserve"> </v>
      </c>
      <c r="C597" s="80" t="str">
        <f>IF(NOT(ISBLANK('форма ТМ 3 математика профиль'!A597)),1," ")</f>
        <v xml:space="preserve"> </v>
      </c>
      <c r="D597" s="80" t="str">
        <f>IF(SUM('форма ТМ 3 математика профиль'!J598:M598,'форма ТМ 3 математика профиль'!O598:S598)=16,1," ")</f>
        <v xml:space="preserve"> </v>
      </c>
      <c r="E597" s="80" t="str">
        <f>IF(AND(SUM('форма ТМ 3 математика профиль'!J598:M598,'форма ТМ 3 математика профиль'!O598:S598)&gt;=1,SUM('форма ТМ 3 математика профиль'!J598:M598,'форма ТМ 3 математика профиль'!O598:S598)&lt;16),1," ")</f>
        <v xml:space="preserve"> </v>
      </c>
      <c r="F597" s="80" t="str">
        <f>IF(SUM('форма ТМ 3 математика профиль'!T598:U598)=8,1," ")</f>
        <v xml:space="preserve"> </v>
      </c>
      <c r="G597" s="80" t="str">
        <f>IF(AND(SUM('форма ТМ 3 математика профиль'!T598:U598)&gt;=1,SUM('форма ТМ 3 математика профиль'!T598:U598)&lt;8),1," ")</f>
        <v xml:space="preserve"> </v>
      </c>
    </row>
    <row r="598" spans="1:7" x14ac:dyDescent="0.25">
      <c r="A598" s="80"/>
      <c r="B598" s="80"/>
      <c r="C598" s="80"/>
      <c r="D598" s="80"/>
      <c r="E598" s="80"/>
      <c r="F598" s="80"/>
      <c r="G598" s="80"/>
    </row>
    <row r="599" spans="1:7" x14ac:dyDescent="0.25">
      <c r="A599" s="80" t="str">
        <f>IF(AND('форма ТМ 3 математика профиль'!A599&lt;&gt;"",COUNTIF('форма ТМ 3 математика профиль'!O600:U600,"")=7,(SUM('форма ТМ 3 математика профиль'!B600:I600)=8)),1," ")</f>
        <v xml:space="preserve"> </v>
      </c>
      <c r="B599" s="80" t="str">
        <f>IF(AND(NOT(ISBLANK('форма ТМ 3 математика профиль'!A599)),'форма ТМ 3 математика профиль'!W599&lt;=5),1," ")</f>
        <v xml:space="preserve"> </v>
      </c>
      <c r="C599" s="80" t="str">
        <f>IF(NOT(ISBLANK('форма ТМ 3 математика профиль'!A599)),1," ")</f>
        <v xml:space="preserve"> </v>
      </c>
      <c r="D599" s="80" t="str">
        <f>IF(SUM('форма ТМ 3 математика профиль'!J600:M600,'форма ТМ 3 математика профиль'!O600:S600)=16,1," ")</f>
        <v xml:space="preserve"> </v>
      </c>
      <c r="E599" s="80" t="str">
        <f>IF(AND(SUM('форма ТМ 3 математика профиль'!J600:M600,'форма ТМ 3 математика профиль'!O600:S600)&gt;=1,SUM('форма ТМ 3 математика профиль'!J600:M600,'форма ТМ 3 математика профиль'!O600:S600)&lt;16),1," ")</f>
        <v xml:space="preserve"> </v>
      </c>
      <c r="F599" s="80" t="str">
        <f>IF(SUM('форма ТМ 3 математика профиль'!T600:U600)=8,1," ")</f>
        <v xml:space="preserve"> </v>
      </c>
      <c r="G599" s="80" t="str">
        <f>IF(AND(SUM('форма ТМ 3 математика профиль'!T600:U600)&gt;=1,SUM('форма ТМ 3 математика профиль'!T600:U600)&lt;8),1," ")</f>
        <v xml:space="preserve"> </v>
      </c>
    </row>
    <row r="600" spans="1:7" x14ac:dyDescent="0.25">
      <c r="A600" s="80"/>
      <c r="B600" s="80"/>
      <c r="C600" s="80"/>
      <c r="D600" s="80"/>
      <c r="E600" s="80"/>
      <c r="F600" s="80"/>
      <c r="G600" s="80"/>
    </row>
  </sheetData>
  <mergeCells count="2079">
    <mergeCell ref="A599:A600"/>
    <mergeCell ref="B599:B600"/>
    <mergeCell ref="C599:C600"/>
    <mergeCell ref="D599:D600"/>
    <mergeCell ref="E599:E600"/>
    <mergeCell ref="F599:F600"/>
    <mergeCell ref="G599:G600"/>
    <mergeCell ref="A593:A594"/>
    <mergeCell ref="B593:B594"/>
    <mergeCell ref="C593:C594"/>
    <mergeCell ref="D593:D594"/>
    <mergeCell ref="E593:E594"/>
    <mergeCell ref="F593:F594"/>
    <mergeCell ref="G593:G594"/>
    <mergeCell ref="A595:A596"/>
    <mergeCell ref="B595:B596"/>
    <mergeCell ref="C595:C596"/>
    <mergeCell ref="D595:D596"/>
    <mergeCell ref="E595:E596"/>
    <mergeCell ref="F595:F596"/>
    <mergeCell ref="G595:G596"/>
    <mergeCell ref="A597:A598"/>
    <mergeCell ref="B597:B598"/>
    <mergeCell ref="C597:C598"/>
    <mergeCell ref="D597:D598"/>
    <mergeCell ref="E597:E598"/>
    <mergeCell ref="F597:F598"/>
    <mergeCell ref="G597:G598"/>
    <mergeCell ref="A587:A588"/>
    <mergeCell ref="B587:B588"/>
    <mergeCell ref="C587:C588"/>
    <mergeCell ref="D587:D588"/>
    <mergeCell ref="E587:E588"/>
    <mergeCell ref="F587:F588"/>
    <mergeCell ref="G587:G588"/>
    <mergeCell ref="A589:A590"/>
    <mergeCell ref="B589:B590"/>
    <mergeCell ref="C589:C590"/>
    <mergeCell ref="D589:D590"/>
    <mergeCell ref="E589:E590"/>
    <mergeCell ref="F589:F590"/>
    <mergeCell ref="G589:G590"/>
    <mergeCell ref="A591:A592"/>
    <mergeCell ref="B591:B592"/>
    <mergeCell ref="C591:C592"/>
    <mergeCell ref="D591:D592"/>
    <mergeCell ref="E591:E592"/>
    <mergeCell ref="F591:F592"/>
    <mergeCell ref="G591:G592"/>
    <mergeCell ref="A581:A582"/>
    <mergeCell ref="B581:B582"/>
    <mergeCell ref="C581:C582"/>
    <mergeCell ref="D581:D582"/>
    <mergeCell ref="E581:E582"/>
    <mergeCell ref="F581:F582"/>
    <mergeCell ref="G581:G582"/>
    <mergeCell ref="A583:A584"/>
    <mergeCell ref="B583:B584"/>
    <mergeCell ref="C583:C584"/>
    <mergeCell ref="D583:D584"/>
    <mergeCell ref="E583:E584"/>
    <mergeCell ref="F583:F584"/>
    <mergeCell ref="G583:G584"/>
    <mergeCell ref="A585:A586"/>
    <mergeCell ref="B585:B586"/>
    <mergeCell ref="C585:C586"/>
    <mergeCell ref="D585:D586"/>
    <mergeCell ref="E585:E586"/>
    <mergeCell ref="F585:F586"/>
    <mergeCell ref="G585:G586"/>
    <mergeCell ref="A575:A576"/>
    <mergeCell ref="B575:B576"/>
    <mergeCell ref="C575:C576"/>
    <mergeCell ref="D575:D576"/>
    <mergeCell ref="E575:E576"/>
    <mergeCell ref="F575:F576"/>
    <mergeCell ref="G575:G576"/>
    <mergeCell ref="A577:A578"/>
    <mergeCell ref="B577:B578"/>
    <mergeCell ref="C577:C578"/>
    <mergeCell ref="D577:D578"/>
    <mergeCell ref="E577:E578"/>
    <mergeCell ref="F577:F578"/>
    <mergeCell ref="G577:G578"/>
    <mergeCell ref="A579:A580"/>
    <mergeCell ref="B579:B580"/>
    <mergeCell ref="C579:C580"/>
    <mergeCell ref="D579:D580"/>
    <mergeCell ref="E579:E580"/>
    <mergeCell ref="F579:F580"/>
    <mergeCell ref="G579:G580"/>
    <mergeCell ref="A569:A570"/>
    <mergeCell ref="B569:B570"/>
    <mergeCell ref="C569:C570"/>
    <mergeCell ref="D569:D570"/>
    <mergeCell ref="E569:E570"/>
    <mergeCell ref="F569:F570"/>
    <mergeCell ref="G569:G570"/>
    <mergeCell ref="A571:A572"/>
    <mergeCell ref="B571:B572"/>
    <mergeCell ref="C571:C572"/>
    <mergeCell ref="D571:D572"/>
    <mergeCell ref="E571:E572"/>
    <mergeCell ref="F571:F572"/>
    <mergeCell ref="G571:G572"/>
    <mergeCell ref="A573:A574"/>
    <mergeCell ref="B573:B574"/>
    <mergeCell ref="C573:C574"/>
    <mergeCell ref="D573:D574"/>
    <mergeCell ref="E573:E574"/>
    <mergeCell ref="F573:F574"/>
    <mergeCell ref="G573:G574"/>
    <mergeCell ref="A563:A564"/>
    <mergeCell ref="B563:B564"/>
    <mergeCell ref="C563:C564"/>
    <mergeCell ref="D563:D564"/>
    <mergeCell ref="E563:E564"/>
    <mergeCell ref="F563:F564"/>
    <mergeCell ref="G563:G564"/>
    <mergeCell ref="A565:A566"/>
    <mergeCell ref="B565:B566"/>
    <mergeCell ref="C565:C566"/>
    <mergeCell ref="D565:D566"/>
    <mergeCell ref="E565:E566"/>
    <mergeCell ref="F565:F566"/>
    <mergeCell ref="G565:G566"/>
    <mergeCell ref="A567:A568"/>
    <mergeCell ref="B567:B568"/>
    <mergeCell ref="C567:C568"/>
    <mergeCell ref="D567:D568"/>
    <mergeCell ref="E567:E568"/>
    <mergeCell ref="F567:F568"/>
    <mergeCell ref="G567:G568"/>
    <mergeCell ref="A557:A558"/>
    <mergeCell ref="B557:B558"/>
    <mergeCell ref="C557:C558"/>
    <mergeCell ref="D557:D558"/>
    <mergeCell ref="E557:E558"/>
    <mergeCell ref="F557:F558"/>
    <mergeCell ref="G557:G558"/>
    <mergeCell ref="A559:A560"/>
    <mergeCell ref="B559:B560"/>
    <mergeCell ref="C559:C560"/>
    <mergeCell ref="D559:D560"/>
    <mergeCell ref="E559:E560"/>
    <mergeCell ref="F559:F560"/>
    <mergeCell ref="G559:G560"/>
    <mergeCell ref="A561:A562"/>
    <mergeCell ref="B561:B562"/>
    <mergeCell ref="C561:C562"/>
    <mergeCell ref="D561:D562"/>
    <mergeCell ref="E561:E562"/>
    <mergeCell ref="F561:F562"/>
    <mergeCell ref="G561:G562"/>
    <mergeCell ref="A551:A552"/>
    <mergeCell ref="B551:B552"/>
    <mergeCell ref="C551:C552"/>
    <mergeCell ref="D551:D552"/>
    <mergeCell ref="E551:E552"/>
    <mergeCell ref="F551:F552"/>
    <mergeCell ref="G551:G552"/>
    <mergeCell ref="A553:A554"/>
    <mergeCell ref="B553:B554"/>
    <mergeCell ref="C553:C554"/>
    <mergeCell ref="D553:D554"/>
    <mergeCell ref="E553:E554"/>
    <mergeCell ref="F553:F554"/>
    <mergeCell ref="G553:G554"/>
    <mergeCell ref="A555:A556"/>
    <mergeCell ref="B555:B556"/>
    <mergeCell ref="C555:C556"/>
    <mergeCell ref="D555:D556"/>
    <mergeCell ref="E555:E556"/>
    <mergeCell ref="F555:F556"/>
    <mergeCell ref="G555:G556"/>
    <mergeCell ref="A545:A546"/>
    <mergeCell ref="B545:B546"/>
    <mergeCell ref="C545:C546"/>
    <mergeCell ref="D545:D546"/>
    <mergeCell ref="E545:E546"/>
    <mergeCell ref="F545:F546"/>
    <mergeCell ref="G545:G546"/>
    <mergeCell ref="A547:A548"/>
    <mergeCell ref="B547:B548"/>
    <mergeCell ref="C547:C548"/>
    <mergeCell ref="D547:D548"/>
    <mergeCell ref="E547:E548"/>
    <mergeCell ref="F547:F548"/>
    <mergeCell ref="G547:G548"/>
    <mergeCell ref="A549:A550"/>
    <mergeCell ref="B549:B550"/>
    <mergeCell ref="C549:C550"/>
    <mergeCell ref="D549:D550"/>
    <mergeCell ref="E549:E550"/>
    <mergeCell ref="F549:F550"/>
    <mergeCell ref="G549:G550"/>
    <mergeCell ref="A539:A540"/>
    <mergeCell ref="B539:B540"/>
    <mergeCell ref="C539:C540"/>
    <mergeCell ref="D539:D540"/>
    <mergeCell ref="E539:E540"/>
    <mergeCell ref="F539:F540"/>
    <mergeCell ref="G539:G540"/>
    <mergeCell ref="A541:A542"/>
    <mergeCell ref="B541:B542"/>
    <mergeCell ref="C541:C542"/>
    <mergeCell ref="D541:D542"/>
    <mergeCell ref="E541:E542"/>
    <mergeCell ref="F541:F542"/>
    <mergeCell ref="G541:G542"/>
    <mergeCell ref="A543:A544"/>
    <mergeCell ref="B543:B544"/>
    <mergeCell ref="C543:C544"/>
    <mergeCell ref="D543:D544"/>
    <mergeCell ref="E543:E544"/>
    <mergeCell ref="F543:F544"/>
    <mergeCell ref="G543:G544"/>
    <mergeCell ref="A533:A534"/>
    <mergeCell ref="B533:B534"/>
    <mergeCell ref="C533:C534"/>
    <mergeCell ref="D533:D534"/>
    <mergeCell ref="E533:E534"/>
    <mergeCell ref="F533:F534"/>
    <mergeCell ref="G533:G534"/>
    <mergeCell ref="A535:A536"/>
    <mergeCell ref="B535:B536"/>
    <mergeCell ref="C535:C536"/>
    <mergeCell ref="D535:D536"/>
    <mergeCell ref="E535:E536"/>
    <mergeCell ref="F535:F536"/>
    <mergeCell ref="G535:G536"/>
    <mergeCell ref="A537:A538"/>
    <mergeCell ref="B537:B538"/>
    <mergeCell ref="C537:C538"/>
    <mergeCell ref="D537:D538"/>
    <mergeCell ref="E537:E538"/>
    <mergeCell ref="F537:F538"/>
    <mergeCell ref="G537:G538"/>
    <mergeCell ref="A527:A528"/>
    <mergeCell ref="B527:B528"/>
    <mergeCell ref="C527:C528"/>
    <mergeCell ref="D527:D528"/>
    <mergeCell ref="E527:E528"/>
    <mergeCell ref="F527:F528"/>
    <mergeCell ref="G527:G528"/>
    <mergeCell ref="A529:A530"/>
    <mergeCell ref="B529:B530"/>
    <mergeCell ref="C529:C530"/>
    <mergeCell ref="D529:D530"/>
    <mergeCell ref="E529:E530"/>
    <mergeCell ref="F529:F530"/>
    <mergeCell ref="G529:G530"/>
    <mergeCell ref="A531:A532"/>
    <mergeCell ref="B531:B532"/>
    <mergeCell ref="C531:C532"/>
    <mergeCell ref="D531:D532"/>
    <mergeCell ref="E531:E532"/>
    <mergeCell ref="F531:F532"/>
    <mergeCell ref="G531:G532"/>
    <mergeCell ref="A521:A522"/>
    <mergeCell ref="B521:B522"/>
    <mergeCell ref="C521:C522"/>
    <mergeCell ref="D521:D522"/>
    <mergeCell ref="E521:E522"/>
    <mergeCell ref="F521:F522"/>
    <mergeCell ref="G521:G522"/>
    <mergeCell ref="A523:A524"/>
    <mergeCell ref="B523:B524"/>
    <mergeCell ref="C523:C524"/>
    <mergeCell ref="D523:D524"/>
    <mergeCell ref="E523:E524"/>
    <mergeCell ref="F523:F524"/>
    <mergeCell ref="G523:G524"/>
    <mergeCell ref="A525:A526"/>
    <mergeCell ref="B525:B526"/>
    <mergeCell ref="C525:C526"/>
    <mergeCell ref="D525:D526"/>
    <mergeCell ref="E525:E526"/>
    <mergeCell ref="F525:F526"/>
    <mergeCell ref="G525:G526"/>
    <mergeCell ref="A515:A516"/>
    <mergeCell ref="B515:B516"/>
    <mergeCell ref="C515:C516"/>
    <mergeCell ref="D515:D516"/>
    <mergeCell ref="E515:E516"/>
    <mergeCell ref="F515:F516"/>
    <mergeCell ref="G515:G516"/>
    <mergeCell ref="A517:A518"/>
    <mergeCell ref="B517:B518"/>
    <mergeCell ref="C517:C518"/>
    <mergeCell ref="D517:D518"/>
    <mergeCell ref="E517:E518"/>
    <mergeCell ref="F517:F518"/>
    <mergeCell ref="G517:G518"/>
    <mergeCell ref="A519:A520"/>
    <mergeCell ref="B519:B520"/>
    <mergeCell ref="C519:C520"/>
    <mergeCell ref="D519:D520"/>
    <mergeCell ref="E519:E520"/>
    <mergeCell ref="F519:F520"/>
    <mergeCell ref="G519:G520"/>
    <mergeCell ref="A509:A510"/>
    <mergeCell ref="B509:B510"/>
    <mergeCell ref="C509:C510"/>
    <mergeCell ref="D509:D510"/>
    <mergeCell ref="E509:E510"/>
    <mergeCell ref="F509:F510"/>
    <mergeCell ref="G509:G510"/>
    <mergeCell ref="A511:A512"/>
    <mergeCell ref="B511:B512"/>
    <mergeCell ref="C511:C512"/>
    <mergeCell ref="D511:D512"/>
    <mergeCell ref="E511:E512"/>
    <mergeCell ref="F511:F512"/>
    <mergeCell ref="G511:G512"/>
    <mergeCell ref="A513:A514"/>
    <mergeCell ref="B513:B514"/>
    <mergeCell ref="C513:C514"/>
    <mergeCell ref="D513:D514"/>
    <mergeCell ref="E513:E514"/>
    <mergeCell ref="F513:F514"/>
    <mergeCell ref="G513:G514"/>
    <mergeCell ref="A503:A504"/>
    <mergeCell ref="B503:B504"/>
    <mergeCell ref="C503:C504"/>
    <mergeCell ref="D503:D504"/>
    <mergeCell ref="E503:E504"/>
    <mergeCell ref="F503:F504"/>
    <mergeCell ref="G503:G504"/>
    <mergeCell ref="A505:A506"/>
    <mergeCell ref="B505:B506"/>
    <mergeCell ref="C505:C506"/>
    <mergeCell ref="D505:D506"/>
    <mergeCell ref="E505:E506"/>
    <mergeCell ref="F505:F506"/>
    <mergeCell ref="G505:G506"/>
    <mergeCell ref="A507:A508"/>
    <mergeCell ref="B507:B508"/>
    <mergeCell ref="C507:C508"/>
    <mergeCell ref="D507:D508"/>
    <mergeCell ref="E507:E508"/>
    <mergeCell ref="F507:F508"/>
    <mergeCell ref="G507:G508"/>
    <mergeCell ref="A497:A498"/>
    <mergeCell ref="B497:B498"/>
    <mergeCell ref="C497:C498"/>
    <mergeCell ref="D497:D498"/>
    <mergeCell ref="E497:E498"/>
    <mergeCell ref="F497:F498"/>
    <mergeCell ref="G497:G498"/>
    <mergeCell ref="A499:A500"/>
    <mergeCell ref="B499:B500"/>
    <mergeCell ref="C499:C500"/>
    <mergeCell ref="D499:D500"/>
    <mergeCell ref="E499:E500"/>
    <mergeCell ref="F499:F500"/>
    <mergeCell ref="G499:G500"/>
    <mergeCell ref="A501:A502"/>
    <mergeCell ref="B501:B502"/>
    <mergeCell ref="C501:C502"/>
    <mergeCell ref="D501:D502"/>
    <mergeCell ref="E501:E502"/>
    <mergeCell ref="F501:F502"/>
    <mergeCell ref="G501:G502"/>
    <mergeCell ref="A491:A492"/>
    <mergeCell ref="B491:B492"/>
    <mergeCell ref="C491:C492"/>
    <mergeCell ref="D491:D492"/>
    <mergeCell ref="E491:E492"/>
    <mergeCell ref="F491:F492"/>
    <mergeCell ref="G491:G492"/>
    <mergeCell ref="A493:A494"/>
    <mergeCell ref="B493:B494"/>
    <mergeCell ref="C493:C494"/>
    <mergeCell ref="D493:D494"/>
    <mergeCell ref="E493:E494"/>
    <mergeCell ref="F493:F494"/>
    <mergeCell ref="G493:G494"/>
    <mergeCell ref="A495:A496"/>
    <mergeCell ref="B495:B496"/>
    <mergeCell ref="C495:C496"/>
    <mergeCell ref="D495:D496"/>
    <mergeCell ref="E495:E496"/>
    <mergeCell ref="F495:F496"/>
    <mergeCell ref="G495:G496"/>
    <mergeCell ref="A485:A486"/>
    <mergeCell ref="B485:B486"/>
    <mergeCell ref="C485:C486"/>
    <mergeCell ref="D485:D486"/>
    <mergeCell ref="E485:E486"/>
    <mergeCell ref="F485:F486"/>
    <mergeCell ref="G485:G486"/>
    <mergeCell ref="A487:A488"/>
    <mergeCell ref="B487:B488"/>
    <mergeCell ref="C487:C488"/>
    <mergeCell ref="D487:D488"/>
    <mergeCell ref="E487:E488"/>
    <mergeCell ref="F487:F488"/>
    <mergeCell ref="G487:G488"/>
    <mergeCell ref="A489:A490"/>
    <mergeCell ref="B489:B490"/>
    <mergeCell ref="C489:C490"/>
    <mergeCell ref="D489:D490"/>
    <mergeCell ref="E489:E490"/>
    <mergeCell ref="F489:F490"/>
    <mergeCell ref="G489:G490"/>
    <mergeCell ref="A479:A480"/>
    <mergeCell ref="B479:B480"/>
    <mergeCell ref="C479:C480"/>
    <mergeCell ref="D479:D480"/>
    <mergeCell ref="E479:E480"/>
    <mergeCell ref="F479:F480"/>
    <mergeCell ref="G479:G480"/>
    <mergeCell ref="A481:A482"/>
    <mergeCell ref="B481:B482"/>
    <mergeCell ref="C481:C482"/>
    <mergeCell ref="D481:D482"/>
    <mergeCell ref="E481:E482"/>
    <mergeCell ref="F481:F482"/>
    <mergeCell ref="G481:G482"/>
    <mergeCell ref="A483:A484"/>
    <mergeCell ref="B483:B484"/>
    <mergeCell ref="C483:C484"/>
    <mergeCell ref="D483:D484"/>
    <mergeCell ref="E483:E484"/>
    <mergeCell ref="F483:F484"/>
    <mergeCell ref="G483:G484"/>
    <mergeCell ref="A473:A474"/>
    <mergeCell ref="B473:B474"/>
    <mergeCell ref="C473:C474"/>
    <mergeCell ref="D473:D474"/>
    <mergeCell ref="E473:E474"/>
    <mergeCell ref="F473:F474"/>
    <mergeCell ref="G473:G474"/>
    <mergeCell ref="A475:A476"/>
    <mergeCell ref="B475:B476"/>
    <mergeCell ref="C475:C476"/>
    <mergeCell ref="D475:D476"/>
    <mergeCell ref="E475:E476"/>
    <mergeCell ref="F475:F476"/>
    <mergeCell ref="G475:G476"/>
    <mergeCell ref="A477:A478"/>
    <mergeCell ref="B477:B478"/>
    <mergeCell ref="C477:C478"/>
    <mergeCell ref="D477:D478"/>
    <mergeCell ref="E477:E478"/>
    <mergeCell ref="F477:F478"/>
    <mergeCell ref="G477:G478"/>
    <mergeCell ref="A467:A468"/>
    <mergeCell ref="B467:B468"/>
    <mergeCell ref="C467:C468"/>
    <mergeCell ref="D467:D468"/>
    <mergeCell ref="E467:E468"/>
    <mergeCell ref="F467:F468"/>
    <mergeCell ref="G467:G468"/>
    <mergeCell ref="A469:A470"/>
    <mergeCell ref="B469:B470"/>
    <mergeCell ref="C469:C470"/>
    <mergeCell ref="D469:D470"/>
    <mergeCell ref="E469:E470"/>
    <mergeCell ref="F469:F470"/>
    <mergeCell ref="G469:G470"/>
    <mergeCell ref="A471:A472"/>
    <mergeCell ref="B471:B472"/>
    <mergeCell ref="C471:C472"/>
    <mergeCell ref="D471:D472"/>
    <mergeCell ref="E471:E472"/>
    <mergeCell ref="F471:F472"/>
    <mergeCell ref="G471:G472"/>
    <mergeCell ref="A461:A462"/>
    <mergeCell ref="B461:B462"/>
    <mergeCell ref="C461:C462"/>
    <mergeCell ref="D461:D462"/>
    <mergeCell ref="E461:E462"/>
    <mergeCell ref="F461:F462"/>
    <mergeCell ref="G461:G462"/>
    <mergeCell ref="A463:A464"/>
    <mergeCell ref="B463:B464"/>
    <mergeCell ref="C463:C464"/>
    <mergeCell ref="D463:D464"/>
    <mergeCell ref="E463:E464"/>
    <mergeCell ref="F463:F464"/>
    <mergeCell ref="G463:G464"/>
    <mergeCell ref="A465:A466"/>
    <mergeCell ref="B465:B466"/>
    <mergeCell ref="C465:C466"/>
    <mergeCell ref="D465:D466"/>
    <mergeCell ref="E465:E466"/>
    <mergeCell ref="F465:F466"/>
    <mergeCell ref="G465:G466"/>
    <mergeCell ref="A455:A456"/>
    <mergeCell ref="B455:B456"/>
    <mergeCell ref="C455:C456"/>
    <mergeCell ref="D455:D456"/>
    <mergeCell ref="E455:E456"/>
    <mergeCell ref="F455:F456"/>
    <mergeCell ref="G455:G456"/>
    <mergeCell ref="A457:A458"/>
    <mergeCell ref="B457:B458"/>
    <mergeCell ref="C457:C458"/>
    <mergeCell ref="D457:D458"/>
    <mergeCell ref="E457:E458"/>
    <mergeCell ref="F457:F458"/>
    <mergeCell ref="G457:G458"/>
    <mergeCell ref="A459:A460"/>
    <mergeCell ref="B459:B460"/>
    <mergeCell ref="C459:C460"/>
    <mergeCell ref="D459:D460"/>
    <mergeCell ref="E459:E460"/>
    <mergeCell ref="F459:F460"/>
    <mergeCell ref="G459:G460"/>
    <mergeCell ref="A449:A450"/>
    <mergeCell ref="B449:B450"/>
    <mergeCell ref="C449:C450"/>
    <mergeCell ref="D449:D450"/>
    <mergeCell ref="E449:E450"/>
    <mergeCell ref="F449:F450"/>
    <mergeCell ref="G449:G450"/>
    <mergeCell ref="A451:A452"/>
    <mergeCell ref="B451:B452"/>
    <mergeCell ref="C451:C452"/>
    <mergeCell ref="D451:D452"/>
    <mergeCell ref="E451:E452"/>
    <mergeCell ref="F451:F452"/>
    <mergeCell ref="G451:G452"/>
    <mergeCell ref="A453:A454"/>
    <mergeCell ref="B453:B454"/>
    <mergeCell ref="C453:C454"/>
    <mergeCell ref="D453:D454"/>
    <mergeCell ref="E453:E454"/>
    <mergeCell ref="F453:F454"/>
    <mergeCell ref="G453:G454"/>
    <mergeCell ref="A443:A444"/>
    <mergeCell ref="B443:B444"/>
    <mergeCell ref="C443:C444"/>
    <mergeCell ref="D443:D444"/>
    <mergeCell ref="E443:E444"/>
    <mergeCell ref="F443:F444"/>
    <mergeCell ref="G443:G444"/>
    <mergeCell ref="A445:A446"/>
    <mergeCell ref="B445:B446"/>
    <mergeCell ref="C445:C446"/>
    <mergeCell ref="D445:D446"/>
    <mergeCell ref="E445:E446"/>
    <mergeCell ref="F445:F446"/>
    <mergeCell ref="G445:G446"/>
    <mergeCell ref="A447:A448"/>
    <mergeCell ref="B447:B448"/>
    <mergeCell ref="C447:C448"/>
    <mergeCell ref="D447:D448"/>
    <mergeCell ref="E447:E448"/>
    <mergeCell ref="F447:F448"/>
    <mergeCell ref="G447:G448"/>
    <mergeCell ref="A437:A438"/>
    <mergeCell ref="B437:B438"/>
    <mergeCell ref="C437:C438"/>
    <mergeCell ref="D437:D438"/>
    <mergeCell ref="E437:E438"/>
    <mergeCell ref="F437:F438"/>
    <mergeCell ref="G437:G438"/>
    <mergeCell ref="A439:A440"/>
    <mergeCell ref="B439:B440"/>
    <mergeCell ref="C439:C440"/>
    <mergeCell ref="D439:D440"/>
    <mergeCell ref="E439:E440"/>
    <mergeCell ref="F439:F440"/>
    <mergeCell ref="G439:G440"/>
    <mergeCell ref="A441:A442"/>
    <mergeCell ref="B441:B442"/>
    <mergeCell ref="C441:C442"/>
    <mergeCell ref="D441:D442"/>
    <mergeCell ref="E441:E442"/>
    <mergeCell ref="F441:F442"/>
    <mergeCell ref="G441:G442"/>
    <mergeCell ref="A431:A432"/>
    <mergeCell ref="B431:B432"/>
    <mergeCell ref="C431:C432"/>
    <mergeCell ref="D431:D432"/>
    <mergeCell ref="E431:E432"/>
    <mergeCell ref="F431:F432"/>
    <mergeCell ref="G431:G432"/>
    <mergeCell ref="A433:A434"/>
    <mergeCell ref="B433:B434"/>
    <mergeCell ref="C433:C434"/>
    <mergeCell ref="D433:D434"/>
    <mergeCell ref="E433:E434"/>
    <mergeCell ref="F433:F434"/>
    <mergeCell ref="G433:G434"/>
    <mergeCell ref="A435:A436"/>
    <mergeCell ref="B435:B436"/>
    <mergeCell ref="C435:C436"/>
    <mergeCell ref="D435:D436"/>
    <mergeCell ref="E435:E436"/>
    <mergeCell ref="F435:F436"/>
    <mergeCell ref="G435:G436"/>
    <mergeCell ref="A425:A426"/>
    <mergeCell ref="B425:B426"/>
    <mergeCell ref="C425:C426"/>
    <mergeCell ref="D425:D426"/>
    <mergeCell ref="E425:E426"/>
    <mergeCell ref="F425:F426"/>
    <mergeCell ref="G425:G426"/>
    <mergeCell ref="A427:A428"/>
    <mergeCell ref="B427:B428"/>
    <mergeCell ref="C427:C428"/>
    <mergeCell ref="D427:D428"/>
    <mergeCell ref="E427:E428"/>
    <mergeCell ref="F427:F428"/>
    <mergeCell ref="G427:G428"/>
    <mergeCell ref="A429:A430"/>
    <mergeCell ref="B429:B430"/>
    <mergeCell ref="C429:C430"/>
    <mergeCell ref="D429:D430"/>
    <mergeCell ref="E429:E430"/>
    <mergeCell ref="F429:F430"/>
    <mergeCell ref="G429:G430"/>
    <mergeCell ref="A419:A420"/>
    <mergeCell ref="B419:B420"/>
    <mergeCell ref="C419:C420"/>
    <mergeCell ref="D419:D420"/>
    <mergeCell ref="E419:E420"/>
    <mergeCell ref="F419:F420"/>
    <mergeCell ref="G419:G420"/>
    <mergeCell ref="A421:A422"/>
    <mergeCell ref="B421:B422"/>
    <mergeCell ref="C421:C422"/>
    <mergeCell ref="D421:D422"/>
    <mergeCell ref="E421:E422"/>
    <mergeCell ref="F421:F422"/>
    <mergeCell ref="G421:G422"/>
    <mergeCell ref="A423:A424"/>
    <mergeCell ref="B423:B424"/>
    <mergeCell ref="C423:C424"/>
    <mergeCell ref="D423:D424"/>
    <mergeCell ref="E423:E424"/>
    <mergeCell ref="F423:F424"/>
    <mergeCell ref="G423:G424"/>
    <mergeCell ref="A413:A414"/>
    <mergeCell ref="B413:B414"/>
    <mergeCell ref="C413:C414"/>
    <mergeCell ref="D413:D414"/>
    <mergeCell ref="E413:E414"/>
    <mergeCell ref="F413:F414"/>
    <mergeCell ref="G413:G414"/>
    <mergeCell ref="A415:A416"/>
    <mergeCell ref="B415:B416"/>
    <mergeCell ref="C415:C416"/>
    <mergeCell ref="D415:D416"/>
    <mergeCell ref="E415:E416"/>
    <mergeCell ref="F415:F416"/>
    <mergeCell ref="G415:G416"/>
    <mergeCell ref="A417:A418"/>
    <mergeCell ref="B417:B418"/>
    <mergeCell ref="C417:C418"/>
    <mergeCell ref="D417:D418"/>
    <mergeCell ref="E417:E418"/>
    <mergeCell ref="F417:F418"/>
    <mergeCell ref="G417:G418"/>
    <mergeCell ref="A407:A408"/>
    <mergeCell ref="B407:B408"/>
    <mergeCell ref="C407:C408"/>
    <mergeCell ref="D407:D408"/>
    <mergeCell ref="E407:E408"/>
    <mergeCell ref="F407:F408"/>
    <mergeCell ref="G407:G408"/>
    <mergeCell ref="A409:A410"/>
    <mergeCell ref="B409:B410"/>
    <mergeCell ref="C409:C410"/>
    <mergeCell ref="D409:D410"/>
    <mergeCell ref="E409:E410"/>
    <mergeCell ref="F409:F410"/>
    <mergeCell ref="G409:G410"/>
    <mergeCell ref="A411:A412"/>
    <mergeCell ref="B411:B412"/>
    <mergeCell ref="C411:C412"/>
    <mergeCell ref="D411:D412"/>
    <mergeCell ref="E411:E412"/>
    <mergeCell ref="F411:F412"/>
    <mergeCell ref="G411:G412"/>
    <mergeCell ref="A401:A402"/>
    <mergeCell ref="B401:B402"/>
    <mergeCell ref="C401:C402"/>
    <mergeCell ref="D401:D402"/>
    <mergeCell ref="E401:E402"/>
    <mergeCell ref="F401:F402"/>
    <mergeCell ref="G401:G402"/>
    <mergeCell ref="A403:A404"/>
    <mergeCell ref="B403:B404"/>
    <mergeCell ref="C403:C404"/>
    <mergeCell ref="D403:D404"/>
    <mergeCell ref="E403:E404"/>
    <mergeCell ref="F403:F404"/>
    <mergeCell ref="G403:G404"/>
    <mergeCell ref="A405:A406"/>
    <mergeCell ref="B405:B406"/>
    <mergeCell ref="C405:C406"/>
    <mergeCell ref="D405:D406"/>
    <mergeCell ref="E405:E406"/>
    <mergeCell ref="F405:F406"/>
    <mergeCell ref="G405:G406"/>
    <mergeCell ref="A395:A396"/>
    <mergeCell ref="B395:B396"/>
    <mergeCell ref="C395:C396"/>
    <mergeCell ref="D395:D396"/>
    <mergeCell ref="E395:E396"/>
    <mergeCell ref="F395:F396"/>
    <mergeCell ref="G395:G396"/>
    <mergeCell ref="A397:A398"/>
    <mergeCell ref="B397:B398"/>
    <mergeCell ref="C397:C398"/>
    <mergeCell ref="D397:D398"/>
    <mergeCell ref="E397:E398"/>
    <mergeCell ref="F397:F398"/>
    <mergeCell ref="G397:G398"/>
    <mergeCell ref="A399:A400"/>
    <mergeCell ref="B399:B400"/>
    <mergeCell ref="C399:C400"/>
    <mergeCell ref="D399:D400"/>
    <mergeCell ref="E399:E400"/>
    <mergeCell ref="F399:F400"/>
    <mergeCell ref="G399:G400"/>
    <mergeCell ref="A389:A390"/>
    <mergeCell ref="B389:B390"/>
    <mergeCell ref="C389:C390"/>
    <mergeCell ref="D389:D390"/>
    <mergeCell ref="E389:E390"/>
    <mergeCell ref="F389:F390"/>
    <mergeCell ref="G389:G390"/>
    <mergeCell ref="A391:A392"/>
    <mergeCell ref="B391:B392"/>
    <mergeCell ref="C391:C392"/>
    <mergeCell ref="D391:D392"/>
    <mergeCell ref="E391:E392"/>
    <mergeCell ref="F391:F392"/>
    <mergeCell ref="G391:G392"/>
    <mergeCell ref="A393:A394"/>
    <mergeCell ref="B393:B394"/>
    <mergeCell ref="C393:C394"/>
    <mergeCell ref="D393:D394"/>
    <mergeCell ref="E393:E394"/>
    <mergeCell ref="F393:F394"/>
    <mergeCell ref="G393:G394"/>
    <mergeCell ref="A383:A384"/>
    <mergeCell ref="B383:B384"/>
    <mergeCell ref="C383:C384"/>
    <mergeCell ref="D383:D384"/>
    <mergeCell ref="E383:E384"/>
    <mergeCell ref="F383:F384"/>
    <mergeCell ref="G383:G384"/>
    <mergeCell ref="A385:A386"/>
    <mergeCell ref="B385:B386"/>
    <mergeCell ref="C385:C386"/>
    <mergeCell ref="D385:D386"/>
    <mergeCell ref="E385:E386"/>
    <mergeCell ref="F385:F386"/>
    <mergeCell ref="G385:G386"/>
    <mergeCell ref="A387:A388"/>
    <mergeCell ref="B387:B388"/>
    <mergeCell ref="C387:C388"/>
    <mergeCell ref="D387:D388"/>
    <mergeCell ref="E387:E388"/>
    <mergeCell ref="F387:F388"/>
    <mergeCell ref="G387:G388"/>
    <mergeCell ref="A377:A378"/>
    <mergeCell ref="B377:B378"/>
    <mergeCell ref="C377:C378"/>
    <mergeCell ref="D377:D378"/>
    <mergeCell ref="E377:E378"/>
    <mergeCell ref="F377:F378"/>
    <mergeCell ref="G377:G378"/>
    <mergeCell ref="A379:A380"/>
    <mergeCell ref="B379:B380"/>
    <mergeCell ref="C379:C380"/>
    <mergeCell ref="D379:D380"/>
    <mergeCell ref="E379:E380"/>
    <mergeCell ref="F379:F380"/>
    <mergeCell ref="G379:G380"/>
    <mergeCell ref="A381:A382"/>
    <mergeCell ref="B381:B382"/>
    <mergeCell ref="C381:C382"/>
    <mergeCell ref="D381:D382"/>
    <mergeCell ref="E381:E382"/>
    <mergeCell ref="F381:F382"/>
    <mergeCell ref="G381:G382"/>
    <mergeCell ref="A371:A372"/>
    <mergeCell ref="B371:B372"/>
    <mergeCell ref="C371:C372"/>
    <mergeCell ref="D371:D372"/>
    <mergeCell ref="E371:E372"/>
    <mergeCell ref="F371:F372"/>
    <mergeCell ref="G371:G372"/>
    <mergeCell ref="A373:A374"/>
    <mergeCell ref="B373:B374"/>
    <mergeCell ref="C373:C374"/>
    <mergeCell ref="D373:D374"/>
    <mergeCell ref="E373:E374"/>
    <mergeCell ref="F373:F374"/>
    <mergeCell ref="G373:G374"/>
    <mergeCell ref="A375:A376"/>
    <mergeCell ref="B375:B376"/>
    <mergeCell ref="C375:C376"/>
    <mergeCell ref="D375:D376"/>
    <mergeCell ref="E375:E376"/>
    <mergeCell ref="F375:F376"/>
    <mergeCell ref="G375:G376"/>
    <mergeCell ref="A365:A366"/>
    <mergeCell ref="B365:B366"/>
    <mergeCell ref="C365:C366"/>
    <mergeCell ref="D365:D366"/>
    <mergeCell ref="E365:E366"/>
    <mergeCell ref="F365:F366"/>
    <mergeCell ref="G365:G366"/>
    <mergeCell ref="A367:A368"/>
    <mergeCell ref="B367:B368"/>
    <mergeCell ref="C367:C368"/>
    <mergeCell ref="D367:D368"/>
    <mergeCell ref="E367:E368"/>
    <mergeCell ref="F367:F368"/>
    <mergeCell ref="G367:G368"/>
    <mergeCell ref="A369:A370"/>
    <mergeCell ref="B369:B370"/>
    <mergeCell ref="C369:C370"/>
    <mergeCell ref="D369:D370"/>
    <mergeCell ref="E369:E370"/>
    <mergeCell ref="F369:F370"/>
    <mergeCell ref="G369:G370"/>
    <mergeCell ref="A359:A360"/>
    <mergeCell ref="B359:B360"/>
    <mergeCell ref="C359:C360"/>
    <mergeCell ref="D359:D360"/>
    <mergeCell ref="E359:E360"/>
    <mergeCell ref="F359:F360"/>
    <mergeCell ref="G359:G360"/>
    <mergeCell ref="A361:A362"/>
    <mergeCell ref="B361:B362"/>
    <mergeCell ref="C361:C362"/>
    <mergeCell ref="D361:D362"/>
    <mergeCell ref="E361:E362"/>
    <mergeCell ref="F361:F362"/>
    <mergeCell ref="G361:G362"/>
    <mergeCell ref="A363:A364"/>
    <mergeCell ref="B363:B364"/>
    <mergeCell ref="C363:C364"/>
    <mergeCell ref="D363:D364"/>
    <mergeCell ref="E363:E364"/>
    <mergeCell ref="F363:F364"/>
    <mergeCell ref="G363:G364"/>
    <mergeCell ref="A353:A354"/>
    <mergeCell ref="B353:B354"/>
    <mergeCell ref="C353:C354"/>
    <mergeCell ref="D353:D354"/>
    <mergeCell ref="E353:E354"/>
    <mergeCell ref="F353:F354"/>
    <mergeCell ref="G353:G354"/>
    <mergeCell ref="A355:A356"/>
    <mergeCell ref="B355:B356"/>
    <mergeCell ref="C355:C356"/>
    <mergeCell ref="D355:D356"/>
    <mergeCell ref="E355:E356"/>
    <mergeCell ref="F355:F356"/>
    <mergeCell ref="G355:G356"/>
    <mergeCell ref="A357:A358"/>
    <mergeCell ref="B357:B358"/>
    <mergeCell ref="C357:C358"/>
    <mergeCell ref="D357:D358"/>
    <mergeCell ref="E357:E358"/>
    <mergeCell ref="F357:F358"/>
    <mergeCell ref="G357:G358"/>
    <mergeCell ref="A347:A348"/>
    <mergeCell ref="B347:B348"/>
    <mergeCell ref="C347:C348"/>
    <mergeCell ref="D347:D348"/>
    <mergeCell ref="E347:E348"/>
    <mergeCell ref="F347:F348"/>
    <mergeCell ref="G347:G348"/>
    <mergeCell ref="A349:A350"/>
    <mergeCell ref="B349:B350"/>
    <mergeCell ref="C349:C350"/>
    <mergeCell ref="D349:D350"/>
    <mergeCell ref="E349:E350"/>
    <mergeCell ref="F349:F350"/>
    <mergeCell ref="G349:G350"/>
    <mergeCell ref="A351:A352"/>
    <mergeCell ref="B351:B352"/>
    <mergeCell ref="C351:C352"/>
    <mergeCell ref="D351:D352"/>
    <mergeCell ref="E351:E352"/>
    <mergeCell ref="F351:F352"/>
    <mergeCell ref="G351:G352"/>
    <mergeCell ref="A341:A342"/>
    <mergeCell ref="B341:B342"/>
    <mergeCell ref="C341:C342"/>
    <mergeCell ref="D341:D342"/>
    <mergeCell ref="E341:E342"/>
    <mergeCell ref="F341:F342"/>
    <mergeCell ref="G341:G342"/>
    <mergeCell ref="A343:A344"/>
    <mergeCell ref="B343:B344"/>
    <mergeCell ref="C343:C344"/>
    <mergeCell ref="D343:D344"/>
    <mergeCell ref="E343:E344"/>
    <mergeCell ref="F343:F344"/>
    <mergeCell ref="G343:G344"/>
    <mergeCell ref="A345:A346"/>
    <mergeCell ref="B345:B346"/>
    <mergeCell ref="C345:C346"/>
    <mergeCell ref="D345:D346"/>
    <mergeCell ref="E345:E346"/>
    <mergeCell ref="F345:F346"/>
    <mergeCell ref="G345:G346"/>
    <mergeCell ref="A335:A336"/>
    <mergeCell ref="B335:B336"/>
    <mergeCell ref="C335:C336"/>
    <mergeCell ref="D335:D336"/>
    <mergeCell ref="E335:E336"/>
    <mergeCell ref="F335:F336"/>
    <mergeCell ref="G335:G336"/>
    <mergeCell ref="A337:A338"/>
    <mergeCell ref="B337:B338"/>
    <mergeCell ref="C337:C338"/>
    <mergeCell ref="D337:D338"/>
    <mergeCell ref="E337:E338"/>
    <mergeCell ref="F337:F338"/>
    <mergeCell ref="G337:G338"/>
    <mergeCell ref="A339:A340"/>
    <mergeCell ref="B339:B340"/>
    <mergeCell ref="C339:C340"/>
    <mergeCell ref="D339:D340"/>
    <mergeCell ref="E339:E340"/>
    <mergeCell ref="F339:F340"/>
    <mergeCell ref="G339:G340"/>
    <mergeCell ref="A329:A330"/>
    <mergeCell ref="B329:B330"/>
    <mergeCell ref="C329:C330"/>
    <mergeCell ref="D329:D330"/>
    <mergeCell ref="E329:E330"/>
    <mergeCell ref="F329:F330"/>
    <mergeCell ref="G329:G330"/>
    <mergeCell ref="A331:A332"/>
    <mergeCell ref="B331:B332"/>
    <mergeCell ref="C331:C332"/>
    <mergeCell ref="D331:D332"/>
    <mergeCell ref="E331:E332"/>
    <mergeCell ref="F331:F332"/>
    <mergeCell ref="G331:G332"/>
    <mergeCell ref="A333:A334"/>
    <mergeCell ref="B333:B334"/>
    <mergeCell ref="C333:C334"/>
    <mergeCell ref="D333:D334"/>
    <mergeCell ref="E333:E334"/>
    <mergeCell ref="F333:F334"/>
    <mergeCell ref="G333:G334"/>
    <mergeCell ref="A323:A324"/>
    <mergeCell ref="B323:B324"/>
    <mergeCell ref="C323:C324"/>
    <mergeCell ref="D323:D324"/>
    <mergeCell ref="E323:E324"/>
    <mergeCell ref="F323:F324"/>
    <mergeCell ref="G323:G324"/>
    <mergeCell ref="A325:A326"/>
    <mergeCell ref="B325:B326"/>
    <mergeCell ref="C325:C326"/>
    <mergeCell ref="D325:D326"/>
    <mergeCell ref="E325:E326"/>
    <mergeCell ref="F325:F326"/>
    <mergeCell ref="G325:G326"/>
    <mergeCell ref="A327:A328"/>
    <mergeCell ref="B327:B328"/>
    <mergeCell ref="C327:C328"/>
    <mergeCell ref="D327:D328"/>
    <mergeCell ref="E327:E328"/>
    <mergeCell ref="F327:F328"/>
    <mergeCell ref="G327:G328"/>
    <mergeCell ref="A317:A318"/>
    <mergeCell ref="B317:B318"/>
    <mergeCell ref="C317:C318"/>
    <mergeCell ref="D317:D318"/>
    <mergeCell ref="E317:E318"/>
    <mergeCell ref="F317:F318"/>
    <mergeCell ref="G317:G318"/>
    <mergeCell ref="A319:A320"/>
    <mergeCell ref="B319:B320"/>
    <mergeCell ref="C319:C320"/>
    <mergeCell ref="D319:D320"/>
    <mergeCell ref="E319:E320"/>
    <mergeCell ref="F319:F320"/>
    <mergeCell ref="G319:G320"/>
    <mergeCell ref="A321:A322"/>
    <mergeCell ref="B321:B322"/>
    <mergeCell ref="C321:C322"/>
    <mergeCell ref="D321:D322"/>
    <mergeCell ref="E321:E322"/>
    <mergeCell ref="F321:F322"/>
    <mergeCell ref="G321:G322"/>
    <mergeCell ref="A311:A312"/>
    <mergeCell ref="B311:B312"/>
    <mergeCell ref="C311:C312"/>
    <mergeCell ref="D311:D312"/>
    <mergeCell ref="E311:E312"/>
    <mergeCell ref="F311:F312"/>
    <mergeCell ref="G311:G312"/>
    <mergeCell ref="A313:A314"/>
    <mergeCell ref="B313:B314"/>
    <mergeCell ref="C313:C314"/>
    <mergeCell ref="D313:D314"/>
    <mergeCell ref="E313:E314"/>
    <mergeCell ref="F313:F314"/>
    <mergeCell ref="G313:G314"/>
    <mergeCell ref="A315:A316"/>
    <mergeCell ref="B315:B316"/>
    <mergeCell ref="C315:C316"/>
    <mergeCell ref="D315:D316"/>
    <mergeCell ref="E315:E316"/>
    <mergeCell ref="F315:F316"/>
    <mergeCell ref="G315:G316"/>
    <mergeCell ref="F307:F308"/>
    <mergeCell ref="G307:G308"/>
    <mergeCell ref="F309:F310"/>
    <mergeCell ref="G309:G310"/>
    <mergeCell ref="F301:F302"/>
    <mergeCell ref="G301:G302"/>
    <mergeCell ref="F303:F304"/>
    <mergeCell ref="G303:G304"/>
    <mergeCell ref="F305:F306"/>
    <mergeCell ref="G305:G306"/>
    <mergeCell ref="F295:F296"/>
    <mergeCell ref="G295:G296"/>
    <mergeCell ref="F297:F298"/>
    <mergeCell ref="G297:G298"/>
    <mergeCell ref="F299:F300"/>
    <mergeCell ref="G299:G300"/>
    <mergeCell ref="F289:F290"/>
    <mergeCell ref="G289:G290"/>
    <mergeCell ref="F291:F292"/>
    <mergeCell ref="G291:G292"/>
    <mergeCell ref="F293:F294"/>
    <mergeCell ref="G293:G294"/>
    <mergeCell ref="F283:F284"/>
    <mergeCell ref="G283:G284"/>
    <mergeCell ref="F285:F286"/>
    <mergeCell ref="G285:G286"/>
    <mergeCell ref="F287:F288"/>
    <mergeCell ref="G287:G288"/>
    <mergeCell ref="F277:F278"/>
    <mergeCell ref="G277:G278"/>
    <mergeCell ref="F279:F280"/>
    <mergeCell ref="G279:G280"/>
    <mergeCell ref="F281:F282"/>
    <mergeCell ref="G281:G282"/>
    <mergeCell ref="F271:F272"/>
    <mergeCell ref="G271:G272"/>
    <mergeCell ref="F273:F274"/>
    <mergeCell ref="G273:G274"/>
    <mergeCell ref="F275:F276"/>
    <mergeCell ref="G275:G276"/>
    <mergeCell ref="F265:F266"/>
    <mergeCell ref="G265:G266"/>
    <mergeCell ref="F267:F268"/>
    <mergeCell ref="G267:G268"/>
    <mergeCell ref="F269:F270"/>
    <mergeCell ref="G269:G270"/>
    <mergeCell ref="F259:F260"/>
    <mergeCell ref="G259:G260"/>
    <mergeCell ref="F261:F262"/>
    <mergeCell ref="G261:G262"/>
    <mergeCell ref="F263:F264"/>
    <mergeCell ref="G263:G264"/>
    <mergeCell ref="F253:F254"/>
    <mergeCell ref="G253:G254"/>
    <mergeCell ref="F255:F256"/>
    <mergeCell ref="G255:G256"/>
    <mergeCell ref="F257:F258"/>
    <mergeCell ref="G257:G258"/>
    <mergeCell ref="F247:F248"/>
    <mergeCell ref="G247:G248"/>
    <mergeCell ref="F249:F250"/>
    <mergeCell ref="G249:G250"/>
    <mergeCell ref="F251:F252"/>
    <mergeCell ref="G251:G252"/>
    <mergeCell ref="F241:F242"/>
    <mergeCell ref="G241:G242"/>
    <mergeCell ref="F243:F244"/>
    <mergeCell ref="G243:G244"/>
    <mergeCell ref="F245:F246"/>
    <mergeCell ref="G245:G246"/>
    <mergeCell ref="F235:F236"/>
    <mergeCell ref="G235:G236"/>
    <mergeCell ref="F237:F238"/>
    <mergeCell ref="G237:G238"/>
    <mergeCell ref="F239:F240"/>
    <mergeCell ref="G239:G240"/>
    <mergeCell ref="F229:F230"/>
    <mergeCell ref="G229:G230"/>
    <mergeCell ref="F231:F232"/>
    <mergeCell ref="G231:G232"/>
    <mergeCell ref="F233:F234"/>
    <mergeCell ref="G233:G234"/>
    <mergeCell ref="F223:F224"/>
    <mergeCell ref="G223:G224"/>
    <mergeCell ref="F225:F226"/>
    <mergeCell ref="G225:G226"/>
    <mergeCell ref="F227:F228"/>
    <mergeCell ref="G227:G228"/>
    <mergeCell ref="F217:F218"/>
    <mergeCell ref="G217:G218"/>
    <mergeCell ref="F219:F220"/>
    <mergeCell ref="G219:G220"/>
    <mergeCell ref="F221:F222"/>
    <mergeCell ref="G221:G222"/>
    <mergeCell ref="F211:F212"/>
    <mergeCell ref="G211:G212"/>
    <mergeCell ref="F213:F214"/>
    <mergeCell ref="G213:G214"/>
    <mergeCell ref="F215:F216"/>
    <mergeCell ref="G215:G216"/>
    <mergeCell ref="F205:F206"/>
    <mergeCell ref="G205:G206"/>
    <mergeCell ref="F207:F208"/>
    <mergeCell ref="G207:G208"/>
    <mergeCell ref="F209:F210"/>
    <mergeCell ref="G209:G210"/>
    <mergeCell ref="F199:F200"/>
    <mergeCell ref="G199:G200"/>
    <mergeCell ref="F201:F202"/>
    <mergeCell ref="G201:G202"/>
    <mergeCell ref="F203:F204"/>
    <mergeCell ref="G203:G204"/>
    <mergeCell ref="F193:F194"/>
    <mergeCell ref="G193:G194"/>
    <mergeCell ref="F195:F196"/>
    <mergeCell ref="G195:G196"/>
    <mergeCell ref="F197:F198"/>
    <mergeCell ref="G197:G198"/>
    <mergeCell ref="F187:F188"/>
    <mergeCell ref="G187:G188"/>
    <mergeCell ref="F189:F190"/>
    <mergeCell ref="G189:G190"/>
    <mergeCell ref="F191:F192"/>
    <mergeCell ref="G191:G192"/>
    <mergeCell ref="F181:F182"/>
    <mergeCell ref="G181:G182"/>
    <mergeCell ref="F183:F184"/>
    <mergeCell ref="G183:G184"/>
    <mergeCell ref="F185:F186"/>
    <mergeCell ref="G185:G186"/>
    <mergeCell ref="F175:F176"/>
    <mergeCell ref="G175:G176"/>
    <mergeCell ref="F177:F178"/>
    <mergeCell ref="G177:G178"/>
    <mergeCell ref="F179:F180"/>
    <mergeCell ref="G179:G180"/>
    <mergeCell ref="F169:F170"/>
    <mergeCell ref="G169:G170"/>
    <mergeCell ref="F171:F172"/>
    <mergeCell ref="G171:G172"/>
    <mergeCell ref="F173:F174"/>
    <mergeCell ref="G173:G174"/>
    <mergeCell ref="F163:F164"/>
    <mergeCell ref="G163:G164"/>
    <mergeCell ref="F165:F166"/>
    <mergeCell ref="G165:G166"/>
    <mergeCell ref="F167:F168"/>
    <mergeCell ref="G167:G168"/>
    <mergeCell ref="F157:F158"/>
    <mergeCell ref="G157:G158"/>
    <mergeCell ref="F159:F160"/>
    <mergeCell ref="G159:G160"/>
    <mergeCell ref="F161:F162"/>
    <mergeCell ref="G161:G162"/>
    <mergeCell ref="F151:F152"/>
    <mergeCell ref="G151:G152"/>
    <mergeCell ref="F153:F154"/>
    <mergeCell ref="G153:G154"/>
    <mergeCell ref="F155:F156"/>
    <mergeCell ref="G155:G156"/>
    <mergeCell ref="F145:F146"/>
    <mergeCell ref="G145:G146"/>
    <mergeCell ref="F147:F148"/>
    <mergeCell ref="G147:G148"/>
    <mergeCell ref="F149:F150"/>
    <mergeCell ref="G149:G150"/>
    <mergeCell ref="F139:F140"/>
    <mergeCell ref="G139:G140"/>
    <mergeCell ref="F141:F142"/>
    <mergeCell ref="G141:G142"/>
    <mergeCell ref="F143:F144"/>
    <mergeCell ref="G143:G144"/>
    <mergeCell ref="F133:F134"/>
    <mergeCell ref="G133:G134"/>
    <mergeCell ref="F135:F136"/>
    <mergeCell ref="G135:G136"/>
    <mergeCell ref="F137:F138"/>
    <mergeCell ref="G137:G138"/>
    <mergeCell ref="F127:F128"/>
    <mergeCell ref="G127:G128"/>
    <mergeCell ref="F129:F130"/>
    <mergeCell ref="G129:G130"/>
    <mergeCell ref="F131:F132"/>
    <mergeCell ref="G131:G132"/>
    <mergeCell ref="F121:F122"/>
    <mergeCell ref="G121:G122"/>
    <mergeCell ref="F123:F124"/>
    <mergeCell ref="G123:G124"/>
    <mergeCell ref="F125:F126"/>
    <mergeCell ref="G125:G126"/>
    <mergeCell ref="F115:F116"/>
    <mergeCell ref="G115:G116"/>
    <mergeCell ref="F117:F118"/>
    <mergeCell ref="G117:G118"/>
    <mergeCell ref="F119:F120"/>
    <mergeCell ref="G119:G120"/>
    <mergeCell ref="F109:F110"/>
    <mergeCell ref="G109:G110"/>
    <mergeCell ref="F111:F112"/>
    <mergeCell ref="G111:G112"/>
    <mergeCell ref="F113:F114"/>
    <mergeCell ref="G113:G114"/>
    <mergeCell ref="F103:F104"/>
    <mergeCell ref="G103:G104"/>
    <mergeCell ref="F105:F106"/>
    <mergeCell ref="G105:G106"/>
    <mergeCell ref="F107:F108"/>
    <mergeCell ref="G107:G108"/>
    <mergeCell ref="F97:F98"/>
    <mergeCell ref="G97:G98"/>
    <mergeCell ref="F99:F100"/>
    <mergeCell ref="G99:G100"/>
    <mergeCell ref="F101:F102"/>
    <mergeCell ref="G101:G102"/>
    <mergeCell ref="F91:F92"/>
    <mergeCell ref="G91:G92"/>
    <mergeCell ref="F93:F94"/>
    <mergeCell ref="G93:G94"/>
    <mergeCell ref="F95:F96"/>
    <mergeCell ref="G95:G96"/>
    <mergeCell ref="F85:F86"/>
    <mergeCell ref="G85:G86"/>
    <mergeCell ref="F87:F88"/>
    <mergeCell ref="G87:G88"/>
    <mergeCell ref="F89:F90"/>
    <mergeCell ref="G89:G90"/>
    <mergeCell ref="F79:F80"/>
    <mergeCell ref="G79:G80"/>
    <mergeCell ref="F81:F82"/>
    <mergeCell ref="G81:G82"/>
    <mergeCell ref="F83:F84"/>
    <mergeCell ref="G83:G84"/>
    <mergeCell ref="F73:F74"/>
    <mergeCell ref="G73:G74"/>
    <mergeCell ref="F75:F76"/>
    <mergeCell ref="G75:G76"/>
    <mergeCell ref="F77:F78"/>
    <mergeCell ref="G77:G78"/>
    <mergeCell ref="F67:F68"/>
    <mergeCell ref="G67:G68"/>
    <mergeCell ref="F69:F70"/>
    <mergeCell ref="G69:G70"/>
    <mergeCell ref="F71:F72"/>
    <mergeCell ref="G71:G72"/>
    <mergeCell ref="F61:F62"/>
    <mergeCell ref="G61:G62"/>
    <mergeCell ref="F63:F64"/>
    <mergeCell ref="G63:G64"/>
    <mergeCell ref="F65:F66"/>
    <mergeCell ref="G65:G66"/>
    <mergeCell ref="F55:F56"/>
    <mergeCell ref="G55:G56"/>
    <mergeCell ref="F57:F58"/>
    <mergeCell ref="G57:G58"/>
    <mergeCell ref="F59:F60"/>
    <mergeCell ref="G59:G60"/>
    <mergeCell ref="F49:F50"/>
    <mergeCell ref="G49:G50"/>
    <mergeCell ref="F51:F52"/>
    <mergeCell ref="G51:G52"/>
    <mergeCell ref="F53:F54"/>
    <mergeCell ref="G53:G54"/>
    <mergeCell ref="F43:F44"/>
    <mergeCell ref="G43:G44"/>
    <mergeCell ref="F45:F46"/>
    <mergeCell ref="G45:G46"/>
    <mergeCell ref="F47:F48"/>
    <mergeCell ref="G47:G48"/>
    <mergeCell ref="F37:F38"/>
    <mergeCell ref="G37:G38"/>
    <mergeCell ref="F39:F40"/>
    <mergeCell ref="G39:G40"/>
    <mergeCell ref="F41:F42"/>
    <mergeCell ref="G41:G42"/>
    <mergeCell ref="F31:F32"/>
    <mergeCell ref="G31:G32"/>
    <mergeCell ref="F33:F34"/>
    <mergeCell ref="G33:G34"/>
    <mergeCell ref="F35:F36"/>
    <mergeCell ref="G35:G36"/>
    <mergeCell ref="F25:F26"/>
    <mergeCell ref="G25:G26"/>
    <mergeCell ref="F27:F28"/>
    <mergeCell ref="G27:G28"/>
    <mergeCell ref="F29:F30"/>
    <mergeCell ref="G29:G30"/>
    <mergeCell ref="F19:F20"/>
    <mergeCell ref="G19:G20"/>
    <mergeCell ref="F21:F22"/>
    <mergeCell ref="G21:G22"/>
    <mergeCell ref="F23:F24"/>
    <mergeCell ref="G23:G24"/>
    <mergeCell ref="F13:F14"/>
    <mergeCell ref="G13:G14"/>
    <mergeCell ref="F15:F16"/>
    <mergeCell ref="G15:G16"/>
    <mergeCell ref="F17:F18"/>
    <mergeCell ref="G17:G18"/>
    <mergeCell ref="D307:D308"/>
    <mergeCell ref="E307:E308"/>
    <mergeCell ref="D309:D310"/>
    <mergeCell ref="E309:E310"/>
    <mergeCell ref="F7:F8"/>
    <mergeCell ref="G7:G8"/>
    <mergeCell ref="F9:F10"/>
    <mergeCell ref="G9:G10"/>
    <mergeCell ref="F11:F12"/>
    <mergeCell ref="G11:G12"/>
    <mergeCell ref="D301:D302"/>
    <mergeCell ref="E301:E302"/>
    <mergeCell ref="D303:D304"/>
    <mergeCell ref="E303:E304"/>
    <mergeCell ref="D305:D306"/>
    <mergeCell ref="E305:E306"/>
    <mergeCell ref="D295:D296"/>
    <mergeCell ref="E295:E296"/>
    <mergeCell ref="D297:D298"/>
    <mergeCell ref="E297:E298"/>
    <mergeCell ref="D299:D300"/>
    <mergeCell ref="E299:E300"/>
    <mergeCell ref="D289:D290"/>
    <mergeCell ref="E289:E290"/>
    <mergeCell ref="D291:D292"/>
    <mergeCell ref="E291:E292"/>
    <mergeCell ref="D293:D294"/>
    <mergeCell ref="E293:E294"/>
    <mergeCell ref="D283:D284"/>
    <mergeCell ref="E283:E284"/>
    <mergeCell ref="D285:D286"/>
    <mergeCell ref="E285:E286"/>
    <mergeCell ref="D287:D288"/>
    <mergeCell ref="E287:E288"/>
    <mergeCell ref="D277:D278"/>
    <mergeCell ref="E277:E278"/>
    <mergeCell ref="D279:D280"/>
    <mergeCell ref="E279:E280"/>
    <mergeCell ref="D281:D282"/>
    <mergeCell ref="E281:E282"/>
    <mergeCell ref="D271:D272"/>
    <mergeCell ref="E271:E272"/>
    <mergeCell ref="D273:D274"/>
    <mergeCell ref="E273:E274"/>
    <mergeCell ref="D275:D276"/>
    <mergeCell ref="E275:E276"/>
    <mergeCell ref="D265:D266"/>
    <mergeCell ref="E265:E266"/>
    <mergeCell ref="D267:D268"/>
    <mergeCell ref="E267:E268"/>
    <mergeCell ref="D269:D270"/>
    <mergeCell ref="E269:E270"/>
    <mergeCell ref="D259:D260"/>
    <mergeCell ref="E259:E260"/>
    <mergeCell ref="D261:D262"/>
    <mergeCell ref="E261:E262"/>
    <mergeCell ref="D263:D264"/>
    <mergeCell ref="E263:E264"/>
    <mergeCell ref="D253:D254"/>
    <mergeCell ref="E253:E254"/>
    <mergeCell ref="D255:D256"/>
    <mergeCell ref="E255:E256"/>
    <mergeCell ref="D257:D258"/>
    <mergeCell ref="E257:E258"/>
    <mergeCell ref="D247:D248"/>
    <mergeCell ref="E247:E248"/>
    <mergeCell ref="D249:D250"/>
    <mergeCell ref="E249:E250"/>
    <mergeCell ref="D251:D252"/>
    <mergeCell ref="E251:E252"/>
    <mergeCell ref="D241:D242"/>
    <mergeCell ref="E241:E242"/>
    <mergeCell ref="D243:D244"/>
    <mergeCell ref="E243:E244"/>
    <mergeCell ref="D245:D246"/>
    <mergeCell ref="E245:E246"/>
    <mergeCell ref="D235:D236"/>
    <mergeCell ref="E235:E236"/>
    <mergeCell ref="D237:D238"/>
    <mergeCell ref="E237:E238"/>
    <mergeCell ref="D239:D240"/>
    <mergeCell ref="E239:E240"/>
    <mergeCell ref="D229:D230"/>
    <mergeCell ref="E229:E230"/>
    <mergeCell ref="D231:D232"/>
    <mergeCell ref="E231:E232"/>
    <mergeCell ref="D233:D234"/>
    <mergeCell ref="E233:E234"/>
    <mergeCell ref="D223:D224"/>
    <mergeCell ref="E223:E224"/>
    <mergeCell ref="D225:D226"/>
    <mergeCell ref="E225:E226"/>
    <mergeCell ref="D227:D228"/>
    <mergeCell ref="E227:E228"/>
    <mergeCell ref="D217:D218"/>
    <mergeCell ref="E217:E218"/>
    <mergeCell ref="D219:D220"/>
    <mergeCell ref="E219:E220"/>
    <mergeCell ref="D221:D222"/>
    <mergeCell ref="E221:E222"/>
    <mergeCell ref="D211:D212"/>
    <mergeCell ref="E211:E212"/>
    <mergeCell ref="D213:D214"/>
    <mergeCell ref="E213:E214"/>
    <mergeCell ref="D215:D216"/>
    <mergeCell ref="E215:E216"/>
    <mergeCell ref="D205:D206"/>
    <mergeCell ref="E205:E206"/>
    <mergeCell ref="D207:D208"/>
    <mergeCell ref="E207:E208"/>
    <mergeCell ref="D209:D210"/>
    <mergeCell ref="E209:E210"/>
    <mergeCell ref="D199:D200"/>
    <mergeCell ref="E199:E200"/>
    <mergeCell ref="D201:D202"/>
    <mergeCell ref="E201:E202"/>
    <mergeCell ref="D203:D204"/>
    <mergeCell ref="E203:E204"/>
    <mergeCell ref="D193:D194"/>
    <mergeCell ref="E193:E194"/>
    <mergeCell ref="D195:D196"/>
    <mergeCell ref="E195:E196"/>
    <mergeCell ref="D197:D198"/>
    <mergeCell ref="E197:E198"/>
    <mergeCell ref="D187:D188"/>
    <mergeCell ref="E187:E188"/>
    <mergeCell ref="D189:D190"/>
    <mergeCell ref="E189:E190"/>
    <mergeCell ref="D191:D192"/>
    <mergeCell ref="E191:E192"/>
    <mergeCell ref="D181:D182"/>
    <mergeCell ref="E181:E182"/>
    <mergeCell ref="D183:D184"/>
    <mergeCell ref="E183:E184"/>
    <mergeCell ref="D185:D186"/>
    <mergeCell ref="E185:E186"/>
    <mergeCell ref="D175:D176"/>
    <mergeCell ref="E175:E176"/>
    <mergeCell ref="D177:D178"/>
    <mergeCell ref="E177:E178"/>
    <mergeCell ref="D179:D180"/>
    <mergeCell ref="E179:E180"/>
    <mergeCell ref="D169:D170"/>
    <mergeCell ref="E169:E170"/>
    <mergeCell ref="D171:D172"/>
    <mergeCell ref="E171:E172"/>
    <mergeCell ref="D173:D174"/>
    <mergeCell ref="E173:E174"/>
    <mergeCell ref="D163:D164"/>
    <mergeCell ref="E163:E164"/>
    <mergeCell ref="D165:D166"/>
    <mergeCell ref="E165:E166"/>
    <mergeCell ref="D167:D168"/>
    <mergeCell ref="E167:E168"/>
    <mergeCell ref="D157:D158"/>
    <mergeCell ref="E157:E158"/>
    <mergeCell ref="D159:D160"/>
    <mergeCell ref="E159:E160"/>
    <mergeCell ref="D161:D162"/>
    <mergeCell ref="E161:E162"/>
    <mergeCell ref="D151:D152"/>
    <mergeCell ref="E151:E152"/>
    <mergeCell ref="D153:D154"/>
    <mergeCell ref="E153:E154"/>
    <mergeCell ref="D155:D156"/>
    <mergeCell ref="E155:E156"/>
    <mergeCell ref="D145:D146"/>
    <mergeCell ref="E145:E146"/>
    <mergeCell ref="D147:D148"/>
    <mergeCell ref="E147:E148"/>
    <mergeCell ref="D149:D150"/>
    <mergeCell ref="E149:E150"/>
    <mergeCell ref="D139:D140"/>
    <mergeCell ref="E139:E140"/>
    <mergeCell ref="D141:D142"/>
    <mergeCell ref="E141:E142"/>
    <mergeCell ref="D143:D144"/>
    <mergeCell ref="E143:E144"/>
    <mergeCell ref="D133:D134"/>
    <mergeCell ref="E133:E134"/>
    <mergeCell ref="D135:D136"/>
    <mergeCell ref="E135:E136"/>
    <mergeCell ref="D137:D138"/>
    <mergeCell ref="E137:E138"/>
    <mergeCell ref="D127:D128"/>
    <mergeCell ref="E127:E128"/>
    <mergeCell ref="D129:D130"/>
    <mergeCell ref="E129:E130"/>
    <mergeCell ref="D131:D132"/>
    <mergeCell ref="E131:E132"/>
    <mergeCell ref="D121:D122"/>
    <mergeCell ref="E121:E122"/>
    <mergeCell ref="D123:D124"/>
    <mergeCell ref="E123:E124"/>
    <mergeCell ref="D125:D126"/>
    <mergeCell ref="E125:E126"/>
    <mergeCell ref="D115:D116"/>
    <mergeCell ref="E115:E116"/>
    <mergeCell ref="D117:D118"/>
    <mergeCell ref="E117:E118"/>
    <mergeCell ref="D119:D120"/>
    <mergeCell ref="E119:E120"/>
    <mergeCell ref="D109:D110"/>
    <mergeCell ref="E109:E110"/>
    <mergeCell ref="D111:D112"/>
    <mergeCell ref="E111:E112"/>
    <mergeCell ref="D113:D114"/>
    <mergeCell ref="E113:E114"/>
    <mergeCell ref="D103:D104"/>
    <mergeCell ref="E103:E104"/>
    <mergeCell ref="D105:D106"/>
    <mergeCell ref="E105:E106"/>
    <mergeCell ref="D107:D108"/>
    <mergeCell ref="E107:E108"/>
    <mergeCell ref="D97:D98"/>
    <mergeCell ref="E97:E98"/>
    <mergeCell ref="D99:D100"/>
    <mergeCell ref="E99:E100"/>
    <mergeCell ref="D101:D102"/>
    <mergeCell ref="E101:E102"/>
    <mergeCell ref="D91:D92"/>
    <mergeCell ref="E91:E92"/>
    <mergeCell ref="D93:D94"/>
    <mergeCell ref="E93:E94"/>
    <mergeCell ref="D95:D96"/>
    <mergeCell ref="E95:E96"/>
    <mergeCell ref="D85:D86"/>
    <mergeCell ref="E85:E86"/>
    <mergeCell ref="D87:D88"/>
    <mergeCell ref="E87:E88"/>
    <mergeCell ref="D89:D90"/>
    <mergeCell ref="E89:E90"/>
    <mergeCell ref="D79:D80"/>
    <mergeCell ref="E79:E80"/>
    <mergeCell ref="D81:D82"/>
    <mergeCell ref="E81:E82"/>
    <mergeCell ref="D83:D84"/>
    <mergeCell ref="E83:E84"/>
    <mergeCell ref="D73:D74"/>
    <mergeCell ref="E73:E74"/>
    <mergeCell ref="D75:D76"/>
    <mergeCell ref="E75:E76"/>
    <mergeCell ref="D77:D78"/>
    <mergeCell ref="E77:E78"/>
    <mergeCell ref="D67:D68"/>
    <mergeCell ref="E67:E68"/>
    <mergeCell ref="D69:D70"/>
    <mergeCell ref="E69:E70"/>
    <mergeCell ref="D71:D72"/>
    <mergeCell ref="E71:E72"/>
    <mergeCell ref="D61:D62"/>
    <mergeCell ref="E61:E62"/>
    <mergeCell ref="D63:D64"/>
    <mergeCell ref="E63:E64"/>
    <mergeCell ref="D65:D66"/>
    <mergeCell ref="E65:E66"/>
    <mergeCell ref="D55:D56"/>
    <mergeCell ref="E55:E56"/>
    <mergeCell ref="D57:D58"/>
    <mergeCell ref="E57:E58"/>
    <mergeCell ref="D59:D60"/>
    <mergeCell ref="E59:E60"/>
    <mergeCell ref="D49:D50"/>
    <mergeCell ref="E49:E50"/>
    <mergeCell ref="D51:D52"/>
    <mergeCell ref="E51:E52"/>
    <mergeCell ref="D53:D54"/>
    <mergeCell ref="E53:E54"/>
    <mergeCell ref="D43:D44"/>
    <mergeCell ref="E43:E44"/>
    <mergeCell ref="D45:D46"/>
    <mergeCell ref="E45:E46"/>
    <mergeCell ref="D47:D48"/>
    <mergeCell ref="E47:E48"/>
    <mergeCell ref="D37:D38"/>
    <mergeCell ref="E37:E38"/>
    <mergeCell ref="D39:D40"/>
    <mergeCell ref="E39:E40"/>
    <mergeCell ref="D41:D42"/>
    <mergeCell ref="E41:E42"/>
    <mergeCell ref="D31:D32"/>
    <mergeCell ref="E31:E32"/>
    <mergeCell ref="D33:D34"/>
    <mergeCell ref="E33:E34"/>
    <mergeCell ref="D35:D36"/>
    <mergeCell ref="E35:E36"/>
    <mergeCell ref="D25:D26"/>
    <mergeCell ref="E25:E26"/>
    <mergeCell ref="D27:D28"/>
    <mergeCell ref="E27:E28"/>
    <mergeCell ref="D29:D30"/>
    <mergeCell ref="E29:E30"/>
    <mergeCell ref="D19:D20"/>
    <mergeCell ref="E19:E20"/>
    <mergeCell ref="D21:D22"/>
    <mergeCell ref="E21:E22"/>
    <mergeCell ref="D23:D24"/>
    <mergeCell ref="E23:E24"/>
    <mergeCell ref="D13:D14"/>
    <mergeCell ref="E13:E14"/>
    <mergeCell ref="D15:D16"/>
    <mergeCell ref="E15:E16"/>
    <mergeCell ref="D17:D18"/>
    <mergeCell ref="E17:E18"/>
    <mergeCell ref="C293:C294"/>
    <mergeCell ref="C295:C296"/>
    <mergeCell ref="C297:C298"/>
    <mergeCell ref="C299:C300"/>
    <mergeCell ref="D7:D8"/>
    <mergeCell ref="E7:E8"/>
    <mergeCell ref="D9:D10"/>
    <mergeCell ref="E9:E10"/>
    <mergeCell ref="D11:D12"/>
    <mergeCell ref="E11:E12"/>
    <mergeCell ref="C301:C302"/>
    <mergeCell ref="C247:C248"/>
    <mergeCell ref="C249:C250"/>
    <mergeCell ref="C251:C252"/>
    <mergeCell ref="C253:C254"/>
    <mergeCell ref="C255:C256"/>
    <mergeCell ref="C257:C258"/>
    <mergeCell ref="C235:C236"/>
    <mergeCell ref="C237:C238"/>
    <mergeCell ref="C239:C240"/>
    <mergeCell ref="C241:C242"/>
    <mergeCell ref="C243:C244"/>
    <mergeCell ref="C245:C246"/>
    <mergeCell ref="C223:C224"/>
    <mergeCell ref="C225:C226"/>
    <mergeCell ref="C227:C228"/>
    <mergeCell ref="C303:C304"/>
    <mergeCell ref="C305:C306"/>
    <mergeCell ref="C307:C308"/>
    <mergeCell ref="C309:C310"/>
    <mergeCell ref="C283:C284"/>
    <mergeCell ref="C285:C286"/>
    <mergeCell ref="C287:C288"/>
    <mergeCell ref="C289:C290"/>
    <mergeCell ref="C291:C292"/>
    <mergeCell ref="C271:C272"/>
    <mergeCell ref="C273:C274"/>
    <mergeCell ref="C275:C276"/>
    <mergeCell ref="C277:C278"/>
    <mergeCell ref="C279:C280"/>
    <mergeCell ref="C281:C282"/>
    <mergeCell ref="C259:C260"/>
    <mergeCell ref="C261:C262"/>
    <mergeCell ref="C263:C264"/>
    <mergeCell ref="C265:C266"/>
    <mergeCell ref="C267:C268"/>
    <mergeCell ref="C269:C270"/>
    <mergeCell ref="C229:C230"/>
    <mergeCell ref="C231:C232"/>
    <mergeCell ref="C233:C234"/>
    <mergeCell ref="C211:C212"/>
    <mergeCell ref="C213:C214"/>
    <mergeCell ref="C215:C216"/>
    <mergeCell ref="C217:C218"/>
    <mergeCell ref="C219:C220"/>
    <mergeCell ref="C221:C222"/>
    <mergeCell ref="C199:C200"/>
    <mergeCell ref="C201:C202"/>
    <mergeCell ref="C203:C204"/>
    <mergeCell ref="C205:C206"/>
    <mergeCell ref="C207:C208"/>
    <mergeCell ref="C209:C210"/>
    <mergeCell ref="C187:C188"/>
    <mergeCell ref="C189:C190"/>
    <mergeCell ref="C191:C192"/>
    <mergeCell ref="C193:C194"/>
    <mergeCell ref="C195:C196"/>
    <mergeCell ref="C197:C198"/>
    <mergeCell ref="C175:C176"/>
    <mergeCell ref="C177:C178"/>
    <mergeCell ref="C179:C180"/>
    <mergeCell ref="C181:C182"/>
    <mergeCell ref="C183:C184"/>
    <mergeCell ref="C185:C186"/>
    <mergeCell ref="C163:C164"/>
    <mergeCell ref="C165:C166"/>
    <mergeCell ref="C167:C168"/>
    <mergeCell ref="C169:C170"/>
    <mergeCell ref="C171:C172"/>
    <mergeCell ref="C173:C174"/>
    <mergeCell ref="C151:C152"/>
    <mergeCell ref="C153:C154"/>
    <mergeCell ref="C155:C156"/>
    <mergeCell ref="C157:C158"/>
    <mergeCell ref="C159:C160"/>
    <mergeCell ref="C161:C162"/>
    <mergeCell ref="C139:C140"/>
    <mergeCell ref="C141:C142"/>
    <mergeCell ref="C143:C144"/>
    <mergeCell ref="C145:C146"/>
    <mergeCell ref="C147:C148"/>
    <mergeCell ref="C149:C150"/>
    <mergeCell ref="C127:C128"/>
    <mergeCell ref="C129:C130"/>
    <mergeCell ref="C131:C132"/>
    <mergeCell ref="C133:C134"/>
    <mergeCell ref="C135:C136"/>
    <mergeCell ref="C137:C138"/>
    <mergeCell ref="C115:C116"/>
    <mergeCell ref="C117:C118"/>
    <mergeCell ref="C119:C120"/>
    <mergeCell ref="C121:C122"/>
    <mergeCell ref="C123:C124"/>
    <mergeCell ref="C125:C126"/>
    <mergeCell ref="C103:C104"/>
    <mergeCell ref="C105:C106"/>
    <mergeCell ref="C107:C108"/>
    <mergeCell ref="C109:C110"/>
    <mergeCell ref="C111:C112"/>
    <mergeCell ref="C113:C114"/>
    <mergeCell ref="C91:C92"/>
    <mergeCell ref="C93:C94"/>
    <mergeCell ref="C95:C96"/>
    <mergeCell ref="C97:C98"/>
    <mergeCell ref="C99:C100"/>
    <mergeCell ref="C101:C102"/>
    <mergeCell ref="C79:C80"/>
    <mergeCell ref="C81:C82"/>
    <mergeCell ref="C83:C84"/>
    <mergeCell ref="C85:C86"/>
    <mergeCell ref="C87:C88"/>
    <mergeCell ref="C89:C90"/>
    <mergeCell ref="C67:C68"/>
    <mergeCell ref="C69:C70"/>
    <mergeCell ref="C71:C72"/>
    <mergeCell ref="C73:C74"/>
    <mergeCell ref="C75:C76"/>
    <mergeCell ref="C77:C78"/>
    <mergeCell ref="C55:C56"/>
    <mergeCell ref="C57:C58"/>
    <mergeCell ref="C59:C60"/>
    <mergeCell ref="C61:C62"/>
    <mergeCell ref="C63:C64"/>
    <mergeCell ref="C65:C66"/>
    <mergeCell ref="C43:C44"/>
    <mergeCell ref="C45:C46"/>
    <mergeCell ref="C47:C48"/>
    <mergeCell ref="C49:C50"/>
    <mergeCell ref="C51:C52"/>
    <mergeCell ref="C53:C54"/>
    <mergeCell ref="C31:C32"/>
    <mergeCell ref="C33:C34"/>
    <mergeCell ref="C35:C36"/>
    <mergeCell ref="C37:C38"/>
    <mergeCell ref="C39:C40"/>
    <mergeCell ref="C41:C42"/>
    <mergeCell ref="C19:C20"/>
    <mergeCell ref="C21:C22"/>
    <mergeCell ref="C23:C24"/>
    <mergeCell ref="C25:C26"/>
    <mergeCell ref="C27:C28"/>
    <mergeCell ref="C29:C30"/>
    <mergeCell ref="C7:C8"/>
    <mergeCell ref="C9:C10"/>
    <mergeCell ref="C11:C12"/>
    <mergeCell ref="C13:C14"/>
    <mergeCell ref="C15:C16"/>
    <mergeCell ref="C17:C18"/>
    <mergeCell ref="B299:B300"/>
    <mergeCell ref="B301:B302"/>
    <mergeCell ref="B303:B304"/>
    <mergeCell ref="B305:B306"/>
    <mergeCell ref="B307:B308"/>
    <mergeCell ref="B309:B310"/>
    <mergeCell ref="B287:B288"/>
    <mergeCell ref="B289:B290"/>
    <mergeCell ref="B291:B292"/>
    <mergeCell ref="B293:B294"/>
    <mergeCell ref="B295:B296"/>
    <mergeCell ref="B297:B298"/>
    <mergeCell ref="B275:B276"/>
    <mergeCell ref="B277:B278"/>
    <mergeCell ref="B279:B280"/>
    <mergeCell ref="B281:B282"/>
    <mergeCell ref="B283:B284"/>
    <mergeCell ref="B285:B286"/>
    <mergeCell ref="B263:B264"/>
    <mergeCell ref="B265:B266"/>
    <mergeCell ref="B267:B268"/>
    <mergeCell ref="B269:B270"/>
    <mergeCell ref="B271:B272"/>
    <mergeCell ref="B273:B274"/>
    <mergeCell ref="B251:B252"/>
    <mergeCell ref="B253:B254"/>
    <mergeCell ref="B255:B256"/>
    <mergeCell ref="B257:B258"/>
    <mergeCell ref="B259:B260"/>
    <mergeCell ref="B261:B262"/>
    <mergeCell ref="B239:B240"/>
    <mergeCell ref="B241:B242"/>
    <mergeCell ref="B243:B244"/>
    <mergeCell ref="B245:B246"/>
    <mergeCell ref="B247:B248"/>
    <mergeCell ref="B249:B250"/>
    <mergeCell ref="B227:B228"/>
    <mergeCell ref="B229:B230"/>
    <mergeCell ref="B231:B232"/>
    <mergeCell ref="B233:B234"/>
    <mergeCell ref="B235:B236"/>
    <mergeCell ref="B237:B238"/>
    <mergeCell ref="B215:B216"/>
    <mergeCell ref="B217:B218"/>
    <mergeCell ref="B219:B220"/>
    <mergeCell ref="B221:B222"/>
    <mergeCell ref="B223:B224"/>
    <mergeCell ref="B225:B226"/>
    <mergeCell ref="B203:B204"/>
    <mergeCell ref="B205:B206"/>
    <mergeCell ref="B207:B208"/>
    <mergeCell ref="B209:B210"/>
    <mergeCell ref="B211:B212"/>
    <mergeCell ref="B213:B214"/>
    <mergeCell ref="B191:B192"/>
    <mergeCell ref="B193:B194"/>
    <mergeCell ref="B195:B196"/>
    <mergeCell ref="B197:B198"/>
    <mergeCell ref="B199:B200"/>
    <mergeCell ref="B201:B202"/>
    <mergeCell ref="B179:B180"/>
    <mergeCell ref="B181:B182"/>
    <mergeCell ref="B183:B184"/>
    <mergeCell ref="B185:B186"/>
    <mergeCell ref="B187:B188"/>
    <mergeCell ref="B189:B190"/>
    <mergeCell ref="B167:B168"/>
    <mergeCell ref="B169:B170"/>
    <mergeCell ref="B171:B172"/>
    <mergeCell ref="B173:B174"/>
    <mergeCell ref="B175:B176"/>
    <mergeCell ref="B177:B178"/>
    <mergeCell ref="B155:B156"/>
    <mergeCell ref="B157:B158"/>
    <mergeCell ref="B159:B160"/>
    <mergeCell ref="B161:B162"/>
    <mergeCell ref="B163:B164"/>
    <mergeCell ref="B165:B166"/>
    <mergeCell ref="B143:B144"/>
    <mergeCell ref="B145:B146"/>
    <mergeCell ref="B147:B148"/>
    <mergeCell ref="B149:B150"/>
    <mergeCell ref="B151:B152"/>
    <mergeCell ref="B153:B154"/>
    <mergeCell ref="B131:B132"/>
    <mergeCell ref="B133:B134"/>
    <mergeCell ref="B135:B136"/>
    <mergeCell ref="B137:B138"/>
    <mergeCell ref="B139:B140"/>
    <mergeCell ref="B141:B142"/>
    <mergeCell ref="B119:B120"/>
    <mergeCell ref="B121:B122"/>
    <mergeCell ref="B123:B124"/>
    <mergeCell ref="B125:B126"/>
    <mergeCell ref="B127:B128"/>
    <mergeCell ref="B129:B130"/>
    <mergeCell ref="B107:B108"/>
    <mergeCell ref="B109:B110"/>
    <mergeCell ref="B111:B112"/>
    <mergeCell ref="B113:B114"/>
    <mergeCell ref="B115:B116"/>
    <mergeCell ref="B117:B118"/>
    <mergeCell ref="B95:B96"/>
    <mergeCell ref="B97:B98"/>
    <mergeCell ref="B99:B100"/>
    <mergeCell ref="B101:B102"/>
    <mergeCell ref="B103:B104"/>
    <mergeCell ref="B105:B106"/>
    <mergeCell ref="B83:B84"/>
    <mergeCell ref="B85:B86"/>
    <mergeCell ref="B87:B88"/>
    <mergeCell ref="B89:B90"/>
    <mergeCell ref="B91:B92"/>
    <mergeCell ref="B93:B94"/>
    <mergeCell ref="B71:B72"/>
    <mergeCell ref="B73:B74"/>
    <mergeCell ref="B75:B76"/>
    <mergeCell ref="B77:B78"/>
    <mergeCell ref="B79:B80"/>
    <mergeCell ref="B81:B82"/>
    <mergeCell ref="B59:B60"/>
    <mergeCell ref="B61:B62"/>
    <mergeCell ref="B63:B64"/>
    <mergeCell ref="B65:B66"/>
    <mergeCell ref="B67:B68"/>
    <mergeCell ref="B69:B70"/>
    <mergeCell ref="B47:B48"/>
    <mergeCell ref="B49:B50"/>
    <mergeCell ref="B51:B52"/>
    <mergeCell ref="B53:B54"/>
    <mergeCell ref="B55:B56"/>
    <mergeCell ref="B57:B58"/>
    <mergeCell ref="B35:B36"/>
    <mergeCell ref="B37:B38"/>
    <mergeCell ref="B39:B40"/>
    <mergeCell ref="B41:B42"/>
    <mergeCell ref="B43:B44"/>
    <mergeCell ref="B45:B46"/>
    <mergeCell ref="B23:B24"/>
    <mergeCell ref="B25:B26"/>
    <mergeCell ref="B27:B28"/>
    <mergeCell ref="B29:B30"/>
    <mergeCell ref="B31:B32"/>
    <mergeCell ref="B33:B34"/>
    <mergeCell ref="A307:A308"/>
    <mergeCell ref="A309:A310"/>
    <mergeCell ref="B7:B8"/>
    <mergeCell ref="B9:B10"/>
    <mergeCell ref="B11:B12"/>
    <mergeCell ref="B13:B14"/>
    <mergeCell ref="B15:B16"/>
    <mergeCell ref="B17:B18"/>
    <mergeCell ref="B19:B20"/>
    <mergeCell ref="B21:B22"/>
    <mergeCell ref="A295:A296"/>
    <mergeCell ref="A297:A298"/>
    <mergeCell ref="A299:A300"/>
    <mergeCell ref="A301:A302"/>
    <mergeCell ref="A303:A304"/>
    <mergeCell ref="A305:A306"/>
    <mergeCell ref="A283:A284"/>
    <mergeCell ref="A285:A286"/>
    <mergeCell ref="A287:A288"/>
    <mergeCell ref="A289:A290"/>
    <mergeCell ref="A291:A292"/>
    <mergeCell ref="A293:A294"/>
    <mergeCell ref="A271:A272"/>
    <mergeCell ref="A273:A274"/>
    <mergeCell ref="A275:A276"/>
    <mergeCell ref="A277:A278"/>
    <mergeCell ref="A279:A280"/>
    <mergeCell ref="A281:A282"/>
    <mergeCell ref="A259:A260"/>
    <mergeCell ref="A261:A262"/>
    <mergeCell ref="A263:A264"/>
    <mergeCell ref="A265:A266"/>
    <mergeCell ref="A267:A268"/>
    <mergeCell ref="A269:A270"/>
    <mergeCell ref="A247:A248"/>
    <mergeCell ref="A249:A250"/>
    <mergeCell ref="A251:A252"/>
    <mergeCell ref="A253:A254"/>
    <mergeCell ref="A255:A256"/>
    <mergeCell ref="A257:A258"/>
    <mergeCell ref="A235:A236"/>
    <mergeCell ref="A237:A238"/>
    <mergeCell ref="A239:A240"/>
    <mergeCell ref="A241:A242"/>
    <mergeCell ref="A243:A244"/>
    <mergeCell ref="A245:A246"/>
    <mergeCell ref="A223:A224"/>
    <mergeCell ref="A225:A226"/>
    <mergeCell ref="A227:A228"/>
    <mergeCell ref="A229:A230"/>
    <mergeCell ref="A231:A232"/>
    <mergeCell ref="A233:A234"/>
    <mergeCell ref="A211:A212"/>
    <mergeCell ref="A213:A214"/>
    <mergeCell ref="A215:A216"/>
    <mergeCell ref="A217:A218"/>
    <mergeCell ref="A219:A220"/>
    <mergeCell ref="A221:A222"/>
    <mergeCell ref="A199:A200"/>
    <mergeCell ref="A201:A202"/>
    <mergeCell ref="A203:A204"/>
    <mergeCell ref="A205:A206"/>
    <mergeCell ref="A207:A208"/>
    <mergeCell ref="A209:A210"/>
    <mergeCell ref="A187:A188"/>
    <mergeCell ref="A189:A190"/>
    <mergeCell ref="A191:A192"/>
    <mergeCell ref="A193:A194"/>
    <mergeCell ref="A195:A196"/>
    <mergeCell ref="A197:A198"/>
    <mergeCell ref="A175:A176"/>
    <mergeCell ref="A177:A178"/>
    <mergeCell ref="A179:A180"/>
    <mergeCell ref="A181:A182"/>
    <mergeCell ref="A183:A184"/>
    <mergeCell ref="A185:A186"/>
    <mergeCell ref="A163:A164"/>
    <mergeCell ref="A165:A166"/>
    <mergeCell ref="A167:A168"/>
    <mergeCell ref="A169:A170"/>
    <mergeCell ref="A171:A172"/>
    <mergeCell ref="A173:A174"/>
    <mergeCell ref="A151:A152"/>
    <mergeCell ref="A153:A154"/>
    <mergeCell ref="A155:A156"/>
    <mergeCell ref="A157:A158"/>
    <mergeCell ref="A159:A160"/>
    <mergeCell ref="A161:A162"/>
    <mergeCell ref="A139:A140"/>
    <mergeCell ref="A141:A142"/>
    <mergeCell ref="A143:A144"/>
    <mergeCell ref="A145:A146"/>
    <mergeCell ref="A147:A148"/>
    <mergeCell ref="A149:A150"/>
    <mergeCell ref="A127:A128"/>
    <mergeCell ref="A129:A130"/>
    <mergeCell ref="A131:A132"/>
    <mergeCell ref="A133:A134"/>
    <mergeCell ref="A135:A136"/>
    <mergeCell ref="A137:A138"/>
    <mergeCell ref="A115:A116"/>
    <mergeCell ref="A117:A118"/>
    <mergeCell ref="A119:A120"/>
    <mergeCell ref="A121:A122"/>
    <mergeCell ref="A123:A124"/>
    <mergeCell ref="A125:A126"/>
    <mergeCell ref="A103:A104"/>
    <mergeCell ref="A105:A106"/>
    <mergeCell ref="A107:A108"/>
    <mergeCell ref="A109:A110"/>
    <mergeCell ref="A111:A112"/>
    <mergeCell ref="A113:A114"/>
    <mergeCell ref="A91:A92"/>
    <mergeCell ref="A93:A94"/>
    <mergeCell ref="A95:A96"/>
    <mergeCell ref="A97:A98"/>
    <mergeCell ref="A99:A100"/>
    <mergeCell ref="A101:A102"/>
    <mergeCell ref="A79:A80"/>
    <mergeCell ref="A81:A82"/>
    <mergeCell ref="A83:A84"/>
    <mergeCell ref="A85:A86"/>
    <mergeCell ref="A87:A88"/>
    <mergeCell ref="A89:A90"/>
    <mergeCell ref="A67:A68"/>
    <mergeCell ref="A69:A70"/>
    <mergeCell ref="A71:A72"/>
    <mergeCell ref="A73:A74"/>
    <mergeCell ref="A75:A76"/>
    <mergeCell ref="A77:A78"/>
    <mergeCell ref="A55:A56"/>
    <mergeCell ref="A57:A58"/>
    <mergeCell ref="A59:A60"/>
    <mergeCell ref="A61:A62"/>
    <mergeCell ref="A63:A64"/>
    <mergeCell ref="A65:A66"/>
    <mergeCell ref="A43:A44"/>
    <mergeCell ref="A45:A46"/>
    <mergeCell ref="A47:A48"/>
    <mergeCell ref="A49:A50"/>
    <mergeCell ref="A51:A52"/>
    <mergeCell ref="A53:A54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</mergeCells>
  <pageMargins left="0.7" right="0.7" top="0.75" bottom="0.75" header="0.3" footer="0.3"/>
  <ignoredErrors>
    <ignoredError sqref="F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ТМ 3 математика профиль</vt:lpstr>
      <vt:lpstr>Не трогать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2020-12-18T02:02:23Z</dcterms:modified>
</cp:coreProperties>
</file>